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d\Documents\FINAL PLOS ONE\"/>
    </mc:Choice>
  </mc:AlternateContent>
  <bookViews>
    <workbookView xWindow="0" yWindow="0" windowWidth="24000" windowHeight="9600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 s="1"/>
  <c r="H8" i="1"/>
  <c r="H9" i="1" s="1"/>
  <c r="I7" i="1"/>
  <c r="H7" i="1"/>
  <c r="J6" i="1"/>
  <c r="K6" i="1" s="1"/>
  <c r="L5" i="1"/>
  <c r="J5" i="1"/>
  <c r="K5" i="1" s="1"/>
  <c r="L4" i="1"/>
  <c r="K4" i="1"/>
  <c r="J4" i="1"/>
  <c r="J3" i="1"/>
  <c r="L3" i="1" s="1"/>
  <c r="L6" i="1" l="1"/>
  <c r="L7" i="1" s="1"/>
  <c r="L8" i="1" s="1"/>
  <c r="L9" i="1" s="1"/>
  <c r="J8" i="1"/>
  <c r="J9" i="1" s="1"/>
  <c r="K3" i="1"/>
  <c r="J7" i="1"/>
  <c r="K7" i="1" l="1"/>
  <c r="K8" i="1" s="1"/>
  <c r="K9" i="1" s="1"/>
</calcChain>
</file>

<file path=xl/sharedStrings.xml><?xml version="1.0" encoding="utf-8"?>
<sst xmlns="http://schemas.openxmlformats.org/spreadsheetml/2006/main" count="20" uniqueCount="17">
  <si>
    <t>Species</t>
  </si>
  <si>
    <t>Biomass</t>
  </si>
  <si>
    <t>Sediment carbon</t>
  </si>
  <si>
    <t>Biomass carbon</t>
  </si>
  <si>
    <t>Total carbon</t>
  </si>
  <si>
    <t xml:space="preserve">% Sediment </t>
  </si>
  <si>
    <t>% of Biomass</t>
  </si>
  <si>
    <t>S. Isoetifolium</t>
  </si>
  <si>
    <t>T. hemprichii</t>
  </si>
  <si>
    <t>T.  Hemprichii</t>
  </si>
  <si>
    <t>E. acoroides</t>
  </si>
  <si>
    <t>T. ciliatum</t>
  </si>
  <si>
    <t>S. isoetifolium</t>
  </si>
  <si>
    <t>Average</t>
  </si>
  <si>
    <t>Stdev</t>
  </si>
  <si>
    <t>C.interval</t>
  </si>
  <si>
    <r>
      <t>S3 Fig. 4: Relative % of the total C</t>
    </r>
    <r>
      <rPr>
        <b/>
        <vertAlign val="subscript"/>
        <sz val="12"/>
        <color rgb="FF000000"/>
        <rFont val="Times New Roman"/>
        <family val="1"/>
      </rPr>
      <t>org</t>
    </r>
    <r>
      <rPr>
        <b/>
        <sz val="12"/>
        <color rgb="FF000000"/>
        <rFont val="Times New Roman"/>
        <family val="1"/>
      </rPr>
      <t xml:space="preserve"> (± 95% C.I) for the sediment and the biomass associated with the four dominant seagrass species at Gazi Bay.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</si>
</sst>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'[1]Propotion of sedi  to biomass c'!$I$2</c:f>
              <c:strCache>
                <c:ptCount val="1"/>
                <c:pt idx="0">
                  <c:v>Sediment </c:v>
                </c:pt>
              </c:strCache>
            </c:strRef>
          </c:tx>
          <c:spPr>
            <a:solidFill>
              <a:schemeClr val="tx1"/>
            </a:solidFill>
            <a:ln w="22225">
              <a:solidFill>
                <a:schemeClr val="tx1"/>
              </a:solidFill>
            </a:ln>
          </c:spPr>
          <c:invertIfNegative val="0"/>
          <c:cat>
            <c:strRef>
              <c:f>'[1]Propotion of sedi  to biomass c'!$E$3:$E$6</c:f>
              <c:strCache>
                <c:ptCount val="4"/>
                <c:pt idx="0">
                  <c:v>T. hemprichii</c:v>
                </c:pt>
                <c:pt idx="1">
                  <c:v>E. acoroides</c:v>
                </c:pt>
                <c:pt idx="2">
                  <c:v>T. ciliatum</c:v>
                </c:pt>
                <c:pt idx="3">
                  <c:v>S. isoetifolium</c:v>
                </c:pt>
              </c:strCache>
            </c:strRef>
          </c:cat>
          <c:val>
            <c:numRef>
              <c:f>'[1]Propotion of sedi  to biomass c'!$I$3:$I$6</c:f>
              <c:numCache>
                <c:formatCode>General</c:formatCode>
                <c:ptCount val="4"/>
                <c:pt idx="0">
                  <c:v>98.193838874728144</c:v>
                </c:pt>
                <c:pt idx="1">
                  <c:v>97.946620448280569</c:v>
                </c:pt>
                <c:pt idx="2">
                  <c:v>98.746579443242382</c:v>
                </c:pt>
                <c:pt idx="3">
                  <c:v>95.767616546601857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5-425C-8E9D-08A5562BAF6F}"/>
            </c:ext>
          </c:extLst>
        </c:ser>
        <c:ser>
          <c:idx val="4"/>
          <c:order val="1"/>
          <c:tx>
            <c:strRef>
              <c:f>'[1]Propotion of sedi  to biomass c'!$J$2</c:f>
              <c:strCache>
                <c:ptCount val="1"/>
                <c:pt idx="0">
                  <c:v>Biomass</c:v>
                </c:pt>
              </c:strCache>
            </c:strRef>
          </c:tx>
          <c:spPr>
            <a:noFill/>
            <a:ln w="22225">
              <a:solidFill>
                <a:schemeClr val="tx1"/>
              </a:solidFill>
            </a:ln>
          </c:spPr>
          <c:invertIfNegative val="0"/>
          <c:cat>
            <c:strRef>
              <c:f>'[1]Propotion of sedi  to biomass c'!$E$3:$E$6</c:f>
              <c:strCache>
                <c:ptCount val="4"/>
                <c:pt idx="0">
                  <c:v>T. hemprichii</c:v>
                </c:pt>
                <c:pt idx="1">
                  <c:v>E. acoroides</c:v>
                </c:pt>
                <c:pt idx="2">
                  <c:v>T. ciliatum</c:v>
                </c:pt>
                <c:pt idx="3">
                  <c:v>S. isoetifolium</c:v>
                </c:pt>
              </c:strCache>
            </c:strRef>
          </c:cat>
          <c:val>
            <c:numRef>
              <c:f>'[1]Propotion of sedi  to biomass c'!$J$3:$J$6</c:f>
              <c:numCache>
                <c:formatCode>General</c:formatCode>
                <c:ptCount val="4"/>
                <c:pt idx="0">
                  <c:v>1.8061611252718526</c:v>
                </c:pt>
                <c:pt idx="1">
                  <c:v>2.0533795517194333</c:v>
                </c:pt>
                <c:pt idx="2">
                  <c:v>1.2534205567576182</c:v>
                </c:pt>
                <c:pt idx="3">
                  <c:v>4.2323834533981382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5-425C-8E9D-08A5562B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25632"/>
        <c:axId val="56327552"/>
      </c:barChart>
      <c:catAx>
        <c:axId val="563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Species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14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327552"/>
        <c:crosses val="autoZero"/>
        <c:auto val="1"/>
        <c:lblAlgn val="ctr"/>
        <c:lblOffset val="100"/>
        <c:noMultiLvlLbl val="0"/>
      </c:catAx>
      <c:valAx>
        <c:axId val="56327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of total C</a:t>
                </a:r>
                <a:r>
                  <a:rPr lang="en-US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org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 C ha</a:t>
                </a:r>
                <a:r>
                  <a:rPr lang="en-US" sz="14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56325632"/>
        <c:crosses val="autoZero"/>
        <c:crossBetween val="between"/>
        <c:minorUnit val="0.1"/>
      </c:valAx>
    </c:plotArea>
    <c:legend>
      <c:legendPos val="t"/>
      <c:legendEntry>
        <c:idx val="0"/>
        <c:txPr>
          <a:bodyPr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</c:legendEntry>
      <c:layout/>
      <c:overlay val="0"/>
      <c:spPr>
        <a:ln>
          <a:noFill/>
        </a:ln>
      </c:spPr>
      <c:txPr>
        <a:bodyPr/>
        <a:lstStyle/>
        <a:p>
          <a:pPr>
            <a:defRPr sz="14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9</xdr:row>
      <xdr:rowOff>171449</xdr:rowOff>
    </xdr:from>
    <xdr:to>
      <xdr:col>10</xdr:col>
      <xdr:colOff>694425</xdr:colOff>
      <xdr:row>31</xdr:row>
      <xdr:rowOff>144824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d/Desktop/Others/Carbon%20stocks%20manuscript/Gazi%20%20final%20data%20for%20manuscr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ringondium sedi carbon"/>
      <sheetName val="Biomass carbon values"/>
      <sheetName val="Sediment carbon"/>
      <sheetName val="organic matter graphs"/>
      <sheetName val="T.hemprichii  sedi carbon"/>
      <sheetName val="E. acoroides  sedi carbon"/>
      <sheetName val="T. cilatum sedi carbon"/>
      <sheetName val="Bulk density"/>
      <sheetName val="Propotion of sedi  to biomass c"/>
      <sheetName val="abg c"/>
      <sheetName val="bgc"/>
      <sheetName val="tc"/>
      <sheetName val="Sheet1"/>
      <sheetName val="AGB AND SEDIMENT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I2" t="str">
            <v xml:space="preserve">Sediment </v>
          </cell>
          <cell r="J2" t="str">
            <v>Biomass</v>
          </cell>
        </row>
        <row r="3">
          <cell r="E3" t="str">
            <v>T. hemprichii</v>
          </cell>
          <cell r="I3">
            <v>98.193838874728144</v>
          </cell>
          <cell r="J3">
            <v>1.8061611252718526</v>
          </cell>
        </row>
        <row r="4">
          <cell r="E4" t="str">
            <v>E. acoroides</v>
          </cell>
          <cell r="I4">
            <v>97.946620448280569</v>
          </cell>
          <cell r="J4">
            <v>2.0533795517194333</v>
          </cell>
        </row>
        <row r="5">
          <cell r="E5" t="str">
            <v>T. ciliatum</v>
          </cell>
          <cell r="I5">
            <v>98.746579443242382</v>
          </cell>
          <cell r="J5">
            <v>1.2534205567576182</v>
          </cell>
        </row>
        <row r="6">
          <cell r="E6" t="str">
            <v>S. isoetifolium</v>
          </cell>
          <cell r="I6">
            <v>95.767616546601857</v>
          </cell>
          <cell r="J6">
            <v>4.2323834533981382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4"/>
  <sheetViews>
    <sheetView tabSelected="1" topLeftCell="A18" workbookViewId="0">
      <selection activeCell="P25" sqref="P25"/>
    </sheetView>
  </sheetViews>
  <sheetFormatPr defaultRowHeight="15" x14ac:dyDescent="0.25"/>
  <cols>
    <col min="3" max="3" width="14.28515625" customWidth="1"/>
    <col min="8" max="8" width="17.85546875" customWidth="1"/>
    <col min="9" max="9" width="19.7109375" customWidth="1"/>
    <col min="10" max="10" width="10.42578125" customWidth="1"/>
    <col min="11" max="11" width="11.5703125" customWidth="1"/>
    <col min="12" max="12" width="9.140625" customWidth="1"/>
  </cols>
  <sheetData>
    <row r="2" spans="3:12" s="1" customFormat="1" ht="15.75" x14ac:dyDescent="0.25">
      <c r="C2" s="1" t="s">
        <v>0</v>
      </c>
      <c r="D2" s="1" t="s">
        <v>1</v>
      </c>
      <c r="G2" s="2" t="s">
        <v>0</v>
      </c>
      <c r="H2" s="2" t="s">
        <v>2</v>
      </c>
      <c r="I2" s="1" t="s">
        <v>3</v>
      </c>
      <c r="J2" s="1" t="s">
        <v>4</v>
      </c>
      <c r="K2" s="1" t="s">
        <v>5</v>
      </c>
      <c r="L2" s="1" t="s">
        <v>6</v>
      </c>
    </row>
    <row r="3" spans="3:12" ht="15.75" x14ac:dyDescent="0.25">
      <c r="C3" t="s">
        <v>7</v>
      </c>
      <c r="G3" s="3" t="s">
        <v>8</v>
      </c>
      <c r="H3" s="1">
        <v>233.77399793043321</v>
      </c>
      <c r="I3">
        <v>5.3</v>
      </c>
      <c r="J3">
        <f>SUM(H3,I3)</f>
        <v>239.07399793043322</v>
      </c>
      <c r="K3">
        <f>(H3/J3)*100</f>
        <v>97.783113159155761</v>
      </c>
      <c r="L3">
        <f>(I3/J3)*100</f>
        <v>2.2168868408442379</v>
      </c>
    </row>
    <row r="4" spans="3:12" ht="15.75" x14ac:dyDescent="0.25">
      <c r="C4" t="s">
        <v>9</v>
      </c>
      <c r="G4" s="3" t="s">
        <v>10</v>
      </c>
      <c r="H4" s="4">
        <v>295.74125556613836</v>
      </c>
      <c r="I4">
        <v>6.2</v>
      </c>
      <c r="J4">
        <f t="shared" ref="J4:J6" si="0">SUM(H4,I4)</f>
        <v>301.94125556613835</v>
      </c>
      <c r="K4">
        <f t="shared" ref="K4:K6" si="1">(H4/J4)*100</f>
        <v>97.946620448280569</v>
      </c>
      <c r="L4">
        <f t="shared" ref="L4:L6" si="2">(I4/J4)*100</f>
        <v>2.0533795517194333</v>
      </c>
    </row>
    <row r="5" spans="3:12" ht="15.75" x14ac:dyDescent="0.25">
      <c r="C5" t="s">
        <v>10</v>
      </c>
      <c r="G5" s="3" t="s">
        <v>11</v>
      </c>
      <c r="H5" s="4">
        <v>252.10138170685869</v>
      </c>
      <c r="I5">
        <v>4.8</v>
      </c>
      <c r="J5">
        <f t="shared" si="0"/>
        <v>256.90138170685867</v>
      </c>
      <c r="K5">
        <f t="shared" si="1"/>
        <v>98.131578752862808</v>
      </c>
      <c r="L5">
        <f t="shared" si="2"/>
        <v>1.8684212471372048</v>
      </c>
    </row>
    <row r="6" spans="3:12" ht="15.75" x14ac:dyDescent="0.25">
      <c r="C6" t="s">
        <v>11</v>
      </c>
      <c r="G6" s="3" t="s">
        <v>12</v>
      </c>
      <c r="H6" s="4">
        <v>160.65417629750632</v>
      </c>
      <c r="I6">
        <v>7.1</v>
      </c>
      <c r="J6">
        <f t="shared" si="0"/>
        <v>167.75417629750632</v>
      </c>
      <c r="K6">
        <f t="shared" si="1"/>
        <v>95.767616546601857</v>
      </c>
      <c r="L6">
        <f t="shared" si="2"/>
        <v>4.2323834533981382</v>
      </c>
    </row>
    <row r="7" spans="3:12" ht="15.75" x14ac:dyDescent="0.25">
      <c r="G7" s="5" t="s">
        <v>13</v>
      </c>
      <c r="H7">
        <f>AVERAGE(H3:H6)</f>
        <v>235.56770287523415</v>
      </c>
      <c r="I7">
        <f t="shared" ref="I7:L7" si="3">AVERAGE(I3:I6)</f>
        <v>5.85</v>
      </c>
      <c r="J7">
        <f t="shared" si="3"/>
        <v>241.41770287523417</v>
      </c>
      <c r="K7">
        <f t="shared" si="3"/>
        <v>97.407232226725256</v>
      </c>
      <c r="L7">
        <f t="shared" si="3"/>
        <v>2.5927677732747538</v>
      </c>
    </row>
    <row r="8" spans="3:12" ht="15.75" x14ac:dyDescent="0.25">
      <c r="G8" s="5" t="s">
        <v>14</v>
      </c>
      <c r="H8">
        <f>STDEVA(H3:H7)</f>
        <v>48.758262943047249</v>
      </c>
      <c r="I8">
        <f t="shared" ref="I8:L8" si="4">STDEVA(I3:I7)</f>
        <v>0.87891979156234368</v>
      </c>
      <c r="J8">
        <f t="shared" si="4"/>
        <v>48.308003584358005</v>
      </c>
      <c r="K8">
        <f t="shared" si="4"/>
        <v>0.95462605209467799</v>
      </c>
      <c r="L8">
        <f t="shared" si="4"/>
        <v>0.95462605209467211</v>
      </c>
    </row>
    <row r="9" spans="3:12" ht="15.75" x14ac:dyDescent="0.25">
      <c r="G9" s="5" t="s">
        <v>15</v>
      </c>
      <c r="H9">
        <f>H8/(SQRT(4))</f>
        <v>24.379131471523625</v>
      </c>
      <c r="I9">
        <f t="shared" ref="I9:L9" si="5">I8/(SQRT(4))</f>
        <v>0.43945989578117184</v>
      </c>
      <c r="J9">
        <f t="shared" si="5"/>
        <v>24.154001792179002</v>
      </c>
      <c r="K9">
        <f t="shared" si="5"/>
        <v>0.477313026047339</v>
      </c>
      <c r="L9">
        <f t="shared" si="5"/>
        <v>0.47731302604733605</v>
      </c>
    </row>
    <row r="30" spans="11:11" ht="18.75" x14ac:dyDescent="0.3">
      <c r="K30" s="6"/>
    </row>
    <row r="33" spans="3:20" x14ac:dyDescent="0.25">
      <c r="C33" s="7"/>
      <c r="D33" s="7"/>
      <c r="E33" s="7"/>
      <c r="F33" s="7"/>
      <c r="G33" s="7"/>
      <c r="H33" s="7"/>
      <c r="I33" s="7"/>
      <c r="J33" s="7"/>
      <c r="K33" s="7"/>
    </row>
    <row r="34" spans="3:20" ht="18.75" x14ac:dyDescent="0.3">
      <c r="C34" s="9" t="s">
        <v>16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Githaiga</dc:creator>
  <cp:lastModifiedBy>Githaiga</cp:lastModifiedBy>
  <dcterms:created xsi:type="dcterms:W3CDTF">2017-04-27T11:43:40Z</dcterms:created>
  <dcterms:modified xsi:type="dcterms:W3CDTF">2017-05-03T11:56:50Z</dcterms:modified>
</cp:coreProperties>
</file>