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drexler\Desktop\Nisqually ms\RE submission\"/>
    </mc:Choice>
  </mc:AlternateContent>
  <bookViews>
    <workbookView xWindow="0" yWindow="0" windowWidth="19200" windowHeight="6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5" i="1" l="1"/>
  <c r="C58" i="1"/>
  <c r="C56" i="1"/>
  <c r="C49" i="1"/>
  <c r="C45" i="1"/>
  <c r="C43" i="1"/>
  <c r="C41" i="1"/>
  <c r="C29" i="1"/>
  <c r="C10" i="1"/>
</calcChain>
</file>

<file path=xl/sharedStrings.xml><?xml version="1.0" encoding="utf-8"?>
<sst xmlns="http://schemas.openxmlformats.org/spreadsheetml/2006/main" count="59" uniqueCount="24">
  <si>
    <t>Section bottom depth from surface (cm)</t>
  </si>
  <si>
    <t>% Organic C (by weight)</t>
  </si>
  <si>
    <t>Core SG4</t>
  </si>
  <si>
    <t>NA</t>
  </si>
  <si>
    <t>Core SG5</t>
  </si>
  <si>
    <t>Core SG6</t>
  </si>
  <si>
    <t>Core SG10</t>
  </si>
  <si>
    <t>Core SG11</t>
  </si>
  <si>
    <t>Core SG12</t>
  </si>
  <si>
    <t>Core AS7</t>
  </si>
  <si>
    <t>Core AS8</t>
  </si>
  <si>
    <t>Core AS9</t>
  </si>
  <si>
    <t>Core AS14</t>
  </si>
  <si>
    <t>Core AS15</t>
  </si>
  <si>
    <t>Core AS16</t>
  </si>
  <si>
    <r>
      <t>Dry bulk density (g/m</t>
    </r>
    <r>
      <rPr>
        <vertAlign val="super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)</t>
    </r>
  </si>
  <si>
    <r>
      <t xml:space="preserve">Total </t>
    </r>
    <r>
      <rPr>
        <vertAlign val="superscript"/>
        <sz val="10"/>
        <color theme="1"/>
        <rFont val="Calibri"/>
        <family val="2"/>
        <scheme val="minor"/>
      </rPr>
      <t>210</t>
    </r>
    <r>
      <rPr>
        <sz val="10"/>
        <color theme="1"/>
        <rFont val="Calibri"/>
        <family val="2"/>
        <scheme val="minor"/>
      </rPr>
      <t>Pb (dpm/g)</t>
    </r>
  </si>
  <si>
    <r>
      <t xml:space="preserve">Measurement error </t>
    </r>
    <r>
      <rPr>
        <vertAlign val="superscript"/>
        <sz val="10"/>
        <color theme="1"/>
        <rFont val="Calibri"/>
        <family val="2"/>
        <scheme val="minor"/>
      </rPr>
      <t>210</t>
    </r>
    <r>
      <rPr>
        <sz val="10"/>
        <color theme="1"/>
        <rFont val="Calibri"/>
        <family val="2"/>
        <scheme val="minor"/>
      </rPr>
      <t>Pb, +/- 1 sd</t>
    </r>
  </si>
  <si>
    <r>
      <rPr>
        <vertAlign val="superscript"/>
        <sz val="10"/>
        <color theme="1"/>
        <rFont val="Calibri"/>
        <family val="2"/>
        <scheme val="minor"/>
      </rPr>
      <t>226</t>
    </r>
    <r>
      <rPr>
        <sz val="10"/>
        <color theme="1"/>
        <rFont val="Calibri"/>
        <family val="2"/>
        <scheme val="minor"/>
      </rPr>
      <t>Ra (dpm/g)</t>
    </r>
  </si>
  <si>
    <r>
      <t xml:space="preserve">Measurement error </t>
    </r>
    <r>
      <rPr>
        <vertAlign val="superscript"/>
        <sz val="10"/>
        <color theme="1"/>
        <rFont val="Calibri"/>
        <family val="2"/>
        <scheme val="minor"/>
      </rPr>
      <t>226</t>
    </r>
    <r>
      <rPr>
        <sz val="10"/>
        <color theme="1"/>
        <rFont val="Calibri"/>
        <family val="2"/>
        <scheme val="minor"/>
      </rPr>
      <t>Ra, +/- 1 sd</t>
    </r>
  </si>
  <si>
    <r>
      <t xml:space="preserve">Excess </t>
    </r>
    <r>
      <rPr>
        <vertAlign val="superscript"/>
        <sz val="10"/>
        <color theme="1"/>
        <rFont val="Calibri"/>
        <family val="2"/>
        <scheme val="minor"/>
      </rPr>
      <t>210</t>
    </r>
    <r>
      <rPr>
        <sz val="10"/>
        <color theme="1"/>
        <rFont val="Calibri"/>
        <family val="2"/>
        <scheme val="minor"/>
      </rPr>
      <t>Pb (dpm/g)</t>
    </r>
  </si>
  <si>
    <r>
      <t xml:space="preserve">Measurement error excess </t>
    </r>
    <r>
      <rPr>
        <vertAlign val="superscript"/>
        <sz val="10"/>
        <color theme="1"/>
        <rFont val="Calibri"/>
        <family val="2"/>
        <scheme val="minor"/>
      </rPr>
      <t>210</t>
    </r>
    <r>
      <rPr>
        <sz val="10"/>
        <color theme="1"/>
        <rFont val="Calibri"/>
        <family val="2"/>
        <scheme val="minor"/>
      </rPr>
      <t>Pb, +/- 1 sd</t>
    </r>
  </si>
  <si>
    <t xml:space="preserve">Table S1. Dry bulk density and % organic carbon for both AS and SG cores and radioisotope data for AS cores.  </t>
  </si>
  <si>
    <t>Empty cells indicate that core sections were not analyzed for that parameter.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</si>
</sst>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2" fontId="1" fillId="0" borderId="0" xfId="0" quotePrefix="1" applyNumberFormat="1" applyFont="1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5"/>
  <sheetViews>
    <sheetView tabSelected="1" workbookViewId="0">
      <selection activeCell="A3" sqref="A3"/>
    </sheetView>
  </sheetViews>
  <sheetFormatPr defaultRowHeight="13" x14ac:dyDescent="0.3"/>
  <cols>
    <col min="1" max="1" width="12.1796875" style="1" customWidth="1"/>
    <col min="2" max="2" width="7.54296875" style="2" customWidth="1"/>
    <col min="3" max="3" width="7.90625" style="3" customWidth="1"/>
    <col min="4" max="4" width="7" style="3" customWidth="1"/>
    <col min="5" max="5" width="11.54296875" style="3" customWidth="1"/>
    <col min="6" max="6" width="7.26953125" style="3" customWidth="1"/>
    <col min="7" max="7" width="11.54296875" style="3" customWidth="1"/>
    <col min="8" max="8" width="8.7265625" style="3"/>
    <col min="9" max="9" width="11.54296875" style="3" customWidth="1"/>
    <col min="10" max="16384" width="8.7265625" style="1"/>
  </cols>
  <sheetData>
    <row r="1" spans="1:9" x14ac:dyDescent="0.3">
      <c r="A1" s="1" t="s">
        <v>22</v>
      </c>
    </row>
    <row r="2" spans="1:9" x14ac:dyDescent="0.3">
      <c r="A2" s="1" t="s">
        <v>23</v>
      </c>
    </row>
    <row r="4" spans="1:9" s="4" customFormat="1" ht="52" x14ac:dyDescent="0.3">
      <c r="A4" s="4" t="s">
        <v>0</v>
      </c>
      <c r="B4" s="5" t="s">
        <v>15</v>
      </c>
      <c r="C4" s="6" t="s">
        <v>1</v>
      </c>
      <c r="D4" s="6" t="s">
        <v>16</v>
      </c>
      <c r="E4" s="7" t="s">
        <v>17</v>
      </c>
      <c r="F4" s="6" t="s">
        <v>18</v>
      </c>
      <c r="G4" s="7" t="s">
        <v>19</v>
      </c>
      <c r="H4" s="6" t="s">
        <v>20</v>
      </c>
      <c r="I4" s="7" t="s">
        <v>21</v>
      </c>
    </row>
    <row r="5" spans="1:9" x14ac:dyDescent="0.3">
      <c r="A5" s="8" t="s">
        <v>2</v>
      </c>
    </row>
    <row r="6" spans="1:9" x14ac:dyDescent="0.3">
      <c r="A6" s="1">
        <v>2</v>
      </c>
      <c r="B6" s="2">
        <v>0.62003730809310875</v>
      </c>
      <c r="C6" s="3">
        <v>2.73</v>
      </c>
      <c r="D6" s="3" t="s">
        <v>3</v>
      </c>
      <c r="E6" s="3" t="s">
        <v>3</v>
      </c>
      <c r="F6" s="3" t="s">
        <v>3</v>
      </c>
      <c r="G6" s="3" t="s">
        <v>3</v>
      </c>
      <c r="H6" s="3" t="s">
        <v>3</v>
      </c>
      <c r="I6" s="3" t="s">
        <v>3</v>
      </c>
    </row>
    <row r="7" spans="1:9" x14ac:dyDescent="0.3">
      <c r="A7" s="1">
        <v>4</v>
      </c>
      <c r="B7" s="2">
        <v>0.63282599825312635</v>
      </c>
      <c r="C7" s="3">
        <v>3.49</v>
      </c>
    </row>
    <row r="8" spans="1:9" x14ac:dyDescent="0.3">
      <c r="A8" s="1">
        <v>6</v>
      </c>
      <c r="B8" s="2">
        <v>0.4757515119336741</v>
      </c>
      <c r="C8" s="3">
        <v>4.96</v>
      </c>
    </row>
    <row r="9" spans="1:9" x14ac:dyDescent="0.3">
      <c r="A9" s="1">
        <v>8</v>
      </c>
      <c r="B9" s="2">
        <v>0.28985658032537803</v>
      </c>
      <c r="C9" s="3">
        <v>8.08</v>
      </c>
    </row>
    <row r="10" spans="1:9" x14ac:dyDescent="0.3">
      <c r="A10" s="1">
        <v>10</v>
      </c>
      <c r="B10" s="2">
        <v>0.23564232443171432</v>
      </c>
      <c r="C10" s="3">
        <f>(14.23+13.7)/2</f>
        <v>13.965</v>
      </c>
    </row>
    <row r="11" spans="1:9" x14ac:dyDescent="0.3">
      <c r="A11" s="1">
        <v>12</v>
      </c>
      <c r="B11" s="2">
        <v>0.27969905608345008</v>
      </c>
    </row>
    <row r="12" spans="1:9" x14ac:dyDescent="0.3">
      <c r="A12" s="1">
        <v>14</v>
      </c>
      <c r="B12" s="2">
        <v>0.32081867229173677</v>
      </c>
      <c r="C12" s="3">
        <v>8.6199999999999992</v>
      </c>
    </row>
    <row r="13" spans="1:9" x14ac:dyDescent="0.3">
      <c r="A13" s="1">
        <v>16</v>
      </c>
      <c r="B13" s="2">
        <v>0.53553404918887659</v>
      </c>
      <c r="C13" s="3">
        <v>9.0299999999999994</v>
      </c>
    </row>
    <row r="14" spans="1:9" x14ac:dyDescent="0.3">
      <c r="A14" s="1">
        <v>18</v>
      </c>
      <c r="B14" s="2">
        <v>0.77925344109007588</v>
      </c>
      <c r="C14" s="3">
        <v>3.58</v>
      </c>
    </row>
    <row r="15" spans="1:9" x14ac:dyDescent="0.3">
      <c r="A15" s="1">
        <v>20</v>
      </c>
      <c r="B15" s="2">
        <v>0.7612636089989504</v>
      </c>
    </row>
    <row r="16" spans="1:9" x14ac:dyDescent="0.3">
      <c r="A16" s="1">
        <v>22</v>
      </c>
      <c r="B16" s="2">
        <v>0.64549230860300033</v>
      </c>
      <c r="C16" s="3">
        <v>4.9400000000000004</v>
      </c>
    </row>
    <row r="17" spans="1:9" x14ac:dyDescent="0.3">
      <c r="A17" s="1">
        <v>24</v>
      </c>
      <c r="B17" s="2">
        <v>0.650326311103677</v>
      </c>
    </row>
    <row r="18" spans="1:9" x14ac:dyDescent="0.3">
      <c r="A18" s="1">
        <v>26</v>
      </c>
      <c r="B18" s="2">
        <v>1.0018011258364132</v>
      </c>
      <c r="C18" s="3">
        <v>2.12</v>
      </c>
    </row>
    <row r="20" spans="1:9" x14ac:dyDescent="0.3">
      <c r="A20" s="8" t="s">
        <v>4</v>
      </c>
    </row>
    <row r="21" spans="1:9" x14ac:dyDescent="0.3">
      <c r="A21" s="1">
        <v>2</v>
      </c>
      <c r="B21" s="2">
        <v>0.65246795778119193</v>
      </c>
      <c r="C21" s="3">
        <v>2.4500000000000002</v>
      </c>
      <c r="D21" s="3" t="s">
        <v>3</v>
      </c>
      <c r="E21" s="3" t="s">
        <v>3</v>
      </c>
      <c r="F21" s="3" t="s">
        <v>3</v>
      </c>
      <c r="G21" s="3" t="s">
        <v>3</v>
      </c>
      <c r="H21" s="3" t="s">
        <v>3</v>
      </c>
      <c r="I21" s="3" t="s">
        <v>3</v>
      </c>
    </row>
    <row r="22" spans="1:9" x14ac:dyDescent="0.3">
      <c r="A22" s="1">
        <v>4</v>
      </c>
      <c r="B22" s="2">
        <v>0.69817681686986777</v>
      </c>
      <c r="C22" s="3">
        <v>2.4300000000000002</v>
      </c>
    </row>
    <row r="23" spans="1:9" x14ac:dyDescent="0.3">
      <c r="A23" s="1">
        <v>6</v>
      </c>
      <c r="B23" s="2">
        <v>0.68061531411424536</v>
      </c>
      <c r="C23" s="3">
        <v>2.48</v>
      </c>
    </row>
    <row r="24" spans="1:9" x14ac:dyDescent="0.3">
      <c r="A24" s="1">
        <v>8</v>
      </c>
      <c r="B24" s="2">
        <v>0.52415272684551151</v>
      </c>
      <c r="C24" s="3">
        <v>4.78</v>
      </c>
    </row>
    <row r="25" spans="1:9" x14ac:dyDescent="0.3">
      <c r="A25" s="1">
        <v>10</v>
      </c>
      <c r="B25" s="2">
        <v>0.26470752934084557</v>
      </c>
      <c r="C25" s="3">
        <v>5.54</v>
      </c>
    </row>
    <row r="26" spans="1:9" x14ac:dyDescent="0.3">
      <c r="A26" s="1">
        <v>12</v>
      </c>
      <c r="B26" s="2">
        <v>0.19176916249519418</v>
      </c>
    </row>
    <row r="27" spans="1:9" x14ac:dyDescent="0.3">
      <c r="A27" s="1">
        <v>14</v>
      </c>
      <c r="B27" s="2">
        <v>0.3251631555518385</v>
      </c>
      <c r="C27" s="3">
        <v>11.02</v>
      </c>
    </row>
    <row r="28" spans="1:9" x14ac:dyDescent="0.3">
      <c r="A28" s="1">
        <v>16</v>
      </c>
      <c r="B28" s="2">
        <v>0.33268951387567663</v>
      </c>
    </row>
    <row r="29" spans="1:9" x14ac:dyDescent="0.3">
      <c r="A29" s="1">
        <v>18</v>
      </c>
      <c r="B29" s="2">
        <v>0.42257748442623194</v>
      </c>
      <c r="C29" s="3">
        <f>(8.06+7.16)/2</f>
        <v>7.61</v>
      </c>
    </row>
    <row r="30" spans="1:9" x14ac:dyDescent="0.3">
      <c r="A30" s="1">
        <v>20</v>
      </c>
      <c r="B30" s="2">
        <v>0.7630993061511061</v>
      </c>
    </row>
    <row r="31" spans="1:9" x14ac:dyDescent="0.3">
      <c r="A31" s="1">
        <v>22</v>
      </c>
      <c r="B31" s="2">
        <v>0.89459641215052288</v>
      </c>
      <c r="C31" s="3">
        <v>2.48</v>
      </c>
    </row>
    <row r="32" spans="1:9" x14ac:dyDescent="0.3">
      <c r="A32" s="1">
        <v>24</v>
      </c>
      <c r="B32" s="2">
        <v>1.0181388304905987</v>
      </c>
    </row>
    <row r="33" spans="1:9" x14ac:dyDescent="0.3">
      <c r="A33" s="1">
        <v>26</v>
      </c>
      <c r="B33" s="2">
        <v>0.99366286846185659</v>
      </c>
    </row>
    <row r="34" spans="1:9" x14ac:dyDescent="0.3">
      <c r="A34" s="1">
        <v>28</v>
      </c>
      <c r="B34" s="2">
        <v>1.0680086031241605</v>
      </c>
      <c r="C34" s="3">
        <v>2.41</v>
      </c>
    </row>
    <row r="36" spans="1:9" x14ac:dyDescent="0.3">
      <c r="A36" s="8" t="s">
        <v>5</v>
      </c>
    </row>
    <row r="37" spans="1:9" x14ac:dyDescent="0.3">
      <c r="A37" s="1">
        <v>2</v>
      </c>
      <c r="B37" s="2">
        <v>0.7409485605150945</v>
      </c>
      <c r="C37" s="3">
        <v>2.97</v>
      </c>
      <c r="D37" s="3" t="s">
        <v>3</v>
      </c>
      <c r="E37" s="3" t="s">
        <v>3</v>
      </c>
      <c r="F37" s="3" t="s">
        <v>3</v>
      </c>
      <c r="G37" s="3" t="s">
        <v>3</v>
      </c>
      <c r="H37" s="3" t="s">
        <v>3</v>
      </c>
      <c r="I37" s="3" t="s">
        <v>3</v>
      </c>
    </row>
    <row r="38" spans="1:9" x14ac:dyDescent="0.3">
      <c r="A38" s="1">
        <v>4</v>
      </c>
      <c r="B38" s="2">
        <v>0.66531783784628151</v>
      </c>
      <c r="C38" s="3">
        <v>2.64</v>
      </c>
    </row>
    <row r="39" spans="1:9" x14ac:dyDescent="0.3">
      <c r="A39" s="1">
        <v>6</v>
      </c>
      <c r="B39" s="2">
        <v>0.31108947738531184</v>
      </c>
      <c r="C39" s="3">
        <v>9.6300000000000008</v>
      </c>
    </row>
    <row r="40" spans="1:9" x14ac:dyDescent="0.3">
      <c r="A40" s="1">
        <v>8</v>
      </c>
      <c r="B40" s="2">
        <v>0.30864188118243757</v>
      </c>
      <c r="C40" s="3">
        <v>11.79</v>
      </c>
    </row>
    <row r="41" spans="1:9" x14ac:dyDescent="0.3">
      <c r="A41" s="1">
        <v>10</v>
      </c>
      <c r="B41" s="2">
        <v>0.31965606409537151</v>
      </c>
      <c r="C41" s="3">
        <f>(10.98+11.14)/2</f>
        <v>11.06</v>
      </c>
    </row>
    <row r="42" spans="1:9" x14ac:dyDescent="0.3">
      <c r="A42" s="1">
        <v>12</v>
      </c>
      <c r="B42" s="2">
        <v>0.37521649790061606</v>
      </c>
    </row>
    <row r="43" spans="1:9" x14ac:dyDescent="0.3">
      <c r="A43" s="1">
        <v>14</v>
      </c>
      <c r="B43" s="2">
        <v>0.44166873480865071</v>
      </c>
      <c r="C43" s="3">
        <f>(5.91+6+6.46)/3</f>
        <v>6.123333333333334</v>
      </c>
    </row>
    <row r="44" spans="1:9" x14ac:dyDescent="0.3">
      <c r="A44" s="1">
        <v>16</v>
      </c>
      <c r="B44" s="2">
        <v>0.68349123965262248</v>
      </c>
    </row>
    <row r="45" spans="1:9" x14ac:dyDescent="0.3">
      <c r="A45" s="1">
        <v>18</v>
      </c>
      <c r="B45" s="2">
        <v>0.90200039066421733</v>
      </c>
      <c r="C45" s="3">
        <f>(2.43+2.68)/2</f>
        <v>2.5550000000000002</v>
      </c>
    </row>
    <row r="46" spans="1:9" x14ac:dyDescent="0.3">
      <c r="A46" s="1">
        <v>20</v>
      </c>
      <c r="B46" s="2">
        <v>1.1120653347758962</v>
      </c>
    </row>
    <row r="47" spans="1:9" x14ac:dyDescent="0.3">
      <c r="A47" s="1">
        <v>22</v>
      </c>
      <c r="B47" s="2">
        <v>0.94440499487901308</v>
      </c>
      <c r="C47" s="3">
        <v>2.16</v>
      </c>
    </row>
    <row r="48" spans="1:9" x14ac:dyDescent="0.3">
      <c r="A48" s="1">
        <v>24</v>
      </c>
      <c r="B48" s="2">
        <v>0.9780594426685334</v>
      </c>
    </row>
    <row r="49" spans="1:9" x14ac:dyDescent="0.3">
      <c r="A49" s="1">
        <v>26</v>
      </c>
      <c r="B49" s="2">
        <v>0.86916269508587352</v>
      </c>
      <c r="C49" s="3">
        <f>(1.79+1.97+1.9)/3</f>
        <v>1.8866666666666667</v>
      </c>
    </row>
    <row r="51" spans="1:9" x14ac:dyDescent="0.3">
      <c r="A51" s="8" t="s">
        <v>6</v>
      </c>
    </row>
    <row r="52" spans="1:9" x14ac:dyDescent="0.3">
      <c r="A52" s="1">
        <v>2</v>
      </c>
      <c r="B52" s="2">
        <v>0.67290538607519157</v>
      </c>
      <c r="C52" s="3">
        <v>3</v>
      </c>
      <c r="D52" s="3" t="s">
        <v>3</v>
      </c>
      <c r="E52" s="3" t="s">
        <v>3</v>
      </c>
      <c r="F52" s="3" t="s">
        <v>3</v>
      </c>
      <c r="G52" s="3" t="s">
        <v>3</v>
      </c>
      <c r="H52" s="3" t="s">
        <v>3</v>
      </c>
      <c r="I52" s="3" t="s">
        <v>3</v>
      </c>
    </row>
    <row r="53" spans="1:9" x14ac:dyDescent="0.3">
      <c r="A53" s="1">
        <v>4</v>
      </c>
      <c r="B53" s="2">
        <v>0.74339615671796866</v>
      </c>
      <c r="C53" s="3">
        <v>2.65</v>
      </c>
    </row>
    <row r="54" spans="1:9" x14ac:dyDescent="0.3">
      <c r="A54" s="1">
        <v>6</v>
      </c>
      <c r="B54" s="2">
        <v>0.28483900810948592</v>
      </c>
      <c r="C54" s="3">
        <v>9.94</v>
      </c>
    </row>
    <row r="55" spans="1:9" x14ac:dyDescent="0.3">
      <c r="A55" s="1">
        <v>8</v>
      </c>
      <c r="B55" s="2">
        <v>0.20027455930018206</v>
      </c>
      <c r="C55" s="3">
        <v>11.35</v>
      </c>
    </row>
    <row r="56" spans="1:9" x14ac:dyDescent="0.3">
      <c r="A56" s="1">
        <v>10</v>
      </c>
      <c r="B56" s="2">
        <v>0.14863027941953624</v>
      </c>
      <c r="C56" s="3">
        <f>(24.45+26.3)/2</f>
        <v>25.375</v>
      </c>
    </row>
    <row r="57" spans="1:9" x14ac:dyDescent="0.3">
      <c r="A57" s="1">
        <v>12</v>
      </c>
      <c r="B57" s="2">
        <v>0.20443547284506816</v>
      </c>
    </row>
    <row r="58" spans="1:9" x14ac:dyDescent="0.3">
      <c r="A58" s="1">
        <v>14</v>
      </c>
      <c r="B58" s="2">
        <v>0.27241745737989931</v>
      </c>
      <c r="C58" s="3">
        <f>(20.53+19.9)/2</f>
        <v>20.215</v>
      </c>
    </row>
    <row r="59" spans="1:9" x14ac:dyDescent="0.3">
      <c r="A59" s="1">
        <v>16</v>
      </c>
      <c r="B59" s="2">
        <v>0.55254484279885241</v>
      </c>
    </row>
    <row r="60" spans="1:9" x14ac:dyDescent="0.3">
      <c r="A60" s="1">
        <v>18</v>
      </c>
      <c r="B60" s="2">
        <v>0.66966232110638324</v>
      </c>
      <c r="C60" s="3">
        <v>3.8</v>
      </c>
    </row>
    <row r="61" spans="1:9" x14ac:dyDescent="0.3">
      <c r="A61" s="1">
        <v>20</v>
      </c>
      <c r="B61" s="2">
        <v>0.60810527660409697</v>
      </c>
    </row>
    <row r="62" spans="1:9" x14ac:dyDescent="0.3">
      <c r="A62" s="1">
        <v>22</v>
      </c>
      <c r="B62" s="2">
        <v>0.68563288633013741</v>
      </c>
      <c r="C62" s="3">
        <v>5.19</v>
      </c>
    </row>
    <row r="63" spans="1:9" x14ac:dyDescent="0.3">
      <c r="A63" s="1">
        <v>24</v>
      </c>
      <c r="B63" s="2">
        <v>0.65210081835076084</v>
      </c>
    </row>
    <row r="64" spans="1:9" x14ac:dyDescent="0.3">
      <c r="A64" s="1">
        <v>26</v>
      </c>
      <c r="B64" s="2">
        <v>0.66176882335211396</v>
      </c>
    </row>
    <row r="65" spans="1:9" x14ac:dyDescent="0.3">
      <c r="A65" s="1">
        <v>28</v>
      </c>
      <c r="B65" s="2">
        <v>0.7907571432435847</v>
      </c>
      <c r="C65" s="3">
        <f>(4.3+4.1)/2</f>
        <v>4.1999999999999993</v>
      </c>
    </row>
    <row r="66" spans="1:9" x14ac:dyDescent="0.3">
      <c r="A66" s="1">
        <v>30</v>
      </c>
      <c r="B66" s="2">
        <v>0.85066206030893077</v>
      </c>
    </row>
    <row r="67" spans="1:9" x14ac:dyDescent="0.3">
      <c r="A67" s="1">
        <v>32</v>
      </c>
      <c r="B67" s="2">
        <v>0.7949792466935427</v>
      </c>
    </row>
    <row r="68" spans="1:9" x14ac:dyDescent="0.3">
      <c r="A68" s="1">
        <v>34</v>
      </c>
      <c r="B68" s="2">
        <v>0.97957056728074288</v>
      </c>
      <c r="C68" s="3">
        <v>3.5</v>
      </c>
    </row>
    <row r="69" spans="1:9" x14ac:dyDescent="0.3">
      <c r="A69" s="1">
        <v>36</v>
      </c>
      <c r="B69" s="2">
        <v>0.73770549554628617</v>
      </c>
    </row>
    <row r="70" spans="1:9" x14ac:dyDescent="0.3">
      <c r="A70" s="1">
        <v>38</v>
      </c>
      <c r="B70" s="2">
        <v>0.86687738515297263</v>
      </c>
      <c r="C70" s="3">
        <v>3.58</v>
      </c>
    </row>
    <row r="72" spans="1:9" x14ac:dyDescent="0.3">
      <c r="A72" s="8" t="s">
        <v>7</v>
      </c>
    </row>
    <row r="73" spans="1:9" x14ac:dyDescent="0.3">
      <c r="A73" s="1">
        <v>2</v>
      </c>
      <c r="B73" s="2">
        <v>0.64212686382404838</v>
      </c>
      <c r="C73" s="3">
        <v>3.59</v>
      </c>
      <c r="D73" s="3" t="s">
        <v>3</v>
      </c>
      <c r="E73" s="3" t="s">
        <v>3</v>
      </c>
      <c r="F73" s="3" t="s">
        <v>3</v>
      </c>
      <c r="G73" s="3" t="s">
        <v>3</v>
      </c>
      <c r="H73" s="3" t="s">
        <v>3</v>
      </c>
      <c r="I73" s="3" t="s">
        <v>3</v>
      </c>
    </row>
    <row r="74" spans="1:9" x14ac:dyDescent="0.3">
      <c r="A74" s="1">
        <v>4</v>
      </c>
      <c r="B74" s="2">
        <v>0.17885809252503274</v>
      </c>
      <c r="C74" s="3">
        <v>16.23</v>
      </c>
    </row>
    <row r="75" spans="1:9" x14ac:dyDescent="0.3">
      <c r="A75" s="1">
        <v>6</v>
      </c>
      <c r="B75" s="2">
        <v>0.15150620495791345</v>
      </c>
      <c r="C75" s="3">
        <v>27.63</v>
      </c>
    </row>
    <row r="76" spans="1:9" x14ac:dyDescent="0.3">
      <c r="A76" s="1">
        <v>8</v>
      </c>
      <c r="B76" s="2">
        <v>0.19544055679950548</v>
      </c>
      <c r="C76" s="3">
        <v>18.29</v>
      </c>
    </row>
    <row r="77" spans="1:9" x14ac:dyDescent="0.3">
      <c r="A77" s="1">
        <v>10</v>
      </c>
      <c r="B77" s="2">
        <v>0.17543145784100883</v>
      </c>
      <c r="C77" s="3">
        <v>23.57</v>
      </c>
    </row>
    <row r="78" spans="1:9" x14ac:dyDescent="0.3">
      <c r="A78" s="1">
        <v>12</v>
      </c>
      <c r="B78" s="2">
        <v>0.43389761686452516</v>
      </c>
    </row>
    <row r="79" spans="1:9" x14ac:dyDescent="0.3">
      <c r="A79" s="1">
        <v>14</v>
      </c>
      <c r="B79" s="2">
        <v>0.85280370698644581</v>
      </c>
      <c r="C79" s="3">
        <v>1.88</v>
      </c>
    </row>
    <row r="80" spans="1:9" x14ac:dyDescent="0.3">
      <c r="A80" s="1">
        <v>16</v>
      </c>
      <c r="B80" s="2">
        <v>0.49068184877120685</v>
      </c>
    </row>
    <row r="81" spans="1:9" x14ac:dyDescent="0.3">
      <c r="A81" s="1">
        <v>18</v>
      </c>
      <c r="B81" s="2">
        <v>0.54202017912649325</v>
      </c>
      <c r="C81" s="3">
        <v>5.88</v>
      </c>
    </row>
    <row r="82" spans="1:9" x14ac:dyDescent="0.3">
      <c r="A82" s="1">
        <v>20</v>
      </c>
      <c r="B82" s="2">
        <v>0.91148482595035496</v>
      </c>
    </row>
    <row r="83" spans="1:9" x14ac:dyDescent="0.3">
      <c r="A83" s="1">
        <v>22</v>
      </c>
      <c r="B83" s="2">
        <v>0.89282190490343905</v>
      </c>
      <c r="C83" s="3">
        <v>2.5</v>
      </c>
    </row>
    <row r="84" spans="1:9" x14ac:dyDescent="0.3">
      <c r="A84" s="1">
        <v>24</v>
      </c>
      <c r="B84" s="2">
        <v>0.96184411782449175</v>
      </c>
    </row>
    <row r="85" spans="1:9" x14ac:dyDescent="0.3">
      <c r="A85" s="1">
        <v>26</v>
      </c>
      <c r="B85" s="2">
        <v>0.94287524725221672</v>
      </c>
    </row>
    <row r="86" spans="1:9" x14ac:dyDescent="0.3">
      <c r="A86" s="1">
        <v>28</v>
      </c>
      <c r="B86" s="2">
        <v>1.0312946600810475</v>
      </c>
      <c r="C86" s="3">
        <v>1.97</v>
      </c>
    </row>
    <row r="87" spans="1:9" x14ac:dyDescent="0.3">
      <c r="A87" s="1">
        <v>30</v>
      </c>
      <c r="B87" s="2">
        <v>1.0118362702681976</v>
      </c>
    </row>
    <row r="88" spans="1:9" x14ac:dyDescent="0.3">
      <c r="A88" s="1">
        <v>32</v>
      </c>
      <c r="B88" s="2">
        <v>0.96924809633818632</v>
      </c>
    </row>
    <row r="89" spans="1:9" x14ac:dyDescent="0.3">
      <c r="A89" s="1">
        <v>34</v>
      </c>
      <c r="B89" s="2">
        <v>0.89239357556793608</v>
      </c>
      <c r="C89" s="3">
        <v>2.2000000000000002</v>
      </c>
    </row>
    <row r="90" spans="1:9" x14ac:dyDescent="0.3">
      <c r="A90" s="1">
        <v>36</v>
      </c>
      <c r="B90" s="2">
        <v>1.0161195636232274</v>
      </c>
    </row>
    <row r="91" spans="1:9" x14ac:dyDescent="0.3">
      <c r="A91" s="1">
        <v>38</v>
      </c>
      <c r="B91" s="2">
        <v>0.82655323771061995</v>
      </c>
    </row>
    <row r="92" spans="1:9" x14ac:dyDescent="0.3">
      <c r="A92" s="1">
        <v>40</v>
      </c>
      <c r="B92" s="2">
        <v>0.98069060858662305</v>
      </c>
      <c r="C92" s="3">
        <v>2.5499999999999998</v>
      </c>
    </row>
    <row r="94" spans="1:9" x14ac:dyDescent="0.3">
      <c r="A94" s="8" t="s">
        <v>8</v>
      </c>
    </row>
    <row r="95" spans="1:9" x14ac:dyDescent="0.3">
      <c r="A95" s="1">
        <v>2</v>
      </c>
      <c r="B95" s="2">
        <v>0.67345609522083816</v>
      </c>
      <c r="C95" s="3">
        <v>3.05</v>
      </c>
      <c r="D95" s="3" t="s">
        <v>3</v>
      </c>
      <c r="E95" s="3" t="s">
        <v>3</v>
      </c>
      <c r="F95" s="3" t="s">
        <v>3</v>
      </c>
      <c r="G95" s="3" t="s">
        <v>3</v>
      </c>
      <c r="H95" s="3" t="s">
        <v>3</v>
      </c>
      <c r="I95" s="3" t="s">
        <v>3</v>
      </c>
    </row>
    <row r="96" spans="1:9" x14ac:dyDescent="0.3">
      <c r="A96" s="1">
        <v>4</v>
      </c>
      <c r="B96" s="2">
        <v>0.65387532559784456</v>
      </c>
      <c r="C96" s="3">
        <v>3.14</v>
      </c>
    </row>
    <row r="97" spans="1:8" s="3" customFormat="1" x14ac:dyDescent="0.3">
      <c r="A97" s="1">
        <v>6</v>
      </c>
      <c r="B97" s="2">
        <v>0.45623193221575226</v>
      </c>
      <c r="C97" s="3">
        <v>7.14</v>
      </c>
    </row>
    <row r="98" spans="1:8" s="3" customFormat="1" x14ac:dyDescent="0.3">
      <c r="A98" s="1">
        <v>8</v>
      </c>
      <c r="B98" s="2">
        <v>0.20002979967989459</v>
      </c>
      <c r="C98" s="3">
        <v>17.63</v>
      </c>
    </row>
    <row r="99" spans="1:8" s="3" customFormat="1" x14ac:dyDescent="0.3">
      <c r="A99" s="1">
        <v>10</v>
      </c>
      <c r="B99" s="2">
        <v>0.19898957129367309</v>
      </c>
      <c r="C99" s="3">
        <v>19.86</v>
      </c>
    </row>
    <row r="100" spans="1:8" s="3" customFormat="1" x14ac:dyDescent="0.3">
      <c r="A100" s="1">
        <v>12</v>
      </c>
      <c r="B100" s="2">
        <v>0.35043458634651464</v>
      </c>
    </row>
    <row r="101" spans="1:8" s="3" customFormat="1" x14ac:dyDescent="0.3">
      <c r="A101" s="1">
        <v>14</v>
      </c>
      <c r="B101" s="2">
        <v>0.49833058690518867</v>
      </c>
      <c r="C101" s="3">
        <v>7.64</v>
      </c>
    </row>
    <row r="102" spans="1:8" s="3" customFormat="1" x14ac:dyDescent="0.3">
      <c r="A102" s="1">
        <v>16</v>
      </c>
      <c r="B102" s="2">
        <v>0.56190689827484619</v>
      </c>
    </row>
    <row r="103" spans="1:8" s="3" customFormat="1" x14ac:dyDescent="0.3">
      <c r="A103" s="1">
        <v>18</v>
      </c>
      <c r="B103" s="2">
        <v>0.67572012170849693</v>
      </c>
      <c r="C103" s="3">
        <v>4.28</v>
      </c>
    </row>
    <row r="104" spans="1:8" s="3" customFormat="1" x14ac:dyDescent="0.3">
      <c r="A104" s="1">
        <v>20</v>
      </c>
      <c r="B104" s="2">
        <v>0.81266312925930884</v>
      </c>
      <c r="C104" s="3">
        <v>4.74</v>
      </c>
    </row>
    <row r="105" spans="1:8" s="3" customFormat="1" x14ac:dyDescent="0.3">
      <c r="A105" s="1">
        <v>22</v>
      </c>
      <c r="B105" s="2">
        <v>0.78996167447765064</v>
      </c>
      <c r="C105" s="3">
        <v>2.66</v>
      </c>
    </row>
    <row r="106" spans="1:8" s="3" customFormat="1" x14ac:dyDescent="0.3">
      <c r="A106" s="1">
        <v>24</v>
      </c>
      <c r="B106" s="2">
        <v>0.9302701268074145</v>
      </c>
    </row>
    <row r="107" spans="1:8" s="3" customFormat="1" x14ac:dyDescent="0.3">
      <c r="A107" s="1">
        <v>26</v>
      </c>
      <c r="B107" s="2">
        <v>0.87403660404637962</v>
      </c>
      <c r="C107" s="3">
        <v>2.08</v>
      </c>
    </row>
    <row r="108" spans="1:8" s="3" customFormat="1" x14ac:dyDescent="0.3">
      <c r="A108" s="1">
        <v>28</v>
      </c>
      <c r="B108" s="2">
        <v>0.77448062849447119</v>
      </c>
    </row>
    <row r="109" spans="1:8" s="3" customFormat="1" x14ac:dyDescent="0.3">
      <c r="A109" s="1">
        <v>30</v>
      </c>
      <c r="B109" s="2">
        <v>0.96257839668535405</v>
      </c>
      <c r="C109" s="3">
        <v>2.11</v>
      </c>
    </row>
    <row r="111" spans="1:8" s="3" customFormat="1" x14ac:dyDescent="0.3">
      <c r="A111" s="8" t="s">
        <v>9</v>
      </c>
      <c r="B111" s="2"/>
    </row>
    <row r="112" spans="1:8" s="3" customFormat="1" x14ac:dyDescent="0.3">
      <c r="A112" s="1">
        <v>2</v>
      </c>
      <c r="B112" s="2">
        <v>0.19391080917270911</v>
      </c>
      <c r="C112" s="3">
        <v>23.35</v>
      </c>
      <c r="D112" s="3">
        <v>6.6261749377996981</v>
      </c>
      <c r="E112" s="3">
        <v>0.61920646418183578</v>
      </c>
      <c r="F112" s="3">
        <v>0.36539362460156527</v>
      </c>
      <c r="G112" s="3">
        <v>0.11890879400914242</v>
      </c>
      <c r="H112" s="3">
        <v>6.2607813131981329</v>
      </c>
    </row>
    <row r="113" spans="1:8" s="3" customFormat="1" x14ac:dyDescent="0.3">
      <c r="A113" s="1">
        <v>4</v>
      </c>
      <c r="B113" s="2">
        <v>0.28893873174930018</v>
      </c>
      <c r="C113" s="3">
        <v>15.18</v>
      </c>
      <c r="D113" s="3">
        <v>4.6661856917613243</v>
      </c>
      <c r="E113" s="3">
        <v>0.56983545290380866</v>
      </c>
      <c r="F113" s="3">
        <v>0.40905519893668718</v>
      </c>
      <c r="G113" s="3">
        <v>0.11644324949133913</v>
      </c>
      <c r="H113" s="3">
        <v>4.2571304928246372</v>
      </c>
    </row>
    <row r="114" spans="1:8" s="3" customFormat="1" x14ac:dyDescent="0.3">
      <c r="A114" s="1">
        <v>6</v>
      </c>
      <c r="B114" s="2">
        <v>0.2596287672198816</v>
      </c>
      <c r="C114" s="3">
        <v>16.510000000000002</v>
      </c>
      <c r="D114" s="3">
        <v>4.153487380694159</v>
      </c>
      <c r="E114" s="3">
        <v>0.45022862709353156</v>
      </c>
      <c r="F114" s="3">
        <v>0.61734079270960007</v>
      </c>
      <c r="G114" s="3">
        <v>8.981503120273536E-2</v>
      </c>
      <c r="H114" s="3">
        <v>3.5361465879845588</v>
      </c>
    </row>
    <row r="115" spans="1:8" s="3" customFormat="1" x14ac:dyDescent="0.3">
      <c r="A115" s="1">
        <v>8</v>
      </c>
      <c r="B115" s="2">
        <v>0.32155295115259908</v>
      </c>
      <c r="C115" s="3">
        <v>12.89</v>
      </c>
      <c r="D115" s="3">
        <v>2.6955737046148998</v>
      </c>
      <c r="E115" s="3">
        <v>0.33784457398962708</v>
      </c>
      <c r="F115" s="3">
        <v>0.6876146902835486</v>
      </c>
      <c r="G115" s="3">
        <v>6.8728477240830393E-2</v>
      </c>
      <c r="H115" s="3">
        <v>2.0079590143313513</v>
      </c>
    </row>
    <row r="116" spans="1:8" s="3" customFormat="1" x14ac:dyDescent="0.3">
      <c r="A116" s="1">
        <v>10</v>
      </c>
      <c r="B116" s="2">
        <v>0.29230417652825225</v>
      </c>
      <c r="C116" s="3">
        <v>16.71</v>
      </c>
      <c r="D116" s="3">
        <v>2.7690236803911832</v>
      </c>
      <c r="E116" s="3">
        <v>0.26819004825645332</v>
      </c>
      <c r="F116" s="3">
        <v>0.57636746117412796</v>
      </c>
      <c r="G116" s="3">
        <v>5.4504111571534911E-2</v>
      </c>
      <c r="H116" s="3">
        <v>2.1926562192170551</v>
      </c>
    </row>
    <row r="117" spans="1:8" s="3" customFormat="1" x14ac:dyDescent="0.3">
      <c r="A117" s="1">
        <v>12</v>
      </c>
      <c r="B117" s="2">
        <v>0.26317778171404915</v>
      </c>
      <c r="D117" s="3">
        <v>2.6742183116775458</v>
      </c>
      <c r="E117" s="3">
        <v>0.31215698794007674</v>
      </c>
      <c r="F117" s="3">
        <v>0.62176720263764362</v>
      </c>
      <c r="G117" s="3">
        <v>6.3584853078590575E-2</v>
      </c>
      <c r="H117" s="3">
        <v>2.052451109039902</v>
      </c>
    </row>
    <row r="118" spans="1:8" s="3" customFormat="1" x14ac:dyDescent="0.3">
      <c r="A118" s="1">
        <v>14</v>
      </c>
      <c r="B118" s="2">
        <v>0.34933316805522124</v>
      </c>
      <c r="C118" s="3">
        <v>11.64</v>
      </c>
      <c r="D118" s="3">
        <v>2.2296918016817835</v>
      </c>
      <c r="E118" s="3">
        <v>0.25887877820342792</v>
      </c>
      <c r="F118" s="3">
        <v>0.69957974727864858</v>
      </c>
      <c r="G118" s="3">
        <v>5.1688431480339456E-2</v>
      </c>
      <c r="H118" s="3">
        <v>1.5301120544031348</v>
      </c>
    </row>
    <row r="119" spans="1:8" s="3" customFormat="1" x14ac:dyDescent="0.3">
      <c r="A119" s="1">
        <v>16</v>
      </c>
      <c r="B119" s="2">
        <v>0.38672020005412483</v>
      </c>
      <c r="D119" s="3">
        <v>1.4504418387378151</v>
      </c>
      <c r="E119" s="3">
        <v>0.23780283068234098</v>
      </c>
      <c r="F119" s="3">
        <v>0.65030285544652966</v>
      </c>
      <c r="G119" s="3">
        <v>4.9980740558501519E-2</v>
      </c>
      <c r="H119" s="3">
        <v>0.80013898329128541</v>
      </c>
    </row>
    <row r="120" spans="1:8" s="3" customFormat="1" x14ac:dyDescent="0.3">
      <c r="A120" s="1">
        <v>18</v>
      </c>
      <c r="B120" s="2">
        <v>0.35490144941676011</v>
      </c>
      <c r="C120" s="3">
        <v>9.68</v>
      </c>
      <c r="D120" s="3">
        <v>1.6399151019681937</v>
      </c>
      <c r="E120" s="3">
        <v>0.23255716165872792</v>
      </c>
      <c r="F120" s="3">
        <v>0.8817890177386245</v>
      </c>
      <c r="G120" s="3">
        <v>4.865091979549617E-2</v>
      </c>
      <c r="H120" s="3">
        <v>0.75812608422956917</v>
      </c>
    </row>
    <row r="121" spans="1:8" s="3" customFormat="1" x14ac:dyDescent="0.3">
      <c r="A121" s="1">
        <v>20</v>
      </c>
      <c r="B121" s="2">
        <v>0.35220909359359848</v>
      </c>
      <c r="D121" s="3">
        <v>1.3357704539122537</v>
      </c>
      <c r="E121" s="3">
        <v>0.24715173926066367</v>
      </c>
      <c r="F121" s="3">
        <v>0.76770984101451856</v>
      </c>
      <c r="G121" s="3">
        <v>5.2303686033830794E-2</v>
      </c>
      <c r="H121" s="3">
        <v>0.56806061289773513</v>
      </c>
    </row>
    <row r="122" spans="1:8" s="3" customFormat="1" x14ac:dyDescent="0.3">
      <c r="A122" s="1">
        <v>22</v>
      </c>
      <c r="B122" s="2">
        <v>0.39167658236494501</v>
      </c>
      <c r="C122" s="3">
        <v>10.39</v>
      </c>
      <c r="D122" s="3">
        <v>0.99115167402029236</v>
      </c>
      <c r="E122" s="3">
        <v>0.22754896440571565</v>
      </c>
      <c r="F122" s="3">
        <v>0.81931607174046261</v>
      </c>
      <c r="G122" s="3">
        <v>4.894691064535879E-2</v>
      </c>
      <c r="H122" s="3">
        <v>0.17183560227982975</v>
      </c>
    </row>
    <row r="123" spans="1:8" s="3" customFormat="1" x14ac:dyDescent="0.3">
      <c r="A123" s="1">
        <v>24</v>
      </c>
      <c r="B123" s="2">
        <v>0.53443263089758319</v>
      </c>
      <c r="D123" s="3">
        <v>1.116979918092031</v>
      </c>
      <c r="E123" s="3">
        <v>0.18984599946762631</v>
      </c>
      <c r="F123" s="3">
        <v>0.98607690978659368</v>
      </c>
      <c r="G123" s="3">
        <v>4.1688598475887781E-2</v>
      </c>
      <c r="H123" s="3">
        <v>0.13090300830543733</v>
      </c>
    </row>
    <row r="124" spans="1:8" s="3" customFormat="1" x14ac:dyDescent="0.3">
      <c r="A124" s="1">
        <v>26</v>
      </c>
      <c r="B124" s="2">
        <v>0.65962717667459891</v>
      </c>
      <c r="D124" s="3">
        <v>0.99668830349667115</v>
      </c>
      <c r="E124" s="3">
        <v>0.23160374645940657</v>
      </c>
      <c r="F124" s="3">
        <v>1.0208311307041393</v>
      </c>
      <c r="G124" s="3">
        <v>5.194986573434833E-2</v>
      </c>
      <c r="H124" s="3">
        <v>-2.4142827207468187E-2</v>
      </c>
    </row>
    <row r="125" spans="1:8" s="3" customFormat="1" x14ac:dyDescent="0.3">
      <c r="A125" s="1">
        <v>28</v>
      </c>
      <c r="B125" s="2">
        <v>0.50212436101964375</v>
      </c>
      <c r="C125" s="3">
        <v>5.72</v>
      </c>
      <c r="D125" s="3">
        <v>1.1009029807771729</v>
      </c>
      <c r="E125" s="3">
        <v>0.2173190216503624</v>
      </c>
      <c r="F125" s="3">
        <v>1.0060516001051487</v>
      </c>
      <c r="G125" s="3">
        <v>4.8838827421831418E-2</v>
      </c>
      <c r="H125" s="3">
        <v>9.4851380672024144E-2</v>
      </c>
    </row>
    <row r="126" spans="1:8" s="3" customFormat="1" x14ac:dyDescent="0.3">
      <c r="A126" s="1">
        <v>30</v>
      </c>
      <c r="B126" s="2">
        <v>0.56160094874948696</v>
      </c>
      <c r="D126" s="3">
        <v>1.1438828648408035</v>
      </c>
      <c r="E126" s="3">
        <v>0.22319291711998657</v>
      </c>
      <c r="F126" s="3">
        <v>1.0973150725985037</v>
      </c>
      <c r="G126" s="3">
        <v>4.9315782627847166E-2</v>
      </c>
      <c r="H126" s="3">
        <v>4.6567792242299788E-2</v>
      </c>
    </row>
    <row r="127" spans="1:8" s="3" customFormat="1" x14ac:dyDescent="0.3">
      <c r="A127" s="1">
        <v>32</v>
      </c>
      <c r="B127" s="2">
        <v>0.60571887030629445</v>
      </c>
      <c r="D127" s="3">
        <v>1.2017800929965676</v>
      </c>
      <c r="E127" s="3">
        <v>0.2352762521673509</v>
      </c>
      <c r="F127" s="3">
        <v>1.1124607787741669</v>
      </c>
      <c r="G127" s="3">
        <v>5.3010041886538087E-2</v>
      </c>
      <c r="H127" s="3">
        <v>8.9319314222400692E-2</v>
      </c>
    </row>
    <row r="128" spans="1:8" s="3" customFormat="1" x14ac:dyDescent="0.3">
      <c r="A128" s="1">
        <v>34</v>
      </c>
      <c r="B128" s="2">
        <v>0.60443388229978556</v>
      </c>
      <c r="C128" s="3">
        <v>5.22</v>
      </c>
    </row>
    <row r="129" spans="1:9" x14ac:dyDescent="0.3">
      <c r="A129" s="1">
        <v>36</v>
      </c>
      <c r="B129" s="2">
        <v>0.7592443421315791</v>
      </c>
    </row>
    <row r="130" spans="1:9" x14ac:dyDescent="0.3">
      <c r="A130" s="1">
        <v>38</v>
      </c>
      <c r="B130" s="2">
        <v>1.0139779169457124</v>
      </c>
    </row>
    <row r="131" spans="1:9" x14ac:dyDescent="0.3">
      <c r="A131" s="1">
        <v>40</v>
      </c>
      <c r="B131" s="2">
        <v>0.75639464083823282</v>
      </c>
      <c r="C131" s="3">
        <v>3.4450000000000003</v>
      </c>
    </row>
    <row r="132" spans="1:9" x14ac:dyDescent="0.3">
      <c r="A132" s="1">
        <v>42</v>
      </c>
      <c r="B132" s="2">
        <v>0.75441033963090265</v>
      </c>
    </row>
    <row r="133" spans="1:9" x14ac:dyDescent="0.3">
      <c r="A133" s="1">
        <v>44</v>
      </c>
      <c r="B133" s="2">
        <v>0.7411321302303101</v>
      </c>
    </row>
    <row r="134" spans="1:9" x14ac:dyDescent="0.3">
      <c r="A134" s="1">
        <v>46</v>
      </c>
      <c r="B134" s="2">
        <v>0.71616664896099325</v>
      </c>
      <c r="C134" s="3">
        <v>2.3199999999999998</v>
      </c>
    </row>
    <row r="136" spans="1:9" x14ac:dyDescent="0.3">
      <c r="A136" s="8" t="s">
        <v>10</v>
      </c>
    </row>
    <row r="137" spans="1:9" x14ac:dyDescent="0.3">
      <c r="A137" s="1">
        <v>2</v>
      </c>
      <c r="B137" s="2">
        <v>5.4887344849454109E-2</v>
      </c>
      <c r="C137" s="3">
        <v>16.73</v>
      </c>
      <c r="D137" s="3">
        <v>7.3033691389666497</v>
      </c>
      <c r="E137" s="3">
        <v>0.4024009638521816</v>
      </c>
      <c r="F137" s="3">
        <v>0.6478971249740656</v>
      </c>
      <c r="G137" s="3">
        <v>4.7456850254840623E-2</v>
      </c>
      <c r="H137" s="3">
        <v>6.6554720139925845</v>
      </c>
      <c r="I137" s="3">
        <v>0.40518969427328128</v>
      </c>
    </row>
    <row r="138" spans="1:9" x14ac:dyDescent="0.3">
      <c r="A138" s="1">
        <v>4</v>
      </c>
      <c r="B138" s="2">
        <v>0.14893622894489553</v>
      </c>
      <c r="C138" s="3">
        <v>17</v>
      </c>
      <c r="D138" s="3">
        <v>7.0254299593154927</v>
      </c>
      <c r="E138" s="3">
        <v>0.44786001570274886</v>
      </c>
      <c r="F138" s="3">
        <v>0.66583135840869112</v>
      </c>
      <c r="G138" s="3">
        <v>6.0706096154815689E-2</v>
      </c>
      <c r="H138" s="3">
        <v>6.3595986009068017</v>
      </c>
      <c r="I138" s="3">
        <v>0.45195555508879875</v>
      </c>
    </row>
    <row r="139" spans="1:9" x14ac:dyDescent="0.3">
      <c r="A139" s="1">
        <v>6</v>
      </c>
      <c r="B139" s="2">
        <v>0.25430524547863015</v>
      </c>
      <c r="C139" s="3">
        <v>11.94</v>
      </c>
      <c r="D139" s="3">
        <v>5.6603854175004162</v>
      </c>
      <c r="E139" s="3">
        <v>0.43205393698045058</v>
      </c>
      <c r="F139" s="3">
        <v>0.8149773739828734</v>
      </c>
      <c r="G139" s="3">
        <v>6.0725790864435698E-2</v>
      </c>
      <c r="H139" s="3">
        <v>4.8454080435175424</v>
      </c>
      <c r="I139" s="3">
        <v>0.43630061441214857</v>
      </c>
    </row>
    <row r="140" spans="1:9" x14ac:dyDescent="0.3">
      <c r="A140" s="1">
        <v>8</v>
      </c>
      <c r="B140" s="2">
        <v>0.26109732494160609</v>
      </c>
      <c r="C140" s="3">
        <v>11.05</v>
      </c>
      <c r="D140" s="3">
        <v>4.2440737578394891</v>
      </c>
      <c r="E140" s="3">
        <v>0.28844534243433817</v>
      </c>
      <c r="F140" s="3">
        <v>0.92421916269379645</v>
      </c>
      <c r="G140" s="3">
        <v>4.2379095685420344E-2</v>
      </c>
      <c r="H140" s="3">
        <v>3.3198545951456926</v>
      </c>
      <c r="I140" s="3">
        <v>0.29154194093333574</v>
      </c>
    </row>
    <row r="141" spans="1:9" x14ac:dyDescent="0.3">
      <c r="A141" s="1">
        <v>10</v>
      </c>
      <c r="B141" s="2">
        <v>0.21630631442900808</v>
      </c>
      <c r="C141" s="3">
        <v>11.39</v>
      </c>
      <c r="D141" s="3">
        <v>3.7167671688227299</v>
      </c>
      <c r="E141" s="3">
        <v>0.38195434178173454</v>
      </c>
      <c r="F141" s="3">
        <v>0.77839721126541928</v>
      </c>
      <c r="G141" s="3">
        <v>5.9972210690416E-2</v>
      </c>
      <c r="H141" s="3">
        <v>2.9383699575573106</v>
      </c>
      <c r="I141" s="3">
        <v>0.38663391633561289</v>
      </c>
    </row>
    <row r="142" spans="1:9" x14ac:dyDescent="0.3">
      <c r="A142" s="1">
        <v>12</v>
      </c>
      <c r="B142" s="2">
        <v>0.21153350183340339</v>
      </c>
      <c r="D142" s="3">
        <v>3.1179960695081839</v>
      </c>
      <c r="E142" s="3">
        <v>0.37060243008894278</v>
      </c>
      <c r="F142" s="3">
        <v>0.63847752338399066</v>
      </c>
      <c r="G142" s="3">
        <v>6.3137090681735369E-2</v>
      </c>
      <c r="H142" s="3">
        <v>2.4795185461241931</v>
      </c>
      <c r="I142" s="3">
        <v>0.3759420878374532</v>
      </c>
    </row>
    <row r="143" spans="1:9" x14ac:dyDescent="0.3">
      <c r="A143" s="1">
        <v>14</v>
      </c>
      <c r="B143" s="2">
        <v>0.24096584617296571</v>
      </c>
      <c r="C143" s="3">
        <v>13.46</v>
      </c>
      <c r="D143" s="3">
        <v>2.9754340382898512</v>
      </c>
      <c r="E143" s="3">
        <v>0.32091515867764275</v>
      </c>
      <c r="F143" s="3">
        <v>0.74800920759506229</v>
      </c>
      <c r="G143" s="3">
        <v>5.4007477559889945E-2</v>
      </c>
      <c r="H143" s="3">
        <v>2.227424830694789</v>
      </c>
      <c r="I143" s="3">
        <v>0.32542794394685692</v>
      </c>
    </row>
    <row r="144" spans="1:9" x14ac:dyDescent="0.3">
      <c r="A144" s="1">
        <v>16</v>
      </c>
      <c r="B144" s="2">
        <v>0.25895567826409116</v>
      </c>
      <c r="D144" s="3">
        <v>2.9350164525384081</v>
      </c>
      <c r="E144" s="3">
        <v>0.29068145442730298</v>
      </c>
      <c r="F144" s="3">
        <v>0.76068693107335339</v>
      </c>
      <c r="G144" s="3">
        <v>5.28228081827819E-2</v>
      </c>
      <c r="H144" s="3">
        <v>2.1743295214650549</v>
      </c>
      <c r="I144" s="3">
        <v>0.29544196894193481</v>
      </c>
    </row>
    <row r="145" spans="1:9" x14ac:dyDescent="0.3">
      <c r="A145" s="1">
        <v>18</v>
      </c>
      <c r="B145" s="2">
        <v>0.26330016152419289</v>
      </c>
      <c r="C145" s="3">
        <v>10.4</v>
      </c>
      <c r="D145" s="3">
        <v>3.0204381331869894</v>
      </c>
      <c r="E145" s="3">
        <v>0.27156065396627155</v>
      </c>
      <c r="F145" s="3">
        <v>0.6976745728671564</v>
      </c>
      <c r="G145" s="3">
        <v>4.3053104462011708E-2</v>
      </c>
      <c r="H145" s="3">
        <v>2.3227635603198329</v>
      </c>
      <c r="I145" s="3">
        <v>0.27495228419928786</v>
      </c>
    </row>
    <row r="146" spans="1:9" x14ac:dyDescent="0.3">
      <c r="A146" s="1">
        <v>20</v>
      </c>
      <c r="B146" s="2">
        <v>0.24635055781928902</v>
      </c>
      <c r="D146" s="3">
        <v>2.5651375305943898</v>
      </c>
      <c r="E146" s="3">
        <v>0.22541636017061792</v>
      </c>
      <c r="F146" s="3">
        <v>0.6930862704705355</v>
      </c>
      <c r="G146" s="3">
        <v>3.636021475400935E-2</v>
      </c>
      <c r="H146" s="3">
        <v>1.8720512601238544</v>
      </c>
      <c r="I146" s="3">
        <v>0.22833002572926633</v>
      </c>
    </row>
    <row r="147" spans="1:9" x14ac:dyDescent="0.3">
      <c r="A147" s="1">
        <v>22</v>
      </c>
      <c r="B147" s="2">
        <v>0.28257498162182726</v>
      </c>
      <c r="C147" s="3">
        <v>9.27</v>
      </c>
      <c r="D147" s="3">
        <v>1.9155792962371625</v>
      </c>
      <c r="E147" s="3">
        <v>0.22108947151778516</v>
      </c>
      <c r="F147" s="3">
        <v>0.74042454228715371</v>
      </c>
      <c r="G147" s="3">
        <v>3.7469621399771315E-2</v>
      </c>
      <c r="H147" s="3">
        <v>1.1751547539500087</v>
      </c>
      <c r="I147" s="3">
        <v>0.22424211679311212</v>
      </c>
    </row>
    <row r="148" spans="1:9" x14ac:dyDescent="0.3">
      <c r="A148" s="1">
        <v>24</v>
      </c>
      <c r="B148" s="2">
        <v>0.30197218152960537</v>
      </c>
      <c r="D148" s="3">
        <v>1.6925050211860111</v>
      </c>
      <c r="E148" s="3">
        <v>0.23798842519286953</v>
      </c>
      <c r="F148" s="3">
        <v>0.82634813154907627</v>
      </c>
      <c r="G148" s="3">
        <v>4.052287573010626E-2</v>
      </c>
      <c r="H148" s="3">
        <v>0.86615688963693482</v>
      </c>
      <c r="I148" s="3">
        <v>0.24141374025357315</v>
      </c>
    </row>
    <row r="149" spans="1:9" x14ac:dyDescent="0.3">
      <c r="A149" s="1">
        <v>26</v>
      </c>
      <c r="B149" s="2">
        <v>0.29921863580137187</v>
      </c>
      <c r="D149" s="3">
        <v>1.5148349820939198</v>
      </c>
      <c r="E149" s="3">
        <v>0.24896361892954302</v>
      </c>
      <c r="F149" s="3">
        <v>0.82280028143217321</v>
      </c>
      <c r="G149" s="3">
        <v>4.2884638320118615E-2</v>
      </c>
      <c r="H149" s="3">
        <v>0.69203470066174655</v>
      </c>
      <c r="I149" s="3">
        <v>0.25263011648325323</v>
      </c>
    </row>
    <row r="150" spans="1:9" x14ac:dyDescent="0.3">
      <c r="A150" s="1">
        <v>28</v>
      </c>
      <c r="B150" s="2">
        <v>0.28086166427981529</v>
      </c>
      <c r="C150" s="3">
        <v>9.81</v>
      </c>
      <c r="D150" s="3">
        <v>1.9066140231136204</v>
      </c>
      <c r="E150" s="3">
        <v>0.30154807416007257</v>
      </c>
      <c r="F150" s="3">
        <v>0.87009227308127302</v>
      </c>
      <c r="G150" s="3">
        <v>5.3139412251397587E-2</v>
      </c>
      <c r="H150" s="3">
        <v>1.0365217500323474</v>
      </c>
      <c r="I150" s="3">
        <v>0.30619444502484466</v>
      </c>
    </row>
    <row r="151" spans="1:9" x14ac:dyDescent="0.3">
      <c r="A151" s="1">
        <v>30</v>
      </c>
      <c r="B151" s="2">
        <v>0.25932281769452231</v>
      </c>
      <c r="D151" s="3">
        <v>0.88982851842582089</v>
      </c>
      <c r="E151" s="3">
        <v>0.33231569073336953</v>
      </c>
      <c r="F151" s="3">
        <v>0.80260407087470087</v>
      </c>
      <c r="G151" s="3">
        <v>6.3623120841217129E-2</v>
      </c>
      <c r="H151" s="3">
        <v>8.7224447551120021E-2</v>
      </c>
      <c r="I151" s="3">
        <v>0.33835132601066104</v>
      </c>
    </row>
    <row r="152" spans="1:9" x14ac:dyDescent="0.3">
      <c r="A152" s="1">
        <v>32</v>
      </c>
      <c r="B152" s="2">
        <v>0.41284828951980707</v>
      </c>
      <c r="D152" s="3">
        <v>0.96949947347742405</v>
      </c>
      <c r="E152" s="3">
        <v>0.26477706933862133</v>
      </c>
      <c r="F152" s="3">
        <v>0.9648305143782685</v>
      </c>
      <c r="G152" s="3">
        <v>6.0945967589620717E-2</v>
      </c>
      <c r="H152" s="3">
        <v>4.6689590991555452E-3</v>
      </c>
      <c r="I152" s="3">
        <v>0.27170076814941868</v>
      </c>
    </row>
    <row r="153" spans="1:9" x14ac:dyDescent="0.3">
      <c r="A153" s="1">
        <v>34</v>
      </c>
      <c r="B153" s="2">
        <v>0.3582057042906403</v>
      </c>
      <c r="C153" s="3">
        <v>7.95</v>
      </c>
      <c r="D153" s="3">
        <v>1.4420741846129239</v>
      </c>
      <c r="E153" s="3">
        <v>0.29375439537432357</v>
      </c>
      <c r="F153" s="3">
        <v>0.9833583149576226</v>
      </c>
      <c r="G153" s="3">
        <v>6.8008871107534147E-2</v>
      </c>
      <c r="H153" s="3">
        <v>0.45871586965530131</v>
      </c>
      <c r="I153" s="3">
        <v>0.30152421354023229</v>
      </c>
    </row>
    <row r="154" spans="1:9" x14ac:dyDescent="0.3">
      <c r="A154" s="1">
        <v>36</v>
      </c>
      <c r="B154" s="2">
        <v>0.26807297411979758</v>
      </c>
      <c r="D154" s="3">
        <v>1.5898442788687033</v>
      </c>
      <c r="E154" s="3">
        <v>0.29739064351735695</v>
      </c>
      <c r="F154" s="3">
        <v>0.80601143840853284</v>
      </c>
      <c r="G154" s="3">
        <v>6.7779849823313795E-2</v>
      </c>
      <c r="H154" s="3">
        <v>0.78383284046017043</v>
      </c>
      <c r="I154" s="3">
        <v>0.30501688952210276</v>
      </c>
    </row>
    <row r="155" spans="1:9" x14ac:dyDescent="0.3">
      <c r="A155" s="1">
        <v>38</v>
      </c>
      <c r="B155" s="2">
        <v>0.39253324103595111</v>
      </c>
      <c r="D155" s="3">
        <v>1.0832200147212887</v>
      </c>
      <c r="E155" s="3">
        <v>0.18760283403124536</v>
      </c>
      <c r="F155" s="3">
        <v>1.0464958551476837</v>
      </c>
      <c r="G155" s="3">
        <v>4.2812232723724787E-2</v>
      </c>
      <c r="H155" s="3">
        <v>3.6724159573604975E-2</v>
      </c>
      <c r="I155" s="3">
        <v>0.19242585742915469</v>
      </c>
    </row>
    <row r="156" spans="1:9" x14ac:dyDescent="0.3">
      <c r="A156" s="1">
        <v>40</v>
      </c>
      <c r="B156" s="2">
        <v>0.44062850642242918</v>
      </c>
      <c r="C156" s="3">
        <v>5.59</v>
      </c>
      <c r="D156" s="3">
        <v>0.85330113657686579</v>
      </c>
      <c r="E156" s="3">
        <v>0.20051447538022632</v>
      </c>
      <c r="F156" s="3">
        <v>1.1884205321506902</v>
      </c>
      <c r="G156" s="3">
        <v>4.6611833764072304E-2</v>
      </c>
      <c r="H156" s="3">
        <v>-0.33511939557382442</v>
      </c>
      <c r="I156" s="3">
        <v>0.20586091878707063</v>
      </c>
    </row>
    <row r="157" spans="1:9" x14ac:dyDescent="0.3">
      <c r="A157" s="1">
        <v>42</v>
      </c>
      <c r="B157" s="2">
        <v>0.38892303663671163</v>
      </c>
      <c r="D157" s="3">
        <v>1.0175559888214221</v>
      </c>
      <c r="E157" s="3">
        <v>0.22378017997105068</v>
      </c>
      <c r="F157" s="3">
        <v>1.0131716043380674</v>
      </c>
      <c r="G157" s="3">
        <v>5.0408416735655874E-2</v>
      </c>
      <c r="H157" s="3">
        <v>4.384384483354653E-3</v>
      </c>
      <c r="I157" s="3">
        <v>0.22938739596078808</v>
      </c>
    </row>
    <row r="158" spans="1:9" x14ac:dyDescent="0.3">
      <c r="A158" s="1">
        <v>44</v>
      </c>
      <c r="B158" s="2">
        <v>0.39381822904246</v>
      </c>
      <c r="D158" s="3">
        <v>0.94451943646101555</v>
      </c>
      <c r="E158" s="3">
        <v>0.29612792474694499</v>
      </c>
      <c r="F158" s="3">
        <v>0.99265382329850393</v>
      </c>
      <c r="G158" s="3">
        <v>5.9764202899400307E-2</v>
      </c>
      <c r="H158" s="3">
        <v>-4.8134386837488385E-2</v>
      </c>
      <c r="I158" s="3">
        <v>0.30209850672112398</v>
      </c>
    </row>
    <row r="159" spans="1:9" x14ac:dyDescent="0.3">
      <c r="A159" s="1">
        <v>46</v>
      </c>
      <c r="B159" s="2">
        <v>0.36071449039858638</v>
      </c>
      <c r="C159" s="3">
        <v>8.11</v>
      </c>
      <c r="D159" s="3">
        <v>1.1549663145580575</v>
      </c>
      <c r="E159" s="3">
        <v>0.32464762474148462</v>
      </c>
      <c r="F159" s="3">
        <v>0.94662680307899127</v>
      </c>
      <c r="G159" s="3">
        <v>6.5529698934537681E-2</v>
      </c>
      <c r="H159" s="3">
        <v>0.20833951147906626</v>
      </c>
      <c r="I159" s="3">
        <v>0.33119514140871537</v>
      </c>
    </row>
    <row r="160" spans="1:9" x14ac:dyDescent="0.3">
      <c r="A160" s="1">
        <v>48</v>
      </c>
      <c r="B160" s="2">
        <v>0.42331176328709424</v>
      </c>
    </row>
    <row r="161" spans="1:9" x14ac:dyDescent="0.3">
      <c r="A161" s="1">
        <v>50</v>
      </c>
      <c r="B161" s="2">
        <v>0.43126645094643534</v>
      </c>
      <c r="D161" s="3">
        <v>1.2735528724731295</v>
      </c>
      <c r="E161" s="3">
        <v>0.21758200479639975</v>
      </c>
      <c r="F161" s="3">
        <v>1.0201938338196039</v>
      </c>
      <c r="G161" s="3">
        <v>4.1996980619833882E-2</v>
      </c>
      <c r="H161" s="3">
        <v>0.2533590386535256</v>
      </c>
      <c r="I161" s="3">
        <v>0.22159800358397461</v>
      </c>
    </row>
    <row r="163" spans="1:9" x14ac:dyDescent="0.3">
      <c r="A163" s="8" t="s">
        <v>11</v>
      </c>
    </row>
    <row r="164" spans="1:9" x14ac:dyDescent="0.3">
      <c r="A164" s="1">
        <v>2</v>
      </c>
      <c r="B164" s="2">
        <v>0.23417376670998979</v>
      </c>
      <c r="C164" s="3">
        <v>15.72</v>
      </c>
      <c r="D164" s="3">
        <v>5.7742594576306967</v>
      </c>
      <c r="E164" s="3">
        <v>0.47287697571791348</v>
      </c>
      <c r="F164" s="3">
        <v>0.8797616595151545</v>
      </c>
      <c r="G164" s="3">
        <v>6.6220713919247498E-2</v>
      </c>
      <c r="H164" s="3">
        <v>4.894497798115542</v>
      </c>
      <c r="I164" s="3">
        <v>0.47749116967342436</v>
      </c>
    </row>
    <row r="165" spans="1:9" x14ac:dyDescent="0.3">
      <c r="A165" s="1">
        <v>4</v>
      </c>
      <c r="B165" s="2">
        <v>0.29872911656079704</v>
      </c>
      <c r="C165" s="3">
        <v>13.38</v>
      </c>
      <c r="D165" s="3">
        <v>4.4302374904785671</v>
      </c>
      <c r="E165" s="3">
        <v>0.34077593768118469</v>
      </c>
      <c r="F165" s="3">
        <v>0.90048606328378333</v>
      </c>
      <c r="G165" s="3">
        <v>4.3066664207605333E-2</v>
      </c>
      <c r="H165" s="3">
        <v>3.5297514271947836</v>
      </c>
      <c r="I165" s="3">
        <v>0.34348650230898636</v>
      </c>
    </row>
    <row r="166" spans="1:9" x14ac:dyDescent="0.3">
      <c r="A166" s="1">
        <v>6</v>
      </c>
      <c r="B166" s="2">
        <v>0.35043458634651464</v>
      </c>
      <c r="C166" s="3">
        <v>9.16</v>
      </c>
      <c r="D166" s="3">
        <v>3.8398459568926175</v>
      </c>
      <c r="E166" s="3">
        <v>0.33910926030345029</v>
      </c>
      <c r="F166" s="3">
        <v>0.86013832815389857</v>
      </c>
      <c r="G166" s="3">
        <v>4.6970859976220337E-2</v>
      </c>
      <c r="H166" s="3">
        <v>2.9797076287387192</v>
      </c>
      <c r="I166" s="3">
        <v>0.34234683014518902</v>
      </c>
    </row>
    <row r="167" spans="1:9" x14ac:dyDescent="0.3">
      <c r="A167" s="1">
        <v>8</v>
      </c>
      <c r="B167" s="2">
        <v>0.28777612355293497</v>
      </c>
      <c r="C167" s="3">
        <v>8.51</v>
      </c>
      <c r="D167" s="3">
        <v>3.1985907648745484</v>
      </c>
      <c r="E167" s="3">
        <v>0.25374619826872863</v>
      </c>
      <c r="F167" s="3">
        <v>0.93005268003832831</v>
      </c>
      <c r="G167" s="3">
        <v>3.9275046678646022E-2</v>
      </c>
      <c r="H167" s="3">
        <v>2.2685380848362202</v>
      </c>
      <c r="I167" s="3">
        <v>0.2567677207661484</v>
      </c>
    </row>
    <row r="168" spans="1:9" x14ac:dyDescent="0.3">
      <c r="A168" s="1">
        <v>10</v>
      </c>
      <c r="B168" s="2">
        <v>0.29456820301591091</v>
      </c>
      <c r="C168" s="3">
        <v>7.91</v>
      </c>
      <c r="D168" s="3">
        <v>2.306213094597318</v>
      </c>
      <c r="E168" s="3">
        <v>0.28918099097165056</v>
      </c>
      <c r="F168" s="3">
        <v>0.79822120536484997</v>
      </c>
      <c r="G168" s="3">
        <v>4.7623704692142575E-2</v>
      </c>
      <c r="H168" s="3">
        <v>1.5079918892324682</v>
      </c>
      <c r="I168" s="3">
        <v>0.29307620645141125</v>
      </c>
    </row>
    <row r="169" spans="1:9" x14ac:dyDescent="0.3">
      <c r="A169" s="1">
        <v>12</v>
      </c>
      <c r="B169" s="2">
        <v>0.29664865978835397</v>
      </c>
      <c r="D169" s="3">
        <v>2.2871353175522429</v>
      </c>
      <c r="E169" s="3">
        <v>0.2398441002350441</v>
      </c>
      <c r="F169" s="3">
        <v>0.92923243128358579</v>
      </c>
      <c r="G169" s="3">
        <v>4.2296176071430346E-2</v>
      </c>
      <c r="H169" s="3">
        <v>1.3579028862686571</v>
      </c>
      <c r="I169" s="3">
        <v>0.24354498337642538</v>
      </c>
    </row>
    <row r="170" spans="1:9" x14ac:dyDescent="0.3">
      <c r="A170" s="1">
        <v>14</v>
      </c>
      <c r="B170" s="2">
        <v>0.27364125548133639</v>
      </c>
      <c r="C170" s="3">
        <v>9.09</v>
      </c>
      <c r="D170" s="3">
        <v>2.4398848434018805</v>
      </c>
      <c r="E170" s="3">
        <v>0.24573882353021206</v>
      </c>
      <c r="F170" s="3">
        <v>0.94888087860297365</v>
      </c>
      <c r="G170" s="3">
        <v>4.3752666142598963E-2</v>
      </c>
      <c r="H170" s="3">
        <v>1.4910039647989068</v>
      </c>
      <c r="I170" s="3">
        <v>0.24960341581115919</v>
      </c>
    </row>
    <row r="171" spans="1:9" x14ac:dyDescent="0.3">
      <c r="A171" s="1">
        <v>16</v>
      </c>
      <c r="B171" s="2">
        <v>0.29793364779486292</v>
      </c>
      <c r="D171" s="3">
        <v>2.3317119996004325</v>
      </c>
      <c r="E171" s="3">
        <v>0.21849650554092012</v>
      </c>
      <c r="F171" s="3">
        <v>0.84005644296809834</v>
      </c>
      <c r="G171" s="3">
        <v>3.7108999380359879E-2</v>
      </c>
      <c r="H171" s="3">
        <v>1.4916555566323342</v>
      </c>
      <c r="I171" s="3">
        <v>0.22162536129379437</v>
      </c>
    </row>
    <row r="172" spans="1:9" x14ac:dyDescent="0.3">
      <c r="A172" s="1">
        <v>18</v>
      </c>
      <c r="B172" s="2">
        <v>0.30062600361802455</v>
      </c>
      <c r="C172" s="3">
        <v>8.57</v>
      </c>
      <c r="D172" s="3">
        <v>1.6129313828867486</v>
      </c>
      <c r="E172" s="3">
        <v>0.20973148933755911</v>
      </c>
      <c r="F172" s="3">
        <v>0.74275925580535274</v>
      </c>
      <c r="G172" s="3">
        <v>3.7655449528253372E-2</v>
      </c>
      <c r="H172" s="3">
        <v>0.87017212708139591</v>
      </c>
      <c r="I172" s="3">
        <v>0.21308503114701771</v>
      </c>
    </row>
    <row r="173" spans="1:9" x14ac:dyDescent="0.3">
      <c r="A173" s="1">
        <v>20</v>
      </c>
      <c r="B173" s="2">
        <v>0.26482990915098925</v>
      </c>
      <c r="D173" s="3">
        <v>1.4268621876323466</v>
      </c>
      <c r="E173" s="3">
        <v>0.20156429764130609</v>
      </c>
      <c r="F173" s="3">
        <v>0.72331633000551765</v>
      </c>
      <c r="G173" s="3">
        <v>3.8295660271838984E-2</v>
      </c>
      <c r="H173" s="3">
        <v>0.70354585762682897</v>
      </c>
      <c r="I173" s="3">
        <v>0.20516998727710917</v>
      </c>
    </row>
    <row r="174" spans="1:9" x14ac:dyDescent="0.3">
      <c r="A174" s="1">
        <v>22</v>
      </c>
      <c r="B174" s="2">
        <v>0.27872001760230036</v>
      </c>
      <c r="C174" s="3">
        <v>8.51</v>
      </c>
      <c r="D174" s="3">
        <v>1.2651184818478465</v>
      </c>
      <c r="E174" s="3">
        <v>0.16103973404826055</v>
      </c>
      <c r="F174" s="3">
        <v>0.83066517651575666</v>
      </c>
      <c r="G174" s="3">
        <v>3.4500863922022021E-2</v>
      </c>
      <c r="H174" s="3">
        <v>0.43445330533208981</v>
      </c>
      <c r="I174" s="3">
        <v>0.16469397546267553</v>
      </c>
    </row>
    <row r="175" spans="1:9" x14ac:dyDescent="0.3">
      <c r="A175" s="1">
        <v>24</v>
      </c>
      <c r="B175" s="2">
        <v>0.38280404612952607</v>
      </c>
      <c r="D175" s="3">
        <v>1.127378594689852</v>
      </c>
      <c r="E175" s="3">
        <v>0.19605269106521456</v>
      </c>
      <c r="F175" s="3">
        <v>0.87285050235717554</v>
      </c>
      <c r="G175" s="3">
        <v>4.0239619021980422E-2</v>
      </c>
      <c r="H175" s="3">
        <v>0.25452809233267648</v>
      </c>
      <c r="I175" s="3">
        <v>0.20013966276814446</v>
      </c>
    </row>
    <row r="176" spans="1:9" x14ac:dyDescent="0.3">
      <c r="A176" s="1">
        <v>26</v>
      </c>
      <c r="B176" s="2">
        <v>0.3454782040356944</v>
      </c>
      <c r="D176" s="3">
        <v>1.1346964367721031</v>
      </c>
      <c r="E176" s="3">
        <v>0.19697552835523582</v>
      </c>
      <c r="F176" s="3">
        <v>0.91332174111578002</v>
      </c>
      <c r="G176" s="3">
        <v>4.2052230915417668E-2</v>
      </c>
      <c r="H176" s="3">
        <v>0.22137469565632306</v>
      </c>
      <c r="I176" s="3">
        <v>0.2014143711252698</v>
      </c>
    </row>
    <row r="177" spans="1:9" x14ac:dyDescent="0.3">
      <c r="A177" s="1">
        <v>28</v>
      </c>
      <c r="B177" s="2">
        <v>0.32393935745040137</v>
      </c>
      <c r="C177" s="3">
        <v>8.48</v>
      </c>
      <c r="D177" s="3">
        <v>1.1274738370525539</v>
      </c>
      <c r="E177" s="3">
        <v>0.18825811901035669</v>
      </c>
      <c r="F177" s="3">
        <v>0.94961403978800107</v>
      </c>
      <c r="G177" s="3">
        <v>4.3040429191294922E-2</v>
      </c>
      <c r="H177" s="3">
        <v>0.17785979726455281</v>
      </c>
      <c r="I177" s="3">
        <v>0.19311550408573749</v>
      </c>
    </row>
    <row r="178" spans="1:9" x14ac:dyDescent="0.3">
      <c r="A178" s="1">
        <v>30</v>
      </c>
      <c r="B178" s="2">
        <v>0.43689592221304613</v>
      </c>
      <c r="D178" s="3">
        <v>1.169844164053893</v>
      </c>
      <c r="E178" s="3">
        <v>0.18378080232373023</v>
      </c>
      <c r="F178" s="3">
        <v>0.97134299714712635</v>
      </c>
      <c r="G178" s="3">
        <v>4.2036514656734976E-2</v>
      </c>
      <c r="H178" s="3">
        <v>0.19850116690676667</v>
      </c>
      <c r="I178" s="3">
        <v>0.18852705871370268</v>
      </c>
    </row>
    <row r="179" spans="1:9" x14ac:dyDescent="0.3">
      <c r="A179" s="1">
        <v>32</v>
      </c>
      <c r="B179" s="2">
        <v>0.41700920306469319</v>
      </c>
      <c r="D179" s="3">
        <v>1.3445513956081732</v>
      </c>
      <c r="E179" s="3">
        <v>0.1793112444902574</v>
      </c>
      <c r="F179" s="3">
        <v>0.96055374532986992</v>
      </c>
      <c r="G179" s="3">
        <v>4.0551338082041116E-2</v>
      </c>
      <c r="H179" s="3">
        <v>0.38399765027830324</v>
      </c>
      <c r="I179" s="3">
        <v>0.18383942292361796</v>
      </c>
    </row>
    <row r="180" spans="1:9" x14ac:dyDescent="0.3">
      <c r="A180" s="1">
        <v>34</v>
      </c>
      <c r="B180" s="2">
        <v>0.41260352989951948</v>
      </c>
      <c r="C180" s="3">
        <v>7.81</v>
      </c>
      <c r="D180" s="3">
        <v>1.0879620622856914</v>
      </c>
      <c r="E180" s="3">
        <v>0.15834752346725459</v>
      </c>
      <c r="F180" s="3">
        <v>1.079737618376855</v>
      </c>
      <c r="G180" s="3">
        <v>4.124457298254721E-2</v>
      </c>
      <c r="H180" s="3">
        <v>8.2244439088363652E-3</v>
      </c>
      <c r="I180" s="3">
        <v>0.16363084363507208</v>
      </c>
    </row>
    <row r="181" spans="1:9" x14ac:dyDescent="0.3">
      <c r="A181" s="1">
        <v>36</v>
      </c>
      <c r="B181" s="2">
        <v>0.48768354342268588</v>
      </c>
      <c r="D181" s="3">
        <v>0.94665175595279527</v>
      </c>
      <c r="E181" s="3">
        <v>0.15574806008569564</v>
      </c>
      <c r="F181" s="3">
        <v>0.98735047483980087</v>
      </c>
      <c r="G181" s="3">
        <v>3.9383651869735137E-2</v>
      </c>
      <c r="H181" s="3">
        <v>-4.0698718887005603E-2</v>
      </c>
      <c r="I181" s="3">
        <v>0.16065033537174442</v>
      </c>
    </row>
    <row r="182" spans="1:9" x14ac:dyDescent="0.3">
      <c r="A182" s="1">
        <v>38</v>
      </c>
      <c r="B182" s="2">
        <v>0.42710553740154922</v>
      </c>
    </row>
    <row r="183" spans="1:9" x14ac:dyDescent="0.3">
      <c r="A183" s="1">
        <v>40</v>
      </c>
      <c r="B183" s="2">
        <v>0.45280529753172843</v>
      </c>
      <c r="C183" s="3">
        <v>8.15</v>
      </c>
    </row>
    <row r="184" spans="1:9" x14ac:dyDescent="0.3">
      <c r="A184" s="1">
        <v>42</v>
      </c>
      <c r="B184" s="2">
        <v>0.39791795268227431</v>
      </c>
    </row>
    <row r="185" spans="1:9" x14ac:dyDescent="0.3">
      <c r="A185" s="1">
        <v>44</v>
      </c>
      <c r="B185" s="2">
        <v>0.37754171429334654</v>
      </c>
    </row>
    <row r="186" spans="1:9" x14ac:dyDescent="0.3">
      <c r="A186" s="1">
        <v>46</v>
      </c>
      <c r="B186" s="2">
        <v>0.34609010308641297</v>
      </c>
      <c r="C186" s="3">
        <v>6.67</v>
      </c>
    </row>
    <row r="187" spans="1:9" x14ac:dyDescent="0.3">
      <c r="A187" s="1">
        <v>48</v>
      </c>
      <c r="B187" s="2">
        <v>0.39663296467576542</v>
      </c>
    </row>
    <row r="188" spans="1:9" x14ac:dyDescent="0.3">
      <c r="A188" s="1">
        <v>50</v>
      </c>
      <c r="B188" s="2">
        <v>0.40917689521549572</v>
      </c>
    </row>
    <row r="189" spans="1:9" x14ac:dyDescent="0.3">
      <c r="A189" s="1">
        <v>52</v>
      </c>
      <c r="B189" s="2">
        <v>0.43138883075657908</v>
      </c>
      <c r="C189" s="3">
        <v>5.01</v>
      </c>
    </row>
    <row r="191" spans="1:9" x14ac:dyDescent="0.3">
      <c r="A191" s="8" t="s">
        <v>12</v>
      </c>
    </row>
    <row r="192" spans="1:9" x14ac:dyDescent="0.3">
      <c r="A192" s="1">
        <v>2</v>
      </c>
      <c r="B192" s="2">
        <v>0.17402409006667446</v>
      </c>
      <c r="C192" s="3">
        <v>23.68</v>
      </c>
      <c r="D192" s="3">
        <v>6.1543747568401201</v>
      </c>
      <c r="E192" s="3">
        <v>0.39224438058408873</v>
      </c>
      <c r="F192" s="3">
        <v>0.4769978785349922</v>
      </c>
      <c r="G192" s="3">
        <v>6.3536137530707873E-2</v>
      </c>
      <c r="H192" s="3">
        <v>5.6773768783051279</v>
      </c>
      <c r="I192" s="3">
        <v>0.39735688602579478</v>
      </c>
    </row>
    <row r="193" spans="1:9" x14ac:dyDescent="0.3">
      <c r="A193" s="1">
        <v>4</v>
      </c>
      <c r="B193" s="2">
        <v>0.15884899360516419</v>
      </c>
      <c r="C193" s="3">
        <v>20.92</v>
      </c>
      <c r="D193" s="3">
        <v>8.435597251991716</v>
      </c>
      <c r="E193" s="3">
        <v>0.4697995564473188</v>
      </c>
      <c r="F193" s="3">
        <v>0.57579114357950067</v>
      </c>
      <c r="G193" s="3">
        <v>6.4514767615829263E-2</v>
      </c>
      <c r="H193" s="3">
        <v>7.8598061084122151</v>
      </c>
      <c r="I193" s="3">
        <v>0.47420858119462783</v>
      </c>
    </row>
    <row r="194" spans="1:9" x14ac:dyDescent="0.3">
      <c r="A194" s="1">
        <v>6</v>
      </c>
      <c r="B194" s="2">
        <v>0.23600946391953706</v>
      </c>
      <c r="C194" s="3">
        <v>17.920000000000002</v>
      </c>
      <c r="D194" s="3">
        <v>6.6574139190768875</v>
      </c>
      <c r="E194" s="3">
        <v>0.47149293391933161</v>
      </c>
      <c r="F194" s="3">
        <v>0.67295388076675855</v>
      </c>
      <c r="G194" s="3">
        <v>7.6200469457098491E-2</v>
      </c>
      <c r="H194" s="3">
        <v>5.9844600383101287</v>
      </c>
      <c r="I194" s="3">
        <v>0.47761082303622621</v>
      </c>
    </row>
    <row r="195" spans="1:9" x14ac:dyDescent="0.3">
      <c r="A195" s="1">
        <v>8</v>
      </c>
      <c r="B195" s="2">
        <v>0.90432560727685718</v>
      </c>
      <c r="C195" s="3">
        <v>12.27</v>
      </c>
      <c r="D195" s="3">
        <v>3.7622105156307</v>
      </c>
      <c r="E195" s="3">
        <v>0.35529710225686856</v>
      </c>
      <c r="F195" s="3">
        <v>0.65382567991913887</v>
      </c>
      <c r="G195" s="3">
        <v>6.3992813520095421E-2</v>
      </c>
      <c r="H195" s="3">
        <v>3.1083848357115613</v>
      </c>
      <c r="I195" s="3">
        <v>0.36101400395877364</v>
      </c>
    </row>
    <row r="196" spans="1:9" x14ac:dyDescent="0.3">
      <c r="A196" s="1">
        <v>10</v>
      </c>
      <c r="B196" s="2">
        <v>0.18932156633835825</v>
      </c>
      <c r="C196" s="3">
        <v>13.64</v>
      </c>
      <c r="D196" s="3">
        <v>3.9596836035659342</v>
      </c>
      <c r="E196" s="3">
        <v>0.36043874970705891</v>
      </c>
      <c r="F196" s="3">
        <v>0.73605368968597495</v>
      </c>
      <c r="G196" s="3">
        <v>6.3107485329953611E-2</v>
      </c>
      <c r="H196" s="3">
        <v>3.2236299138799591</v>
      </c>
      <c r="I196" s="3">
        <v>0.36592164051208859</v>
      </c>
    </row>
    <row r="197" spans="1:9" x14ac:dyDescent="0.3">
      <c r="A197" s="1">
        <v>12</v>
      </c>
      <c r="B197" s="2">
        <v>0.19623602561315928</v>
      </c>
      <c r="C197" s="3">
        <v>13.81</v>
      </c>
      <c r="D197" s="3">
        <v>3.7429741868112236</v>
      </c>
      <c r="E197" s="3">
        <v>0.29807666636471331</v>
      </c>
      <c r="F197" s="3">
        <v>0.71425581429326568</v>
      </c>
      <c r="G197" s="3">
        <v>3.6697436008987963E-2</v>
      </c>
      <c r="H197" s="3">
        <v>3.0287183725179578</v>
      </c>
      <c r="I197" s="3">
        <v>0.30032715634909607</v>
      </c>
    </row>
    <row r="198" spans="1:9" x14ac:dyDescent="0.3">
      <c r="A198" s="1">
        <v>14</v>
      </c>
      <c r="B198" s="2">
        <v>0.22585193967513906</v>
      </c>
      <c r="C198" s="3">
        <v>12.5</v>
      </c>
      <c r="D198" s="3">
        <v>3.3115030162186123</v>
      </c>
      <c r="E198" s="3">
        <v>0.29673692230984744</v>
      </c>
      <c r="F198" s="3">
        <v>0.69862670094858836</v>
      </c>
      <c r="G198" s="3">
        <v>3.9705861825189676E-2</v>
      </c>
      <c r="H198" s="3">
        <v>2.6128763152700238</v>
      </c>
      <c r="I198" s="3">
        <v>0.29938162355963249</v>
      </c>
    </row>
    <row r="199" spans="1:9" x14ac:dyDescent="0.3">
      <c r="A199" s="1">
        <v>16</v>
      </c>
      <c r="B199" s="2">
        <v>0.3577773750421398</v>
      </c>
      <c r="C199" s="3">
        <v>9.25</v>
      </c>
      <c r="D199" s="3">
        <v>2.2645541913985885</v>
      </c>
      <c r="E199" s="3">
        <v>0.2294689809450825</v>
      </c>
      <c r="F199" s="3">
        <v>0.91310148067736274</v>
      </c>
      <c r="G199" s="3">
        <v>4.0517970050881265E-2</v>
      </c>
      <c r="H199" s="3">
        <v>1.3514527107212257</v>
      </c>
      <c r="I199" s="3">
        <v>0.23301870979176489</v>
      </c>
    </row>
    <row r="200" spans="1:9" x14ac:dyDescent="0.3">
      <c r="A200" s="1">
        <v>18</v>
      </c>
      <c r="B200" s="2">
        <v>0.33342379281761925</v>
      </c>
      <c r="C200" s="3">
        <v>8.56</v>
      </c>
      <c r="D200" s="3">
        <v>2.1897886698081734</v>
      </c>
      <c r="E200" s="3">
        <v>0.21197334499996187</v>
      </c>
      <c r="F200" s="3">
        <v>0.896125281744515</v>
      </c>
      <c r="G200" s="3">
        <v>3.8116964964081332E-2</v>
      </c>
      <c r="H200" s="3">
        <v>1.2936633880636585</v>
      </c>
      <c r="I200" s="3">
        <v>0.21537316919371799</v>
      </c>
    </row>
    <row r="201" spans="1:9" x14ac:dyDescent="0.3">
      <c r="A201" s="1">
        <v>20</v>
      </c>
      <c r="B201" s="2">
        <v>0.37564482732746646</v>
      </c>
      <c r="C201" s="3">
        <v>7.84</v>
      </c>
      <c r="D201" s="3">
        <v>1.6829911217228417</v>
      </c>
      <c r="E201" s="3">
        <v>0.24114212572797383</v>
      </c>
      <c r="F201" s="3">
        <v>0.83816177621592747</v>
      </c>
      <c r="G201" s="3">
        <v>4.8369457245197978E-2</v>
      </c>
      <c r="H201" s="3">
        <v>0.84482934550691424</v>
      </c>
      <c r="I201" s="3">
        <v>0.24594537847823239</v>
      </c>
    </row>
    <row r="202" spans="1:9" x14ac:dyDescent="0.3">
      <c r="A202" s="1">
        <v>22</v>
      </c>
      <c r="B202" s="2">
        <v>0.45770049004877811</v>
      </c>
      <c r="C202" s="3">
        <v>6.92</v>
      </c>
      <c r="D202" s="3">
        <v>1.5001543010219054</v>
      </c>
      <c r="E202" s="3">
        <v>0.21879826188401563</v>
      </c>
      <c r="F202" s="3">
        <v>0.89704748897463271</v>
      </c>
      <c r="G202" s="3">
        <v>4.5253417626601358E-2</v>
      </c>
      <c r="H202" s="3">
        <v>0.60310681204727268</v>
      </c>
      <c r="I202" s="3">
        <v>0.22342907422793901</v>
      </c>
    </row>
    <row r="203" spans="1:9" x14ac:dyDescent="0.3">
      <c r="A203" s="1">
        <v>24</v>
      </c>
      <c r="B203" s="2">
        <v>0.44007779738379843</v>
      </c>
      <c r="C203" s="3">
        <v>5.42</v>
      </c>
      <c r="D203" s="3">
        <v>1.2013584715523609</v>
      </c>
      <c r="E203" s="3">
        <v>0.18719943800566793</v>
      </c>
      <c r="F203" s="3">
        <v>0.98278775715400424</v>
      </c>
      <c r="G203" s="3">
        <v>3.4484930168456239E-2</v>
      </c>
      <c r="H203" s="3">
        <v>0.21857071439835662</v>
      </c>
      <c r="I203" s="3">
        <v>0.19034925794013807</v>
      </c>
    </row>
    <row r="204" spans="1:9" x14ac:dyDescent="0.3">
      <c r="A204" s="1">
        <v>26</v>
      </c>
      <c r="B204" s="2">
        <v>0.6061471997891974</v>
      </c>
      <c r="C204" s="3">
        <v>4.75</v>
      </c>
      <c r="D204" s="3">
        <v>1.7104851845846811</v>
      </c>
      <c r="E204" s="3">
        <v>0.21314961082849435</v>
      </c>
      <c r="F204" s="3">
        <v>1.0293741772791496</v>
      </c>
      <c r="G204" s="3">
        <v>3.8849238269443462E-2</v>
      </c>
      <c r="H204" s="3">
        <v>0.68111100730553154</v>
      </c>
      <c r="I204" s="3">
        <v>0.2166610715159846</v>
      </c>
    </row>
    <row r="205" spans="1:9" x14ac:dyDescent="0.3">
      <c r="A205" s="1">
        <v>28</v>
      </c>
      <c r="B205" s="2">
        <v>0.67890199693732534</v>
      </c>
      <c r="C205" s="3">
        <v>4.4400000000000004</v>
      </c>
      <c r="D205" s="3">
        <v>1.1456991733800355</v>
      </c>
      <c r="E205" s="3">
        <v>0.15082986171213614</v>
      </c>
      <c r="F205" s="3">
        <v>0.98083325685328449</v>
      </c>
      <c r="G205" s="3">
        <v>3.8186524815428544E-2</v>
      </c>
      <c r="H205" s="3">
        <v>0.16486591652675098</v>
      </c>
      <c r="I205" s="3">
        <v>0.15558874593485691</v>
      </c>
    </row>
    <row r="206" spans="1:9" x14ac:dyDescent="0.3">
      <c r="A206" s="1">
        <v>30</v>
      </c>
      <c r="B206" s="2">
        <v>0.54728251109575821</v>
      </c>
      <c r="C206" s="3">
        <v>6.09</v>
      </c>
      <c r="D206" s="3">
        <v>1.0210011748727317</v>
      </c>
      <c r="E206" s="3">
        <v>0.14600012542428817</v>
      </c>
      <c r="F206" s="3">
        <v>1.0112454366118639</v>
      </c>
      <c r="G206" s="3">
        <v>3.8389375136053873E-2</v>
      </c>
      <c r="H206" s="3">
        <v>9.7557382608677301E-3</v>
      </c>
      <c r="I206" s="3">
        <v>0.15096284558541068</v>
      </c>
    </row>
    <row r="207" spans="1:9" x14ac:dyDescent="0.3">
      <c r="A207" s="1">
        <v>32</v>
      </c>
      <c r="B207" s="2">
        <v>0.82814417544387209</v>
      </c>
      <c r="C207" s="3">
        <v>4.13</v>
      </c>
      <c r="D207" s="3">
        <v>1.0546885461069766</v>
      </c>
      <c r="E207" s="3">
        <v>0.19793001835194024</v>
      </c>
      <c r="F207" s="3">
        <v>1.0204547458631306</v>
      </c>
      <c r="G207" s="3">
        <v>3.6567985703006158E-2</v>
      </c>
      <c r="H207" s="3">
        <v>3.4233800243846035E-2</v>
      </c>
      <c r="I207" s="3">
        <v>0.20127968040310146</v>
      </c>
    </row>
    <row r="208" spans="1:9" x14ac:dyDescent="0.3">
      <c r="A208" s="1">
        <v>34</v>
      </c>
      <c r="B208" s="2">
        <v>0.70796720185352446</v>
      </c>
      <c r="C208" s="3">
        <v>3.9</v>
      </c>
      <c r="D208" s="3">
        <v>0.94899718006119838</v>
      </c>
      <c r="E208" s="3">
        <v>0.17417115571854372</v>
      </c>
      <c r="F208" s="3">
        <v>1.0758028427152089</v>
      </c>
      <c r="G208" s="3">
        <v>3.2204349293247059E-2</v>
      </c>
      <c r="H208" s="3">
        <v>-0.1268056626540105</v>
      </c>
      <c r="I208" s="3">
        <v>0.17712343604880373</v>
      </c>
    </row>
    <row r="209" spans="1:9" x14ac:dyDescent="0.3">
      <c r="A209" s="1">
        <v>36</v>
      </c>
      <c r="B209" s="2">
        <v>0.91613525895859704</v>
      </c>
      <c r="C209" s="3">
        <v>3.14</v>
      </c>
      <c r="D209" s="3">
        <v>1.0698449557112002</v>
      </c>
      <c r="E209" s="3">
        <v>0.18085555999434047</v>
      </c>
      <c r="F209" s="3">
        <v>1.134666507114461</v>
      </c>
      <c r="G209" s="3">
        <v>3.9230480416304371E-2</v>
      </c>
      <c r="H209" s="3">
        <v>-6.4821551403260846E-2</v>
      </c>
      <c r="I209" s="3">
        <v>0.18506151456896847</v>
      </c>
    </row>
    <row r="210" spans="1:9" x14ac:dyDescent="0.3">
      <c r="A210" s="1">
        <v>38</v>
      </c>
      <c r="B210" s="2">
        <v>1.0302544319453579</v>
      </c>
      <c r="C210" s="3">
        <v>2.08</v>
      </c>
      <c r="D210" s="3">
        <v>1.0120820151620522</v>
      </c>
      <c r="E210" s="3">
        <v>0.19238664950749132</v>
      </c>
      <c r="F210" s="3">
        <v>1.1662113187688323</v>
      </c>
      <c r="G210" s="3">
        <v>4.253499981087859E-2</v>
      </c>
      <c r="H210" s="3">
        <v>-0.15412930360678012</v>
      </c>
      <c r="I210" s="3">
        <v>0.19703260927478414</v>
      </c>
    </row>
    <row r="211" spans="1:9" x14ac:dyDescent="0.3">
      <c r="A211" s="1">
        <v>40</v>
      </c>
      <c r="B211" s="2">
        <v>0.77184946276407584</v>
      </c>
      <c r="C211" s="3">
        <v>2.17</v>
      </c>
      <c r="D211" s="3">
        <v>0.93608646826972874</v>
      </c>
      <c r="E211" s="3">
        <v>0.14431174775633512</v>
      </c>
      <c r="F211" s="3">
        <v>1.1662626215611203</v>
      </c>
      <c r="G211" s="3">
        <v>2.650446411050051E-2</v>
      </c>
      <c r="H211" s="3">
        <v>-0.23017615329139152</v>
      </c>
      <c r="I211" s="3">
        <v>0.14672548230717425</v>
      </c>
    </row>
    <row r="212" spans="1:9" x14ac:dyDescent="0.3">
      <c r="A212" s="1">
        <v>42</v>
      </c>
      <c r="B212" s="2">
        <v>0.96673931046532702</v>
      </c>
      <c r="C212" s="3">
        <v>2.35</v>
      </c>
      <c r="D212" s="3">
        <v>1.2108698640860731</v>
      </c>
      <c r="E212" s="3">
        <v>0.16708536747385502</v>
      </c>
      <c r="F212" s="3">
        <v>1.1812394339679886</v>
      </c>
      <c r="G212" s="3">
        <v>3.0945249408512957E-2</v>
      </c>
      <c r="H212" s="3">
        <v>2.9630430118084528E-2</v>
      </c>
      <c r="I212" s="3">
        <v>0.16992683273935355</v>
      </c>
    </row>
    <row r="213" spans="1:9" x14ac:dyDescent="0.3">
      <c r="A213" s="1">
        <v>44</v>
      </c>
      <c r="B213" s="2">
        <v>1.0217490351383018</v>
      </c>
      <c r="C213" s="3">
        <v>1.87</v>
      </c>
      <c r="D213" s="3">
        <v>0.9106394408101115</v>
      </c>
      <c r="E213" s="3">
        <v>0.13420865682888627</v>
      </c>
      <c r="F213" s="3">
        <v>1.100997137379528</v>
      </c>
      <c r="G213" s="3">
        <v>3.9658532767960296E-2</v>
      </c>
      <c r="H213" s="3">
        <v>-0.19035769656941648</v>
      </c>
      <c r="I213" s="3">
        <v>0.13994557080922979</v>
      </c>
    </row>
    <row r="214" spans="1:9" x14ac:dyDescent="0.3">
      <c r="A214" s="1">
        <v>46</v>
      </c>
      <c r="B214" s="2">
        <v>0.79877302100223924</v>
      </c>
      <c r="C214" s="3">
        <v>2.09</v>
      </c>
    </row>
    <row r="215" spans="1:9" x14ac:dyDescent="0.3">
      <c r="A215" s="1">
        <v>48</v>
      </c>
      <c r="B215" s="2">
        <v>1.0245637707722917</v>
      </c>
      <c r="C215" s="3">
        <v>1.64</v>
      </c>
    </row>
    <row r="216" spans="1:9" x14ac:dyDescent="0.3">
      <c r="A216" s="1">
        <v>50</v>
      </c>
      <c r="B216" s="2">
        <v>1.0255428092536794</v>
      </c>
      <c r="C216" s="3">
        <v>1.36</v>
      </c>
    </row>
    <row r="217" spans="1:9" x14ac:dyDescent="0.3">
      <c r="A217" s="1">
        <v>52</v>
      </c>
      <c r="B217" s="2">
        <v>1.0375360306506793</v>
      </c>
      <c r="C217" s="3">
        <v>2.0299999999999998</v>
      </c>
    </row>
    <row r="218" spans="1:9" x14ac:dyDescent="0.3">
      <c r="A218" s="1">
        <v>54</v>
      </c>
      <c r="B218" s="2">
        <v>0.80060871815484136</v>
      </c>
      <c r="C218" s="3">
        <v>2.36</v>
      </c>
    </row>
    <row r="220" spans="1:9" x14ac:dyDescent="0.3">
      <c r="A220" s="8" t="s">
        <v>13</v>
      </c>
    </row>
    <row r="221" spans="1:9" x14ac:dyDescent="0.3">
      <c r="A221" s="1">
        <v>2</v>
      </c>
      <c r="B221" s="2">
        <v>0.18155044839234288</v>
      </c>
      <c r="C221" s="3">
        <v>24.1</v>
      </c>
      <c r="D221" s="3">
        <v>10.355174340780165</v>
      </c>
      <c r="E221" s="3">
        <v>0.52601802013433929</v>
      </c>
      <c r="F221" s="3">
        <v>0.42788247208162644</v>
      </c>
      <c r="G221" s="3">
        <v>5.6529058171605265E-2</v>
      </c>
      <c r="H221" s="3">
        <v>9.9272918686985392</v>
      </c>
      <c r="I221" s="3">
        <v>0.52904677668786426</v>
      </c>
    </row>
    <row r="222" spans="1:9" x14ac:dyDescent="0.3">
      <c r="A222" s="1">
        <v>4</v>
      </c>
      <c r="B222" s="2">
        <v>0.19568531646737866</v>
      </c>
      <c r="C222" s="3">
        <v>21.26</v>
      </c>
      <c r="D222" s="3">
        <v>9.0224678013656803</v>
      </c>
      <c r="E222" s="3">
        <v>0.49489534159359277</v>
      </c>
      <c r="F222" s="3">
        <v>0.56103387110308389</v>
      </c>
      <c r="G222" s="3">
        <v>5.1890629792557284E-2</v>
      </c>
      <c r="H222" s="3">
        <v>8.4614339302625972</v>
      </c>
      <c r="I222" s="3">
        <v>0.49760831644106102</v>
      </c>
    </row>
    <row r="223" spans="1:9" x14ac:dyDescent="0.3">
      <c r="A223" s="1">
        <v>6</v>
      </c>
      <c r="B223" s="2">
        <v>0.19972385020310318</v>
      </c>
      <c r="C223" s="3">
        <v>22.76</v>
      </c>
      <c r="D223" s="3">
        <v>6.9764719402210398</v>
      </c>
      <c r="E223" s="3">
        <v>0.48002253938623818</v>
      </c>
      <c r="F223" s="3">
        <v>0.6489587603678808</v>
      </c>
      <c r="G223" s="3">
        <v>6.3911048279880561E-2</v>
      </c>
      <c r="H223" s="3">
        <v>6.3275131798531588</v>
      </c>
      <c r="I223" s="3">
        <v>0.48425846447021015</v>
      </c>
    </row>
    <row r="224" spans="1:9" x14ac:dyDescent="0.3">
      <c r="A224" s="1">
        <v>8</v>
      </c>
      <c r="B224" s="2">
        <v>0.16741558031730708</v>
      </c>
      <c r="C224" s="3">
        <v>19.399999999999999</v>
      </c>
      <c r="D224" s="3">
        <v>5.7082804161419336</v>
      </c>
      <c r="E224" s="3">
        <v>0.39463841030257252</v>
      </c>
      <c r="F224" s="3">
        <v>0.65860849542920008</v>
      </c>
      <c r="G224" s="3">
        <v>5.2212743074488095E-2</v>
      </c>
      <c r="H224" s="3">
        <v>5.0496719207127336</v>
      </c>
      <c r="I224" s="3">
        <v>0.3980774364687153</v>
      </c>
    </row>
    <row r="225" spans="1:9" x14ac:dyDescent="0.3">
      <c r="A225" s="1">
        <v>10</v>
      </c>
      <c r="B225" s="2">
        <v>0.21214540093571041</v>
      </c>
      <c r="C225" s="3">
        <v>17.46</v>
      </c>
      <c r="D225" s="3">
        <v>4.9473428752972772</v>
      </c>
      <c r="E225" s="3">
        <v>0.38252428138868633</v>
      </c>
      <c r="F225" s="3">
        <v>0.69204079305458621</v>
      </c>
      <c r="G225" s="3">
        <v>5.34450854948431E-2</v>
      </c>
      <c r="H225" s="3">
        <v>4.2553020822426912</v>
      </c>
      <c r="I225" s="3">
        <v>0.38623982577600924</v>
      </c>
    </row>
    <row r="226" spans="1:9" x14ac:dyDescent="0.3">
      <c r="A226" s="1">
        <v>12</v>
      </c>
      <c r="B226" s="2">
        <v>0.18473232345685311</v>
      </c>
      <c r="C226" s="3">
        <v>13.3</v>
      </c>
      <c r="D226" s="3">
        <v>4.2207431304165075</v>
      </c>
      <c r="E226" s="3">
        <v>0.29020664138073637</v>
      </c>
      <c r="F226" s="3">
        <v>0.80515110773092269</v>
      </c>
      <c r="G226" s="3">
        <v>3.9337109987254613E-2</v>
      </c>
      <c r="H226" s="3">
        <v>3.4155920226855847</v>
      </c>
      <c r="I226" s="3">
        <v>0.29286055201005939</v>
      </c>
    </row>
    <row r="227" spans="1:9" x14ac:dyDescent="0.3">
      <c r="A227" s="1">
        <v>14</v>
      </c>
      <c r="B227" s="2">
        <v>0.2755993325106546</v>
      </c>
      <c r="C227" s="3">
        <v>11.18</v>
      </c>
      <c r="D227" s="3">
        <v>2.8086519914422414</v>
      </c>
      <c r="E227" s="3">
        <v>0.25017946740231761</v>
      </c>
      <c r="F227" s="3">
        <v>0.75074590879578151</v>
      </c>
      <c r="G227" s="3">
        <v>3.7591420176479373E-2</v>
      </c>
      <c r="H227" s="3">
        <v>2.0579060826464599</v>
      </c>
      <c r="I227" s="3">
        <v>0.2529879063919695</v>
      </c>
    </row>
    <row r="228" spans="1:9" x14ac:dyDescent="0.3">
      <c r="A228" s="1">
        <v>16</v>
      </c>
      <c r="B228" s="2">
        <v>0.38427260394469609</v>
      </c>
      <c r="C228" s="3">
        <v>7.45</v>
      </c>
      <c r="D228" s="3">
        <v>3.1808123679784837</v>
      </c>
      <c r="E228" s="3">
        <v>0.26100255576767106</v>
      </c>
      <c r="F228" s="3">
        <v>0.84322818991678439</v>
      </c>
      <c r="G228" s="3">
        <v>3.9396359960622608E-2</v>
      </c>
      <c r="H228" s="3">
        <v>2.3375841780616993</v>
      </c>
      <c r="I228" s="3">
        <v>0.26395910155818303</v>
      </c>
    </row>
    <row r="229" spans="1:9" x14ac:dyDescent="0.3">
      <c r="A229" s="1">
        <v>18</v>
      </c>
      <c r="B229" s="2">
        <v>0.24892053389283816</v>
      </c>
      <c r="C229" s="3">
        <v>8.93</v>
      </c>
      <c r="D229" s="3">
        <v>2.1116800154324955</v>
      </c>
      <c r="E229" s="3">
        <v>0.24068175062800154</v>
      </c>
      <c r="F229" s="3">
        <v>0.8441786439344563</v>
      </c>
      <c r="G229" s="3">
        <v>3.8885634877524576E-2</v>
      </c>
      <c r="H229" s="3">
        <v>1.2675013714980392</v>
      </c>
      <c r="I229" s="3">
        <v>0.24380278440819267</v>
      </c>
    </row>
    <row r="230" spans="1:9" x14ac:dyDescent="0.3">
      <c r="A230" s="1">
        <v>20</v>
      </c>
      <c r="B230" s="2">
        <v>0.30864188125749153</v>
      </c>
      <c r="C230" s="3">
        <v>8.23</v>
      </c>
      <c r="D230" s="3">
        <v>1.7518476365100395</v>
      </c>
      <c r="E230" s="3">
        <v>0.22226146782893946</v>
      </c>
      <c r="F230" s="3">
        <v>0.8125843580482377</v>
      </c>
      <c r="G230" s="3">
        <v>3.7527215555256774E-2</v>
      </c>
      <c r="H230" s="3">
        <v>0.9392632784618018</v>
      </c>
      <c r="I230" s="3">
        <v>0.22540730243007967</v>
      </c>
    </row>
    <row r="231" spans="1:9" x14ac:dyDescent="0.3">
      <c r="A231" s="1">
        <v>22</v>
      </c>
      <c r="B231" s="2">
        <v>0.34364250696710397</v>
      </c>
      <c r="C231" s="3">
        <v>7.48</v>
      </c>
      <c r="D231" s="3">
        <v>1.659546149762001</v>
      </c>
      <c r="E231" s="3">
        <v>0.18976682118845675</v>
      </c>
      <c r="F231" s="3">
        <v>0.82854229631999721</v>
      </c>
      <c r="G231" s="3">
        <v>3.6704840552511782E-2</v>
      </c>
      <c r="H231" s="3">
        <v>0.83100385344200378</v>
      </c>
      <c r="I231" s="3">
        <v>0.19328396659825933</v>
      </c>
    </row>
    <row r="232" spans="1:9" x14ac:dyDescent="0.3">
      <c r="A232" s="1">
        <v>24</v>
      </c>
      <c r="B232" s="2">
        <v>0.41829419117292077</v>
      </c>
      <c r="C232" s="3">
        <v>6.02</v>
      </c>
      <c r="D232" s="3">
        <v>1.7768294564894611</v>
      </c>
      <c r="E232" s="3">
        <v>0.19950939067516596</v>
      </c>
      <c r="F232" s="3">
        <v>0.96130731274731362</v>
      </c>
      <c r="G232" s="3">
        <v>3.4324915057287381E-2</v>
      </c>
      <c r="H232" s="3">
        <v>0.81552214374214749</v>
      </c>
      <c r="I232" s="3">
        <v>0.20244060057524527</v>
      </c>
    </row>
    <row r="233" spans="1:9" x14ac:dyDescent="0.3">
      <c r="A233" s="1">
        <v>26</v>
      </c>
      <c r="B233" s="2">
        <v>0.45819000928947196</v>
      </c>
      <c r="C233" s="3">
        <v>3.78</v>
      </c>
      <c r="D233" s="3">
        <v>1.3911377883749043</v>
      </c>
      <c r="E233" s="3">
        <v>0.14805506991547132</v>
      </c>
      <c r="F233" s="3">
        <v>1.0328051503500149</v>
      </c>
      <c r="G233" s="3">
        <v>3.7944204473721758E-2</v>
      </c>
      <c r="H233" s="3">
        <v>0.35833263802488946</v>
      </c>
      <c r="I233" s="3">
        <v>0.15284000255436633</v>
      </c>
    </row>
    <row r="234" spans="1:9" x14ac:dyDescent="0.3">
      <c r="A234" s="1">
        <v>28</v>
      </c>
      <c r="B234" s="2">
        <v>0.56998396588293698</v>
      </c>
      <c r="C234" s="3">
        <v>5.36</v>
      </c>
      <c r="D234" s="3">
        <v>1.4429281586944034</v>
      </c>
      <c r="E234" s="3">
        <v>0.18989998375389891</v>
      </c>
      <c r="F234" s="3">
        <v>1.0634022855659993</v>
      </c>
      <c r="G234" s="3">
        <v>3.5367507223576344E-2</v>
      </c>
      <c r="H234" s="3">
        <v>0.37952587312840413</v>
      </c>
      <c r="I234" s="3">
        <v>0.19316538094840077</v>
      </c>
    </row>
    <row r="235" spans="1:9" x14ac:dyDescent="0.3">
      <c r="A235" s="1">
        <v>30</v>
      </c>
      <c r="B235" s="2">
        <v>0.67278300642865174</v>
      </c>
      <c r="C235" s="3">
        <v>4.01</v>
      </c>
      <c r="D235" s="3">
        <v>0.90400430332510384</v>
      </c>
      <c r="E235" s="3">
        <v>0.15197680256304535</v>
      </c>
      <c r="F235" s="3">
        <v>1.1320418055334589</v>
      </c>
      <c r="G235" s="3">
        <v>4.2778669411111823E-2</v>
      </c>
      <c r="H235" s="3">
        <v>-0.22803750220835506</v>
      </c>
      <c r="I235" s="3">
        <v>0.15788275103339208</v>
      </c>
    </row>
    <row r="236" spans="1:9" x14ac:dyDescent="0.3">
      <c r="A236" s="1">
        <v>32</v>
      </c>
      <c r="B236" s="2">
        <v>0.63043959210863121</v>
      </c>
      <c r="C236" s="3">
        <v>4.18</v>
      </c>
      <c r="D236" s="3">
        <v>1.1295949784397528</v>
      </c>
      <c r="E236" s="3">
        <v>0.17586023915929344</v>
      </c>
      <c r="F236" s="3">
        <v>1.0743107113099419</v>
      </c>
      <c r="G236" s="3">
        <v>3.2951634371821518E-2</v>
      </c>
      <c r="H236" s="3">
        <v>5.5284267129810827E-2</v>
      </c>
      <c r="I236" s="3">
        <v>0.17892074760892906</v>
      </c>
    </row>
    <row r="237" spans="1:9" x14ac:dyDescent="0.3">
      <c r="A237" s="1">
        <v>34</v>
      </c>
      <c r="B237" s="2">
        <v>0.62187300539648827</v>
      </c>
      <c r="C237" s="3">
        <v>6.24</v>
      </c>
      <c r="D237" s="3">
        <v>0.99164546955036736</v>
      </c>
      <c r="E237" s="3">
        <v>0.13745436873047776</v>
      </c>
      <c r="F237" s="3">
        <v>1.0037512821086345</v>
      </c>
      <c r="G237" s="3">
        <v>3.739455070810966E-2</v>
      </c>
      <c r="H237" s="3">
        <v>-1.2105812558267148E-2</v>
      </c>
      <c r="I237" s="3">
        <v>0.14245018745426602</v>
      </c>
    </row>
    <row r="238" spans="1:9" x14ac:dyDescent="0.3">
      <c r="A238" s="1">
        <v>36</v>
      </c>
      <c r="B238" s="2">
        <v>0.48407333914116091</v>
      </c>
      <c r="C238" s="3">
        <v>8.58</v>
      </c>
      <c r="D238" s="3">
        <v>1.3783215039407757</v>
      </c>
      <c r="E238" s="3">
        <v>0.17121147516736487</v>
      </c>
      <c r="F238" s="3">
        <v>1.0622787195855512</v>
      </c>
      <c r="G238" s="3">
        <v>3.1176081899924664E-2</v>
      </c>
      <c r="H238" s="3">
        <v>0.31604278435522448</v>
      </c>
      <c r="I238" s="3">
        <v>0.17402677182438342</v>
      </c>
    </row>
    <row r="239" spans="1:9" x14ac:dyDescent="0.3">
      <c r="A239" s="1">
        <v>38</v>
      </c>
      <c r="B239" s="2">
        <v>0.53479977045806426</v>
      </c>
      <c r="C239" s="3">
        <v>6.13</v>
      </c>
      <c r="D239" s="3">
        <v>0.50397173810816731</v>
      </c>
      <c r="E239" s="3">
        <v>0.13538976689697652</v>
      </c>
      <c r="F239" s="3">
        <v>1.0566572071937956</v>
      </c>
      <c r="G239" s="3">
        <v>3.9324587086279977E-2</v>
      </c>
      <c r="H239" s="3">
        <v>-0.55268546908562832</v>
      </c>
      <c r="I239" s="3">
        <v>0.14098514861475325</v>
      </c>
    </row>
    <row r="240" spans="1:9" x14ac:dyDescent="0.3">
      <c r="A240" s="1">
        <v>40</v>
      </c>
      <c r="B240" s="2">
        <v>0.67498584301177433</v>
      </c>
      <c r="C240" s="3">
        <v>4.25</v>
      </c>
      <c r="D240" s="3">
        <v>1.0658871707729025</v>
      </c>
      <c r="E240" s="3">
        <v>0.23037694852239504</v>
      </c>
      <c r="F240" s="3">
        <v>1.1810936222822233</v>
      </c>
      <c r="G240" s="3">
        <v>4.3750844641886014E-2</v>
      </c>
      <c r="H240" s="3">
        <v>-0.11520645150932074</v>
      </c>
      <c r="I240" s="3">
        <v>0.23449450914119227</v>
      </c>
    </row>
    <row r="241" spans="1:9" x14ac:dyDescent="0.3">
      <c r="A241" s="1">
        <v>42</v>
      </c>
      <c r="B241" s="2">
        <v>0.59384802886676358</v>
      </c>
      <c r="C241" s="3">
        <v>4.3049999999999997</v>
      </c>
      <c r="D241" s="3">
        <v>0.83880277698385319</v>
      </c>
      <c r="E241" s="3">
        <v>0.15180177600564537</v>
      </c>
      <c r="F241" s="3">
        <v>1.159711258609686</v>
      </c>
      <c r="G241" s="3">
        <v>4.3378968618936288E-2</v>
      </c>
      <c r="H241" s="3">
        <v>-0.32090848162583285</v>
      </c>
      <c r="I241" s="3">
        <v>0.15787816225466647</v>
      </c>
    </row>
    <row r="242" spans="1:9" x14ac:dyDescent="0.3">
      <c r="A242" s="1">
        <v>44</v>
      </c>
      <c r="B242" s="2">
        <v>0.72308110840994799</v>
      </c>
      <c r="C242" s="3">
        <v>3.35</v>
      </c>
    </row>
    <row r="243" spans="1:9" x14ac:dyDescent="0.3">
      <c r="A243" s="1">
        <v>46</v>
      </c>
      <c r="B243" s="2">
        <v>0.61018573352492189</v>
      </c>
      <c r="C243" s="3">
        <v>3.91</v>
      </c>
    </row>
    <row r="244" spans="1:9" x14ac:dyDescent="0.3">
      <c r="A244" s="1">
        <v>48</v>
      </c>
      <c r="B244" s="2">
        <v>0.71794115638266232</v>
      </c>
      <c r="C244" s="3">
        <v>2.77</v>
      </c>
    </row>
    <row r="245" spans="1:9" x14ac:dyDescent="0.3">
      <c r="A245" s="1">
        <v>50</v>
      </c>
      <c r="B245" s="2">
        <v>0.85262013747856613</v>
      </c>
      <c r="C245" s="3">
        <v>2.84</v>
      </c>
    </row>
    <row r="246" spans="1:9" x14ac:dyDescent="0.3">
      <c r="A246" s="1">
        <v>52</v>
      </c>
      <c r="B246" s="2">
        <v>0.57591938667635023</v>
      </c>
      <c r="C246" s="3">
        <v>3.26</v>
      </c>
    </row>
    <row r="247" spans="1:9" x14ac:dyDescent="0.3">
      <c r="A247" s="1">
        <v>54</v>
      </c>
      <c r="B247" s="2">
        <v>0.6548543642382384</v>
      </c>
      <c r="C247" s="3">
        <v>2.31</v>
      </c>
    </row>
    <row r="248" spans="1:9" x14ac:dyDescent="0.3">
      <c r="A248" s="1">
        <v>56</v>
      </c>
      <c r="B248" s="2">
        <v>0.6115931013419168</v>
      </c>
      <c r="C248" s="3">
        <v>2.2400000000000002</v>
      </c>
    </row>
    <row r="250" spans="1:9" x14ac:dyDescent="0.3">
      <c r="A250" s="8" t="s">
        <v>14</v>
      </c>
    </row>
    <row r="251" spans="1:9" x14ac:dyDescent="0.3">
      <c r="A251" s="1">
        <v>2</v>
      </c>
      <c r="B251" s="2">
        <v>0.15217929395071006</v>
      </c>
      <c r="C251" s="3">
        <v>22.76</v>
      </c>
      <c r="D251" s="3">
        <v>7.4702218065504571</v>
      </c>
      <c r="E251" s="3">
        <v>0.52014651161330827</v>
      </c>
      <c r="F251" s="3">
        <v>0.57448442029778768</v>
      </c>
      <c r="G251" s="3">
        <v>9.3004036779983992E-2</v>
      </c>
      <c r="H251" s="3">
        <v>6.8957373862526694</v>
      </c>
      <c r="I251" s="3">
        <v>0.52839582171026489</v>
      </c>
    </row>
    <row r="252" spans="1:9" x14ac:dyDescent="0.3">
      <c r="A252" s="1">
        <v>4</v>
      </c>
      <c r="B252" s="2">
        <v>0.17304505158528669</v>
      </c>
      <c r="C252" s="3">
        <v>27.7</v>
      </c>
      <c r="D252" s="3">
        <v>9.7932979377634783</v>
      </c>
      <c r="E252" s="3">
        <v>0.56853858586263684</v>
      </c>
      <c r="F252" s="3">
        <v>0.44201039927629587</v>
      </c>
      <c r="G252" s="3">
        <v>6.4065773216062272E-2</v>
      </c>
      <c r="H252" s="3">
        <v>9.351287538487183</v>
      </c>
      <c r="I252" s="3">
        <v>0.57213682534203203</v>
      </c>
    </row>
    <row r="253" spans="1:9" x14ac:dyDescent="0.3">
      <c r="A253" s="1">
        <v>6</v>
      </c>
      <c r="B253" s="2">
        <v>0.19880600162680212</v>
      </c>
      <c r="C253" s="3">
        <v>21.71</v>
      </c>
      <c r="D253" s="3">
        <v>5.2287813059439312</v>
      </c>
      <c r="E253" s="3">
        <v>0.49652923674410709</v>
      </c>
      <c r="F253" s="3">
        <v>0.49069132778320002</v>
      </c>
      <c r="G253" s="3">
        <v>8.8016672379444355E-2</v>
      </c>
      <c r="H253" s="3">
        <v>4.7380899781607315</v>
      </c>
      <c r="I253" s="3">
        <v>0.50426998478834328</v>
      </c>
    </row>
    <row r="254" spans="1:9" x14ac:dyDescent="0.3">
      <c r="A254" s="1">
        <v>8</v>
      </c>
      <c r="B254" s="2">
        <v>0.20535332147108282</v>
      </c>
      <c r="C254" s="3">
        <v>19.239999999999998</v>
      </c>
      <c r="D254" s="3">
        <v>3.3806824813884462</v>
      </c>
      <c r="E254" s="3">
        <v>0.36177023326260499</v>
      </c>
      <c r="F254" s="3">
        <v>0.52518562232287203</v>
      </c>
      <c r="G254" s="3">
        <v>6.6438947175281274E-2</v>
      </c>
      <c r="H254" s="3">
        <v>2.8554968590655743</v>
      </c>
      <c r="I254" s="3">
        <v>0.367820384667081</v>
      </c>
    </row>
    <row r="255" spans="1:9" x14ac:dyDescent="0.3">
      <c r="A255" s="1">
        <v>10</v>
      </c>
      <c r="B255" s="2">
        <v>0.1644784648731438</v>
      </c>
      <c r="C255" s="3">
        <v>24.62</v>
      </c>
      <c r="D255" s="3">
        <v>3.1518106933730032</v>
      </c>
      <c r="E255" s="3">
        <v>0.30614377637788232</v>
      </c>
      <c r="F255" s="3">
        <v>0.49471132275040036</v>
      </c>
      <c r="G255" s="3">
        <v>5.7862946987406648E-2</v>
      </c>
      <c r="H255" s="3">
        <v>2.6570993706226029</v>
      </c>
      <c r="I255" s="3">
        <v>0.311564010195302</v>
      </c>
    </row>
    <row r="256" spans="1:9" x14ac:dyDescent="0.3">
      <c r="A256" s="1">
        <v>12</v>
      </c>
      <c r="B256" s="2">
        <v>0.15315833243209781</v>
      </c>
      <c r="C256" s="3">
        <v>26.28</v>
      </c>
      <c r="D256" s="3">
        <v>2.9250089918877369</v>
      </c>
      <c r="E256" s="3">
        <v>0.34132421523921558</v>
      </c>
      <c r="F256" s="3">
        <v>0.39969221717740194</v>
      </c>
      <c r="G256" s="3">
        <v>6.6374107410778413E-2</v>
      </c>
      <c r="H256" s="3">
        <v>2.5253167747103351</v>
      </c>
      <c r="I256" s="3">
        <v>0.34771790584214085</v>
      </c>
    </row>
    <row r="257" spans="1:9" x14ac:dyDescent="0.3">
      <c r="A257" s="1">
        <v>14</v>
      </c>
      <c r="B257" s="2">
        <v>0.21055446340345529</v>
      </c>
      <c r="C257" s="3">
        <v>19.940000000000001</v>
      </c>
      <c r="D257" s="3">
        <v>2.1461576698476477</v>
      </c>
      <c r="E257" s="3">
        <v>0.31785344516581482</v>
      </c>
      <c r="F257" s="3">
        <v>0.55213785470216348</v>
      </c>
      <c r="G257" s="3">
        <v>6.6924207496583329E-2</v>
      </c>
      <c r="H257" s="3">
        <v>1.5940198151454843</v>
      </c>
      <c r="I257" s="3">
        <v>0.32482250869178292</v>
      </c>
    </row>
    <row r="258" spans="1:9" x14ac:dyDescent="0.3">
      <c r="A258" s="1">
        <v>16</v>
      </c>
      <c r="B258" s="2">
        <v>0.15419856081857231</v>
      </c>
      <c r="C258" s="3">
        <v>19.86</v>
      </c>
      <c r="D258" s="3">
        <v>2.1186142774022865</v>
      </c>
      <c r="E258" s="3">
        <v>0.34498796148658722</v>
      </c>
      <c r="F258" s="3">
        <v>0.65946779590058435</v>
      </c>
      <c r="G258" s="3">
        <v>7.3344350520243753E-2</v>
      </c>
      <c r="H258" s="3">
        <v>1.4591464815017021</v>
      </c>
      <c r="I258" s="3">
        <v>0.35269829503969446</v>
      </c>
    </row>
    <row r="259" spans="1:9" x14ac:dyDescent="0.3">
      <c r="A259" s="1">
        <v>18</v>
      </c>
      <c r="B259" s="2">
        <v>0.14716172173359779</v>
      </c>
      <c r="C259" s="3">
        <v>22.24</v>
      </c>
      <c r="D259" s="3">
        <v>1.6281543157179248</v>
      </c>
      <c r="E259" s="3">
        <v>0.2259199923021325</v>
      </c>
      <c r="F259" s="3">
        <v>0.54656632570639829</v>
      </c>
      <c r="G259" s="3">
        <v>4.0897486467392018E-2</v>
      </c>
      <c r="H259" s="3">
        <v>1.0815879900115264</v>
      </c>
      <c r="I259" s="3">
        <v>0.22959191475560745</v>
      </c>
    </row>
    <row r="260" spans="1:9" x14ac:dyDescent="0.3">
      <c r="A260" s="1">
        <v>20</v>
      </c>
      <c r="B260" s="2">
        <v>0.20186549688113892</v>
      </c>
      <c r="C260" s="3">
        <v>20.32</v>
      </c>
      <c r="D260" s="3">
        <v>1.1654731352049901</v>
      </c>
      <c r="E260" s="3">
        <v>0.31269602845570027</v>
      </c>
      <c r="F260" s="3">
        <v>0.81315117362826617</v>
      </c>
      <c r="G260" s="3">
        <v>6.8920892697433275E-2</v>
      </c>
      <c r="H260" s="3">
        <v>0.35232196157672391</v>
      </c>
      <c r="I260" s="3">
        <v>0.32020133613428164</v>
      </c>
    </row>
    <row r="261" spans="1:9" x14ac:dyDescent="0.3">
      <c r="A261" s="1">
        <v>22</v>
      </c>
      <c r="B261" s="2">
        <v>0.19605245589789908</v>
      </c>
      <c r="C261" s="3">
        <v>14.21</v>
      </c>
      <c r="D261" s="3">
        <v>1.5396459319924778</v>
      </c>
      <c r="E261" s="3">
        <v>0.20451415839893761</v>
      </c>
      <c r="F261" s="3">
        <v>0.68941714352678185</v>
      </c>
      <c r="G261" s="3">
        <v>3.8936005926133069E-2</v>
      </c>
      <c r="H261" s="3">
        <v>0.85022878846569594</v>
      </c>
      <c r="I261" s="3">
        <v>0.20818754415936036</v>
      </c>
    </row>
    <row r="262" spans="1:9" x14ac:dyDescent="0.3">
      <c r="A262" s="1">
        <v>24</v>
      </c>
      <c r="B262" s="2">
        <v>0.27535457289030768</v>
      </c>
      <c r="C262" s="3">
        <v>9.4</v>
      </c>
      <c r="D262" s="3">
        <v>1.2552197160589971</v>
      </c>
      <c r="E262" s="3">
        <v>0.20080937089986112</v>
      </c>
      <c r="F262" s="3">
        <v>0.81443499905402883</v>
      </c>
      <c r="G262" s="3">
        <v>4.2602561502171628E-2</v>
      </c>
      <c r="H262" s="3">
        <v>0.44078471700496824</v>
      </c>
      <c r="I262" s="3">
        <v>0.20527879015559378</v>
      </c>
    </row>
    <row r="263" spans="1:9" x14ac:dyDescent="0.3">
      <c r="A263" s="1">
        <v>26</v>
      </c>
      <c r="B263" s="2">
        <v>0.43218429962760968</v>
      </c>
      <c r="C263" s="3">
        <v>6.81</v>
      </c>
      <c r="D263" s="3">
        <v>0.99669112473194255</v>
      </c>
      <c r="E263" s="3">
        <v>0.16875966916577184</v>
      </c>
      <c r="F263" s="3">
        <v>1.1153554493989597</v>
      </c>
      <c r="G263" s="3">
        <v>4.5151303856040312E-2</v>
      </c>
      <c r="H263" s="3">
        <v>-0.11866432466701715</v>
      </c>
      <c r="I263" s="3">
        <v>0.17469535247636453</v>
      </c>
    </row>
    <row r="264" spans="1:9" x14ac:dyDescent="0.3">
      <c r="A264" s="1">
        <v>28</v>
      </c>
      <c r="B264" s="2">
        <v>0.51693231817273766</v>
      </c>
      <c r="C264" s="3">
        <v>5.5</v>
      </c>
      <c r="D264" s="3">
        <v>0.93254341578689459</v>
      </c>
      <c r="E264" s="3">
        <v>0.19238184724632526</v>
      </c>
      <c r="F264" s="3">
        <v>1.0070210009087566</v>
      </c>
      <c r="G264" s="3">
        <v>4.2881491113219497E-2</v>
      </c>
      <c r="H264" s="3">
        <v>-7.4477585121861978E-2</v>
      </c>
      <c r="I264" s="3">
        <v>0.19710301222964999</v>
      </c>
    </row>
    <row r="265" spans="1:9" x14ac:dyDescent="0.3">
      <c r="A265" s="1">
        <v>30</v>
      </c>
      <c r="B265" s="2">
        <v>0.50181841161631402</v>
      </c>
      <c r="C265" s="3">
        <v>7.91</v>
      </c>
      <c r="D265" s="3">
        <v>0.89298650481428377</v>
      </c>
      <c r="E265" s="3">
        <v>0.14994487528629791</v>
      </c>
      <c r="F265" s="3">
        <v>0.92163960217127561</v>
      </c>
      <c r="G265" s="3">
        <v>3.7617131300691262E-2</v>
      </c>
      <c r="H265" s="3">
        <v>-2.8653097356991841E-2</v>
      </c>
      <c r="I265" s="3">
        <v>0.15459144281594916</v>
      </c>
    </row>
    <row r="266" spans="1:9" x14ac:dyDescent="0.3">
      <c r="A266" s="1">
        <v>32</v>
      </c>
      <c r="B266" s="2">
        <v>0.39351227961279306</v>
      </c>
      <c r="C266" s="3">
        <v>11.63</v>
      </c>
      <c r="D266" s="3">
        <v>1.1911252423518783</v>
      </c>
      <c r="E266" s="3">
        <v>0.21930182671855492</v>
      </c>
      <c r="F266" s="3">
        <v>0.97422875322225999</v>
      </c>
      <c r="G266" s="3">
        <v>4.7786913402011001E-2</v>
      </c>
      <c r="H266" s="3">
        <v>0.21689648912961834</v>
      </c>
      <c r="I266" s="3">
        <v>0.22444794562344828</v>
      </c>
    </row>
    <row r="267" spans="1:9" x14ac:dyDescent="0.3">
      <c r="A267" s="1">
        <v>34</v>
      </c>
      <c r="B267" s="2">
        <v>0.30900902068801195</v>
      </c>
      <c r="C267" s="3">
        <v>12</v>
      </c>
      <c r="D267" s="3">
        <v>1.0035910882712755</v>
      </c>
      <c r="E267" s="3">
        <v>0.17101748413471796</v>
      </c>
      <c r="F267" s="3">
        <v>0.87223549797850597</v>
      </c>
      <c r="G267" s="3">
        <v>3.9631369574882502E-2</v>
      </c>
      <c r="H267" s="3">
        <v>0.13135559029276955</v>
      </c>
      <c r="I267" s="3">
        <v>0.17554949539702308</v>
      </c>
    </row>
    <row r="268" spans="1:9" x14ac:dyDescent="0.3">
      <c r="A268" s="1">
        <v>36</v>
      </c>
      <c r="B268" s="2">
        <v>0.44136278539061991</v>
      </c>
      <c r="C268" s="3">
        <v>8.48</v>
      </c>
      <c r="D268" s="3">
        <v>1.3401945009931353</v>
      </c>
      <c r="E268" s="3">
        <v>0.21397944352223527</v>
      </c>
      <c r="F268" s="3">
        <v>0.93565172684329911</v>
      </c>
      <c r="G268" s="3">
        <v>4.6796617422528698E-2</v>
      </c>
      <c r="H268" s="3">
        <v>0.40454277414983619</v>
      </c>
      <c r="I268" s="3">
        <v>0.21903681346357279</v>
      </c>
    </row>
    <row r="269" spans="1:9" x14ac:dyDescent="0.3">
      <c r="A269" s="1">
        <v>38</v>
      </c>
      <c r="B269" s="2">
        <v>0.40238481585036967</v>
      </c>
      <c r="C269" s="3">
        <v>6.35</v>
      </c>
      <c r="D269" s="3">
        <v>0.97450827603024592</v>
      </c>
      <c r="E269" s="3">
        <v>0.14653192263862691</v>
      </c>
      <c r="F269" s="3">
        <v>1.0416556225879561</v>
      </c>
      <c r="G269" s="3">
        <v>3.9977479445983934E-2</v>
      </c>
      <c r="H269" s="3">
        <v>-6.7147346557710152E-2</v>
      </c>
      <c r="I269" s="3">
        <v>0.15188746892033789</v>
      </c>
    </row>
    <row r="270" spans="1:9" x14ac:dyDescent="0.3">
      <c r="A270" s="1">
        <v>40</v>
      </c>
      <c r="B270" s="2">
        <v>0.4722636874594211</v>
      </c>
      <c r="C270" s="3">
        <v>4.8</v>
      </c>
      <c r="D270" s="3">
        <v>0.97890718820724787</v>
      </c>
      <c r="E270" s="3">
        <v>0.17157500305874282</v>
      </c>
      <c r="F270" s="3">
        <v>1.1503053663422249</v>
      </c>
      <c r="G270" s="3">
        <v>3.8541570344359191E-2</v>
      </c>
      <c r="H270" s="3">
        <v>-0.17139817813497704</v>
      </c>
      <c r="I270" s="3">
        <v>0.17585060227140764</v>
      </c>
    </row>
    <row r="271" spans="1:9" x14ac:dyDescent="0.3">
      <c r="A271" s="1">
        <v>42</v>
      </c>
      <c r="B271" s="2">
        <v>0.47348748556115583</v>
      </c>
      <c r="C271" s="3">
        <v>5.87</v>
      </c>
    </row>
    <row r="272" spans="1:9" x14ac:dyDescent="0.3">
      <c r="A272" s="1">
        <v>44</v>
      </c>
      <c r="B272" s="2">
        <v>0.51595327969134985</v>
      </c>
      <c r="C272" s="3">
        <v>4.9390000000000001</v>
      </c>
    </row>
    <row r="273" spans="1:3" s="3" customFormat="1" x14ac:dyDescent="0.3">
      <c r="A273" s="1">
        <v>46</v>
      </c>
      <c r="B273" s="2">
        <v>0.50506147658591105</v>
      </c>
      <c r="C273" s="3">
        <v>4.9930000000000003</v>
      </c>
    </row>
    <row r="274" spans="1:3" s="3" customFormat="1" x14ac:dyDescent="0.3">
      <c r="A274" s="1">
        <v>48</v>
      </c>
      <c r="B274" s="2">
        <v>0.36609920213393576</v>
      </c>
      <c r="C274" s="3">
        <v>5.2919999999999998</v>
      </c>
    </row>
    <row r="275" spans="1:3" s="3" customFormat="1" x14ac:dyDescent="0.3">
      <c r="A275" s="1">
        <v>50</v>
      </c>
      <c r="B275" s="2">
        <v>0.37644029609359397</v>
      </c>
      <c r="C275" s="3">
        <v>5.9669999999999996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Drexler, Judith</dc:creator>
  <cp:lastModifiedBy>Drexler, Judith</cp:lastModifiedBy>
  <cp:lastPrinted>2018-12-31T02:18:47Z</cp:lastPrinted>
  <dcterms:created xsi:type="dcterms:W3CDTF">2018-12-20T21:41:33Z</dcterms:created>
  <dcterms:modified xsi:type="dcterms:W3CDTF">2018-12-31T02:21:28Z</dcterms:modified>
</cp:coreProperties>
</file>