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inet-my.sharepoint.com/personal/hiremuttt_si_edu/Documents/Desktop/"/>
    </mc:Choice>
  </mc:AlternateContent>
  <xr:revisionPtr revIDLastSave="200" documentId="11_F25DC773A252ABDACC10487E495A6DC85BDE58EC" xr6:coauthVersionLast="47" xr6:coauthVersionMax="47" xr10:uidLastSave="{938E9822-4F7A-4EB8-A164-E37DE0D0B8C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5" i="1"/>
  <c r="H34" i="1"/>
  <c r="H25" i="1"/>
  <c r="H31" i="1" s="1"/>
  <c r="H26" i="1"/>
  <c r="H27" i="1"/>
  <c r="H28" i="1"/>
  <c r="H29" i="1"/>
  <c r="H30" i="1"/>
  <c r="H36" i="1"/>
  <c r="H37" i="1"/>
  <c r="H41" i="1"/>
  <c r="H44" i="1" s="1"/>
  <c r="H42" i="1"/>
  <c r="H43" i="1"/>
  <c r="H46" i="1"/>
  <c r="H19" i="1"/>
  <c r="H22" i="1" s="1"/>
  <c r="H20" i="1"/>
  <c r="H21" i="1"/>
  <c r="H14" i="1"/>
  <c r="H16" i="1" s="1"/>
  <c r="H15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<sst xmlns="http://schemas.openxmlformats.org/spreadsheetml/2006/main" count="129" uniqueCount="87">
  <si>
    <t>POWER</t>
  </si>
  <si>
    <t>2.2uF capacitor</t>
  </si>
  <si>
    <t>.33uF capacitor</t>
  </si>
  <si>
    <t>.1uF capacitor</t>
  </si>
  <si>
    <t>1uF capacitor</t>
  </si>
  <si>
    <t>1N5819</t>
  </si>
  <si>
    <t>ANALOG IN</t>
  </si>
  <si>
    <t>6 Pin Screw Terminal Block, 5mm pitch TH</t>
  </si>
  <si>
    <t>8 Pin Screw Terminal Block, 5mm pitch</t>
  </si>
  <si>
    <t>DIGITAL OUT</t>
  </si>
  <si>
    <t>2 Pin Screw Terminal Block, 5mm pitch</t>
  </si>
  <si>
    <t>2x4 Dual Pin Header, 2.54mm pitch TH</t>
  </si>
  <si>
    <t>4 Pin Screw Terminal Block, 5mm pitch</t>
  </si>
  <si>
    <t>JST-PH 2mm</t>
  </si>
  <si>
    <t>LED 5mm through hole</t>
  </si>
  <si>
    <t>PDME2-S12-D9-S</t>
  </si>
  <si>
    <t>1kohm resistor</t>
  </si>
  <si>
    <t>NZX5V1B</t>
  </si>
  <si>
    <t>L7805</t>
  </si>
  <si>
    <t>L7905</t>
  </si>
  <si>
    <t>AD620 Instumentation Amplifier Module (breakout board)</t>
  </si>
  <si>
    <t>COMPONENT Category</t>
  </si>
  <si>
    <t>Item</t>
  </si>
  <si>
    <t>Description</t>
  </si>
  <si>
    <t>Elecrolytic Cap, TH</t>
  </si>
  <si>
    <t>Capacitor through-hole ceramic</t>
  </si>
  <si>
    <t>Diode through-hole</t>
  </si>
  <si>
    <t>5mm Terminal Block</t>
  </si>
  <si>
    <t>2.54mm dual pin header</t>
  </si>
  <si>
    <t>STEMMA I2C connector</t>
  </si>
  <si>
    <t>LED</t>
  </si>
  <si>
    <t>DC-DC 12V --&gt; +/-9V converter</t>
  </si>
  <si>
    <t>Through-hole Resistor</t>
  </si>
  <si>
    <t>Zener Diode, Through-Hole</t>
  </si>
  <si>
    <t>Positive VOLTAGE REGULATOR +5V</t>
  </si>
  <si>
    <t>Negative VOLTAGE REGULATOR -5V</t>
  </si>
  <si>
    <t>Instrumentation Amplifier Module</t>
  </si>
  <si>
    <t>G3VM-61A</t>
  </si>
  <si>
    <t>Solid State Relay</t>
  </si>
  <si>
    <t>link (hyperlinked)</t>
  </si>
  <si>
    <t>Source</t>
  </si>
  <si>
    <t>https://www.digikey.com/en/products/detail/w%C3%BCrth-elektronik/860020672006/5727089</t>
  </si>
  <si>
    <t>Digikey</t>
  </si>
  <si>
    <t>https://www.digikey.com/en/products/detail/tdk-corporation/FA24X7R1H334KNU06/5866154</t>
  </si>
  <si>
    <t>https://www.digikey.com/en/products/detail/vishay-beyschlag-draloric-bc-components/K104K15X7RF5TH5/286555</t>
  </si>
  <si>
    <t>https://www.digikey.com/en/products/detail/w%C3%BCrth-elektronik/860020672005/5727088</t>
  </si>
  <si>
    <t>https://www.digikey.com/en/products/detail/stmicroelectronics/1N5819/1037326</t>
  </si>
  <si>
    <t>https://www.digikey.com/en/products/detail/phoenix-contact/1935200/568618</t>
  </si>
  <si>
    <t>https://www.digikey.com/en/products/detail/phoenix-contact/1935226/568620</t>
  </si>
  <si>
    <t>https://www.digikey.com/en/products/detail/phoenix-contact/1935161/568614</t>
  </si>
  <si>
    <t>https://www.digikey.com/en/products/detail/adam-tech/PH2-08-UA/9830443</t>
  </si>
  <si>
    <t>https://www.digikey.com/en/products/detail/phoenix-contact/1935187/568616</t>
  </si>
  <si>
    <t>https://www.digikey.com/en/products/detail/jst-sales-america-inc/B4B-PH-K/768444</t>
  </si>
  <si>
    <t>https://www.digikey.com/en/products/detail/marktech-optoelectronics/MT2118-G-A/4214619</t>
  </si>
  <si>
    <t>https://www.digikey.com/en/products/detail/cui-inc/PDME2-S12-D9-S/15273178</t>
  </si>
  <si>
    <t>https://www.digikey.com/en/products/detail/stackpole-electronics-inc/CF14JT1K00/1741314</t>
  </si>
  <si>
    <t>https://www.digikey.com/en/products/detail/nexperia-usa-inc/NZX5V1B-133/2119757</t>
  </si>
  <si>
    <t>https://www.digikey.com/en/products/detail/stmicroelectronics/L7805CV/585964</t>
  </si>
  <si>
    <t>https://www.digikey.com/en/products/detail/stmicroelectronics/L7905ACV/585992</t>
  </si>
  <si>
    <t>https://protosupplies.com/product/ad620-instrumentation-amplifier-module/</t>
  </si>
  <si>
    <t>Proto Supplies</t>
  </si>
  <si>
    <t>Mouser</t>
  </si>
  <si>
    <t>https://www.mouser.com/ProductDetail/Omron-Electronics/G3VM-61A?qs=kyocjfxn8IqC2Wl8eZLLew%3D%3D&amp;srsltid=AfmBOorjFK-Eu8KtraWo9swTTDVlWz18eKPvlt88gu9mPnaj2_975zfG</t>
  </si>
  <si>
    <t>Quantity</t>
  </si>
  <si>
    <t>RELAY BOARD</t>
  </si>
  <si>
    <t>460 ohms resistor</t>
  </si>
  <si>
    <t>ARDUINO BOARD</t>
  </si>
  <si>
    <t>https://www.digikey.com/en/products/detail/arduino/A000067/2639006</t>
  </si>
  <si>
    <t>Arduino Mega2560</t>
  </si>
  <si>
    <t>ARDUINO MEGA2560 ATMEGA2560</t>
  </si>
  <si>
    <t>Data Logging Shield</t>
  </si>
  <si>
    <t>Data Logger Data Acquisition Arduino Platform</t>
  </si>
  <si>
    <t>1141 Adafruit Industries LLC | Development Boards, Kits, Programmers | DigiKey</t>
  </si>
  <si>
    <t>SD card</t>
  </si>
  <si>
    <t>Amazon</t>
  </si>
  <si>
    <t>LCD DISPLAY</t>
  </si>
  <si>
    <t>I2C LCD</t>
  </si>
  <si>
    <t>I2C LCD2004</t>
  </si>
  <si>
    <t>https://www.digikey.com/en/products/detail/sunfounder/CN0296D/18668625?gclsrc=aw.ds&amp;&amp;utm_adgroup=&amp;utm_source</t>
  </si>
  <si>
    <t xml:space="preserve">Price each </t>
  </si>
  <si>
    <t>Total</t>
  </si>
  <si>
    <t>SOIL PROBES</t>
  </si>
  <si>
    <t>Reference Probe</t>
  </si>
  <si>
    <t>TE Lab</t>
  </si>
  <si>
    <t>Redox Probe</t>
  </si>
  <si>
    <t>TOTAL</t>
  </si>
  <si>
    <t>DIY REDOX 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</si>
</sst>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name val="Cambria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2" fillId="0" borderId="0" xfId="1" applyFill="1"/>
    <xf numFmtId="0" fontId="0" fillId="0" borderId="0" xfId="0" applyFill="1" applyBorder="1"/>
    <xf numFmtId="0" fontId="2" fillId="0" borderId="0" xfId="1"/>
    <xf numFmtId="0" fontId="3" fillId="0" borderId="0" xfId="0" applyFont="1"/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5" fillId="0" borderId="0" xfId="2"/>
  </cellXfs>
  <cellStyles count="3">
    <cellStyle name="Hyperlink" xfId="1" builtinId="8"/>
    <cellStyle name="Normal" xfId="0" builtinId="0"/>
    <cellStyle name="Normal 2" xfId="2" xr:uid="{465EE5B5-F088-4BBE-AB39-C46BCA43DB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arktech-optoelectronics/MT2118-G-A/4214619" TargetMode="External"/><Relationship Id="rId13" Type="http://schemas.openxmlformats.org/officeDocument/2006/relationships/hyperlink" Target="https://protosupplies.com/product/ad620-instrumentation-amplifier-module/" TargetMode="External"/><Relationship Id="rId18" Type="http://schemas.openxmlformats.org/officeDocument/2006/relationships/hyperlink" Target="https://www.digikey.com/en/products/detail/phoenix-contact/1935161/568614" TargetMode="External"/><Relationship Id="rId3" Type="http://schemas.openxmlformats.org/officeDocument/2006/relationships/hyperlink" Target="https://www.digikey.com/en/products/detail/vishay-beyschlag-draloric-bc-components/K104K15X7RF5TH5/286555" TargetMode="External"/><Relationship Id="rId21" Type="http://schemas.openxmlformats.org/officeDocument/2006/relationships/hyperlink" Target="https://www.digikey.com/en/products/detail/phoenix-contact/1935161/568614" TargetMode="External"/><Relationship Id="rId7" Type="http://schemas.openxmlformats.org/officeDocument/2006/relationships/hyperlink" Target="https://www.digikey.com/en/products/detail/stackpole-electronics-inc/CF14JT1K00/1741314" TargetMode="External"/><Relationship Id="rId12" Type="http://schemas.openxmlformats.org/officeDocument/2006/relationships/hyperlink" Target="https://www.digikey.com/en/products/detail/phoenix-contact/1935226/568620" TargetMode="External"/><Relationship Id="rId17" Type="http://schemas.openxmlformats.org/officeDocument/2006/relationships/hyperlink" Target="https://www.digikey.com/en/products/detail/jst-sales-america-inc/B4B-PH-K/768444" TargetMode="External"/><Relationship Id="rId25" Type="http://schemas.openxmlformats.org/officeDocument/2006/relationships/hyperlink" Target="https://www.digikey.com/en/products/detail/sunfounder/CN0296D/18668625?gclsrc=aw.ds&amp;&amp;utm_adgroup=&amp;utm_source" TargetMode="External"/><Relationship Id="rId2" Type="http://schemas.openxmlformats.org/officeDocument/2006/relationships/hyperlink" Target="https://www.digikey.com/en/products/detail/tdk-corporation/FA24X7R1H334KNU06/5866154" TargetMode="External"/><Relationship Id="rId16" Type="http://schemas.openxmlformats.org/officeDocument/2006/relationships/hyperlink" Target="https://www.digikey.com/en/products/detail/phoenix-contact/1935187/568616" TargetMode="External"/><Relationship Id="rId20" Type="http://schemas.openxmlformats.org/officeDocument/2006/relationships/hyperlink" Target="https://www.mouser.com/ProductDetail/Omron-Electronics/G3VM-61A?qs=kyocjfxn8IqC2Wl8eZLLew%3D%3D&amp;srsltid=AfmBOorjFK-Eu8KtraWo9swTTDVlWz18eKPvlt88gu9mPnaj2_975zfG" TargetMode="External"/><Relationship Id="rId1" Type="http://schemas.openxmlformats.org/officeDocument/2006/relationships/hyperlink" Target="https://www.digikey.com/en/products/detail/w%C3%BCrth-elektronik/860020672006/5727089" TargetMode="External"/><Relationship Id="rId6" Type="http://schemas.openxmlformats.org/officeDocument/2006/relationships/hyperlink" Target="https://www.digikey.com/en/products/detail/cui-inc/PDME2-S12-D9-S/15273178" TargetMode="External"/><Relationship Id="rId11" Type="http://schemas.openxmlformats.org/officeDocument/2006/relationships/hyperlink" Target="https://www.digikey.com/en/products/detail/phoenix-contact/1935200/568618" TargetMode="External"/><Relationship Id="rId24" Type="http://schemas.openxmlformats.org/officeDocument/2006/relationships/hyperlink" Target="https://www.digikey.com/en/products/detail/adafruit-industries-llc/1141/5011060?s=N4IgTCBcDaIIwFYwA4C0cAMAWLqByAIiALoC%2BQA" TargetMode="External"/><Relationship Id="rId5" Type="http://schemas.openxmlformats.org/officeDocument/2006/relationships/hyperlink" Target="https://www.digikey.com/en/products/detail/stmicroelectronics/1N5819/1037326" TargetMode="External"/><Relationship Id="rId15" Type="http://schemas.openxmlformats.org/officeDocument/2006/relationships/hyperlink" Target="https://www.digikey.com/en/products/detail/adam-tech/PH2-08-UA/9830443" TargetMode="External"/><Relationship Id="rId23" Type="http://schemas.openxmlformats.org/officeDocument/2006/relationships/hyperlink" Target="https://www.digikey.com/en/products/detail/arduino/A000067/2639006" TargetMode="External"/><Relationship Id="rId10" Type="http://schemas.openxmlformats.org/officeDocument/2006/relationships/hyperlink" Target="https://www.digikey.com/en/products/detail/stmicroelectronics/L7805CV/585964" TargetMode="External"/><Relationship Id="rId19" Type="http://schemas.openxmlformats.org/officeDocument/2006/relationships/hyperlink" Target="https://www.digikey.com/en/products/detail/nexperia-usa-inc/NZX5V1B-133/2119757" TargetMode="External"/><Relationship Id="rId4" Type="http://schemas.openxmlformats.org/officeDocument/2006/relationships/hyperlink" Target="https://www.digikey.com/en/products/detail/w%C3%BCrth-elektronik/860020672005/5727088" TargetMode="External"/><Relationship Id="rId9" Type="http://schemas.openxmlformats.org/officeDocument/2006/relationships/hyperlink" Target="https://www.digikey.com/en/products/detail/stmicroelectronics/L7905ACV/585992" TargetMode="External"/><Relationship Id="rId14" Type="http://schemas.openxmlformats.org/officeDocument/2006/relationships/hyperlink" Target="https://www.digikey.com/en/products/detail/stmicroelectronics/1N5819/1037326" TargetMode="External"/><Relationship Id="rId22" Type="http://schemas.openxmlformats.org/officeDocument/2006/relationships/hyperlink" Target="https://www.digikey.com/en/products/detail/phoenix-contact/1935187/568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15" zoomScale="85" zoomScaleNormal="85"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53.7109375" bestFit="1" customWidth="1"/>
    <col min="3" max="3" width="32.5703125" bestFit="1" customWidth="1"/>
    <col min="4" max="4" width="41.5703125" customWidth="1"/>
    <col min="5" max="5" width="14" bestFit="1" customWidth="1"/>
    <col min="6" max="6" width="11.28515625" bestFit="1" customWidth="1"/>
    <col min="7" max="7" width="13.5703125" bestFit="1" customWidth="1"/>
    <col min="8" max="8" width="7.140625" bestFit="1" customWidth="1"/>
  </cols>
  <sheetData>
    <row r="1" spans="1:8" ht="18" x14ac:dyDescent="0.25">
      <c r="A1" s="2" t="s">
        <v>21</v>
      </c>
      <c r="B1" s="2" t="s">
        <v>22</v>
      </c>
      <c r="C1" s="2" t="s">
        <v>23</v>
      </c>
      <c r="D1" s="4" t="s">
        <v>39</v>
      </c>
      <c r="E1" s="2" t="s">
        <v>40</v>
      </c>
      <c r="F1" s="2" t="s">
        <v>63</v>
      </c>
      <c r="G1" s="2" t="s">
        <v>79</v>
      </c>
      <c r="H1" s="10" t="s">
        <v>80</v>
      </c>
    </row>
    <row r="3" spans="1:8" ht="18.75" x14ac:dyDescent="0.3">
      <c r="A3" s="8" t="s">
        <v>86</v>
      </c>
    </row>
    <row r="5" spans="1:8" ht="15.75" x14ac:dyDescent="0.25">
      <c r="A5" s="9" t="s">
        <v>0</v>
      </c>
    </row>
    <row r="6" spans="1:8" x14ac:dyDescent="0.25">
      <c r="B6" s="1" t="s">
        <v>1</v>
      </c>
      <c r="C6" s="1" t="s">
        <v>24</v>
      </c>
      <c r="D6" s="5" t="s">
        <v>41</v>
      </c>
      <c r="E6" s="1" t="s">
        <v>42</v>
      </c>
      <c r="F6">
        <v>1</v>
      </c>
      <c r="G6" s="11">
        <v>0.11</v>
      </c>
      <c r="H6">
        <f>F6*G6</f>
        <v>0.11</v>
      </c>
    </row>
    <row r="7" spans="1:8" x14ac:dyDescent="0.25">
      <c r="B7" s="1" t="s">
        <v>2</v>
      </c>
      <c r="C7" s="1" t="s">
        <v>25</v>
      </c>
      <c r="D7" s="5" t="s">
        <v>43</v>
      </c>
      <c r="E7" s="1" t="s">
        <v>42</v>
      </c>
      <c r="F7">
        <v>2</v>
      </c>
      <c r="G7" s="11">
        <v>0.25700000000000001</v>
      </c>
      <c r="H7">
        <f t="shared" ref="H7:H12" si="0">F7*G7</f>
        <v>0.51400000000000001</v>
      </c>
    </row>
    <row r="8" spans="1:8" x14ac:dyDescent="0.25">
      <c r="B8" s="1" t="s">
        <v>3</v>
      </c>
      <c r="C8" s="1" t="s">
        <v>25</v>
      </c>
      <c r="D8" s="5" t="s">
        <v>44</v>
      </c>
      <c r="E8" s="1" t="s">
        <v>42</v>
      </c>
      <c r="F8">
        <v>2</v>
      </c>
      <c r="G8" s="11">
        <v>0.161</v>
      </c>
      <c r="H8">
        <f t="shared" si="0"/>
        <v>0.32200000000000001</v>
      </c>
    </row>
    <row r="9" spans="1:8" x14ac:dyDescent="0.25">
      <c r="B9" s="1" t="s">
        <v>4</v>
      </c>
      <c r="C9" s="1" t="s">
        <v>24</v>
      </c>
      <c r="D9" s="5" t="s">
        <v>45</v>
      </c>
      <c r="E9" s="1" t="s">
        <v>42</v>
      </c>
      <c r="F9">
        <v>1</v>
      </c>
      <c r="G9" s="11">
        <v>0.1</v>
      </c>
      <c r="H9">
        <f t="shared" si="0"/>
        <v>0.1</v>
      </c>
    </row>
    <row r="10" spans="1:8" x14ac:dyDescent="0.25">
      <c r="B10" s="1" t="s">
        <v>5</v>
      </c>
      <c r="C10" s="1" t="s">
        <v>26</v>
      </c>
      <c r="D10" s="5" t="s">
        <v>46</v>
      </c>
      <c r="E10" s="1" t="s">
        <v>42</v>
      </c>
      <c r="F10">
        <v>1</v>
      </c>
      <c r="G10" s="11">
        <v>0.28799999999999998</v>
      </c>
      <c r="H10">
        <f t="shared" si="0"/>
        <v>0.28799999999999998</v>
      </c>
    </row>
    <row r="11" spans="1:8" x14ac:dyDescent="0.25">
      <c r="B11" s="1" t="s">
        <v>14</v>
      </c>
      <c r="C11" t="s">
        <v>30</v>
      </c>
      <c r="D11" s="5" t="s">
        <v>53</v>
      </c>
      <c r="E11" s="1" t="s">
        <v>42</v>
      </c>
      <c r="F11">
        <v>1</v>
      </c>
      <c r="G11" s="11">
        <v>0.17499999999999999</v>
      </c>
      <c r="H11">
        <f t="shared" si="0"/>
        <v>0.17499999999999999</v>
      </c>
    </row>
    <row r="12" spans="1:8" x14ac:dyDescent="0.25">
      <c r="B12" s="1" t="s">
        <v>15</v>
      </c>
      <c r="C12" s="1" t="s">
        <v>31</v>
      </c>
      <c r="D12" s="5" t="s">
        <v>54</v>
      </c>
      <c r="E12" s="1" t="s">
        <v>42</v>
      </c>
      <c r="F12">
        <v>1</v>
      </c>
      <c r="G12" s="11">
        <v>4.1840000000000002</v>
      </c>
      <c r="H12">
        <f t="shared" si="0"/>
        <v>4.1840000000000002</v>
      </c>
    </row>
    <row r="13" spans="1:8" x14ac:dyDescent="0.25">
      <c r="B13" s="1" t="s">
        <v>16</v>
      </c>
      <c r="C13" s="1" t="s">
        <v>32</v>
      </c>
      <c r="D13" s="5" t="s">
        <v>55</v>
      </c>
      <c r="E13" s="1" t="s">
        <v>42</v>
      </c>
      <c r="F13">
        <v>1</v>
      </c>
      <c r="G13" s="11">
        <v>5.6000000000000001E-2</v>
      </c>
      <c r="H13">
        <f>F13*G13</f>
        <v>5.6000000000000001E-2</v>
      </c>
    </row>
    <row r="14" spans="1:8" x14ac:dyDescent="0.25">
      <c r="B14" s="1" t="s">
        <v>18</v>
      </c>
      <c r="C14" s="1" t="s">
        <v>34</v>
      </c>
      <c r="D14" s="5" t="s">
        <v>57</v>
      </c>
      <c r="E14" s="1" t="s">
        <v>42</v>
      </c>
      <c r="F14">
        <v>2</v>
      </c>
      <c r="G14" s="11">
        <v>0.60499999999999998</v>
      </c>
      <c r="H14">
        <f t="shared" ref="H14:H46" si="1">F14*G14</f>
        <v>1.21</v>
      </c>
    </row>
    <row r="15" spans="1:8" x14ac:dyDescent="0.25">
      <c r="B15" s="1" t="s">
        <v>19</v>
      </c>
      <c r="C15" s="1" t="s">
        <v>35</v>
      </c>
      <c r="D15" s="5" t="s">
        <v>58</v>
      </c>
      <c r="E15" s="1" t="s">
        <v>42</v>
      </c>
      <c r="F15">
        <v>1</v>
      </c>
      <c r="G15" s="11">
        <v>0.81200000000000006</v>
      </c>
      <c r="H15">
        <f t="shared" si="1"/>
        <v>0.81200000000000006</v>
      </c>
    </row>
    <row r="16" spans="1:8" x14ac:dyDescent="0.25">
      <c r="G16" t="s">
        <v>85</v>
      </c>
      <c r="H16">
        <f>SUM(H6:H15)</f>
        <v>7.7710000000000008</v>
      </c>
    </row>
    <row r="18" spans="1:8" ht="15.75" x14ac:dyDescent="0.25">
      <c r="A18" s="9" t="s">
        <v>6</v>
      </c>
    </row>
    <row r="19" spans="1:8" x14ac:dyDescent="0.25">
      <c r="B19" s="1" t="s">
        <v>20</v>
      </c>
      <c r="C19" t="s">
        <v>36</v>
      </c>
      <c r="D19" s="5" t="s">
        <v>59</v>
      </c>
      <c r="E19" s="1" t="s">
        <v>60</v>
      </c>
      <c r="F19">
        <v>1</v>
      </c>
      <c r="G19" s="11">
        <v>5.95</v>
      </c>
      <c r="H19">
        <f t="shared" si="1"/>
        <v>5.95</v>
      </c>
    </row>
    <row r="20" spans="1:8" x14ac:dyDescent="0.25">
      <c r="B20" s="1" t="s">
        <v>7</v>
      </c>
      <c r="C20" s="1" t="s">
        <v>27</v>
      </c>
      <c r="D20" s="5" t="s">
        <v>47</v>
      </c>
      <c r="E20" s="1" t="s">
        <v>42</v>
      </c>
      <c r="F20">
        <v>1</v>
      </c>
      <c r="G20" s="11">
        <v>1.506</v>
      </c>
      <c r="H20">
        <f t="shared" si="1"/>
        <v>1.506</v>
      </c>
    </row>
    <row r="21" spans="1:8" x14ac:dyDescent="0.25">
      <c r="B21" s="1" t="s">
        <v>8</v>
      </c>
      <c r="C21" s="1" t="s">
        <v>27</v>
      </c>
      <c r="D21" s="5" t="s">
        <v>48</v>
      </c>
      <c r="E21" s="1" t="s">
        <v>42</v>
      </c>
      <c r="F21">
        <v>2</v>
      </c>
      <c r="G21" s="11">
        <v>1.966</v>
      </c>
      <c r="H21">
        <f t="shared" si="1"/>
        <v>3.9319999999999999</v>
      </c>
    </row>
    <row r="22" spans="1:8" x14ac:dyDescent="0.25">
      <c r="G22" t="s">
        <v>85</v>
      </c>
      <c r="H22">
        <f>SUM(H19:H21)</f>
        <v>11.388</v>
      </c>
    </row>
    <row r="24" spans="1:8" ht="15.75" x14ac:dyDescent="0.25">
      <c r="A24" s="9" t="s">
        <v>9</v>
      </c>
    </row>
    <row r="25" spans="1:8" x14ac:dyDescent="0.25">
      <c r="B25" s="1" t="s">
        <v>5</v>
      </c>
      <c r="C25" s="1" t="s">
        <v>26</v>
      </c>
      <c r="D25" s="5" t="s">
        <v>46</v>
      </c>
      <c r="E25" s="1" t="s">
        <v>42</v>
      </c>
      <c r="F25">
        <v>1</v>
      </c>
      <c r="G25" s="11">
        <v>0.28799999999999998</v>
      </c>
      <c r="H25">
        <f t="shared" si="1"/>
        <v>0.28799999999999998</v>
      </c>
    </row>
    <row r="26" spans="1:8" x14ac:dyDescent="0.25">
      <c r="B26" s="1" t="s">
        <v>10</v>
      </c>
      <c r="C26" s="1" t="s">
        <v>27</v>
      </c>
      <c r="D26" s="5" t="s">
        <v>49</v>
      </c>
      <c r="E26" s="1" t="s">
        <v>42</v>
      </c>
      <c r="F26">
        <v>1</v>
      </c>
      <c r="G26" s="11">
        <v>0.53300000000000003</v>
      </c>
      <c r="H26">
        <f t="shared" si="1"/>
        <v>0.53300000000000003</v>
      </c>
    </row>
    <row r="27" spans="1:8" x14ac:dyDescent="0.25">
      <c r="B27" s="1" t="s">
        <v>11</v>
      </c>
      <c r="C27" s="1" t="s">
        <v>28</v>
      </c>
      <c r="D27" s="5" t="s">
        <v>50</v>
      </c>
      <c r="E27" s="1" t="s">
        <v>42</v>
      </c>
      <c r="F27">
        <v>1</v>
      </c>
      <c r="G27" s="11">
        <v>0.13200000000000001</v>
      </c>
      <c r="H27">
        <f t="shared" si="1"/>
        <v>0.13200000000000001</v>
      </c>
    </row>
    <row r="28" spans="1:8" x14ac:dyDescent="0.25">
      <c r="B28" s="1" t="s">
        <v>12</v>
      </c>
      <c r="C28" s="1" t="s">
        <v>27</v>
      </c>
      <c r="D28" s="5" t="s">
        <v>51</v>
      </c>
      <c r="E28" s="1" t="s">
        <v>42</v>
      </c>
      <c r="F28">
        <v>1</v>
      </c>
      <c r="G28" s="11">
        <v>1.0409999999999999</v>
      </c>
      <c r="H28">
        <f t="shared" si="1"/>
        <v>1.0409999999999999</v>
      </c>
    </row>
    <row r="29" spans="1:8" x14ac:dyDescent="0.25">
      <c r="B29" s="1" t="s">
        <v>13</v>
      </c>
      <c r="C29" s="1" t="s">
        <v>29</v>
      </c>
      <c r="D29" s="5" t="s">
        <v>52</v>
      </c>
      <c r="E29" s="1" t="s">
        <v>42</v>
      </c>
      <c r="F29">
        <v>2</v>
      </c>
      <c r="G29" s="11">
        <v>0.223</v>
      </c>
      <c r="H29">
        <f t="shared" si="1"/>
        <v>0.44600000000000001</v>
      </c>
    </row>
    <row r="30" spans="1:8" x14ac:dyDescent="0.25">
      <c r="B30" s="1" t="s">
        <v>17</v>
      </c>
      <c r="C30" s="1" t="s">
        <v>33</v>
      </c>
      <c r="D30" s="5" t="s">
        <v>56</v>
      </c>
      <c r="E30" s="1" t="s">
        <v>42</v>
      </c>
      <c r="F30">
        <v>1</v>
      </c>
      <c r="G30" s="11">
        <v>0.16600000000000001</v>
      </c>
      <c r="H30">
        <f t="shared" si="1"/>
        <v>0.16600000000000001</v>
      </c>
    </row>
    <row r="31" spans="1:8" x14ac:dyDescent="0.25">
      <c r="G31" t="s">
        <v>85</v>
      </c>
      <c r="H31">
        <f>SUM(H25:H30)</f>
        <v>2.6059999999999999</v>
      </c>
    </row>
    <row r="33" spans="1:8" ht="15.75" x14ac:dyDescent="0.25">
      <c r="A33" s="9" t="s">
        <v>64</v>
      </c>
    </row>
    <row r="34" spans="1:8" x14ac:dyDescent="0.25">
      <c r="B34" s="3" t="s">
        <v>37</v>
      </c>
      <c r="C34" t="s">
        <v>38</v>
      </c>
      <c r="D34" s="7" t="s">
        <v>62</v>
      </c>
      <c r="E34" s="6" t="s">
        <v>61</v>
      </c>
      <c r="F34">
        <v>4</v>
      </c>
      <c r="G34">
        <v>6.69</v>
      </c>
      <c r="H34">
        <f t="shared" si="1"/>
        <v>26.76</v>
      </c>
    </row>
    <row r="35" spans="1:8" x14ac:dyDescent="0.25">
      <c r="B35" t="s">
        <v>65</v>
      </c>
      <c r="C35" t="s">
        <v>32</v>
      </c>
      <c r="F35">
        <v>4</v>
      </c>
      <c r="G35">
        <v>2.5000000000000001E-2</v>
      </c>
      <c r="H35">
        <f t="shared" si="1"/>
        <v>0.1</v>
      </c>
    </row>
    <row r="36" spans="1:8" x14ac:dyDescent="0.25">
      <c r="B36" s="1" t="s">
        <v>10</v>
      </c>
      <c r="C36" s="1" t="s">
        <v>27</v>
      </c>
      <c r="D36" s="5" t="s">
        <v>49</v>
      </c>
      <c r="E36" s="1" t="s">
        <v>42</v>
      </c>
      <c r="F36">
        <v>3</v>
      </c>
      <c r="G36" s="11">
        <v>0.28799999999999998</v>
      </c>
      <c r="H36">
        <f t="shared" si="1"/>
        <v>0.86399999999999988</v>
      </c>
    </row>
    <row r="37" spans="1:8" x14ac:dyDescent="0.25">
      <c r="B37" s="1" t="s">
        <v>12</v>
      </c>
      <c r="C37" s="1" t="s">
        <v>27</v>
      </c>
      <c r="D37" s="5" t="s">
        <v>51</v>
      </c>
      <c r="E37" s="1" t="s">
        <v>42</v>
      </c>
      <c r="F37">
        <v>2</v>
      </c>
      <c r="G37" s="11">
        <v>0.13200000000000001</v>
      </c>
      <c r="H37">
        <f t="shared" si="1"/>
        <v>0.26400000000000001</v>
      </c>
    </row>
    <row r="38" spans="1:8" x14ac:dyDescent="0.25">
      <c r="G38" t="s">
        <v>85</v>
      </c>
      <c r="H38">
        <f>SUM(H34:H37)</f>
        <v>27.988000000000003</v>
      </c>
    </row>
    <row r="40" spans="1:8" ht="15.75" x14ac:dyDescent="0.25">
      <c r="A40" s="9" t="s">
        <v>66</v>
      </c>
    </row>
    <row r="41" spans="1:8" x14ac:dyDescent="0.25">
      <c r="B41" t="s">
        <v>68</v>
      </c>
      <c r="C41" t="s">
        <v>69</v>
      </c>
      <c r="D41" s="7" t="s">
        <v>67</v>
      </c>
      <c r="E41" t="s">
        <v>42</v>
      </c>
      <c r="F41">
        <v>1</v>
      </c>
      <c r="G41">
        <v>41.14</v>
      </c>
      <c r="H41">
        <f t="shared" si="1"/>
        <v>41.14</v>
      </c>
    </row>
    <row r="42" spans="1:8" x14ac:dyDescent="0.25">
      <c r="B42" t="s">
        <v>70</v>
      </c>
      <c r="C42" t="s">
        <v>71</v>
      </c>
      <c r="D42" s="7" t="s">
        <v>72</v>
      </c>
      <c r="E42" t="s">
        <v>42</v>
      </c>
      <c r="F42">
        <v>1</v>
      </c>
      <c r="G42">
        <v>13.95</v>
      </c>
      <c r="H42">
        <f t="shared" si="1"/>
        <v>13.95</v>
      </c>
    </row>
    <row r="43" spans="1:8" x14ac:dyDescent="0.25">
      <c r="B43" t="s">
        <v>73</v>
      </c>
      <c r="E43" t="s">
        <v>74</v>
      </c>
      <c r="F43">
        <v>1</v>
      </c>
      <c r="G43">
        <v>5.92</v>
      </c>
      <c r="H43">
        <f t="shared" si="1"/>
        <v>5.92</v>
      </c>
    </row>
    <row r="44" spans="1:8" x14ac:dyDescent="0.25">
      <c r="G44" t="s">
        <v>85</v>
      </c>
      <c r="H44">
        <f>SUM(H41:H43)</f>
        <v>61.010000000000005</v>
      </c>
    </row>
    <row r="46" spans="1:8" x14ac:dyDescent="0.25">
      <c r="A46" t="s">
        <v>75</v>
      </c>
      <c r="B46" t="s">
        <v>76</v>
      </c>
      <c r="C46" t="s">
        <v>77</v>
      </c>
      <c r="D46" s="7" t="s">
        <v>78</v>
      </c>
      <c r="E46" t="s">
        <v>42</v>
      </c>
      <c r="F46">
        <v>1</v>
      </c>
      <c r="G46">
        <v>13.3</v>
      </c>
      <c r="H46">
        <f t="shared" si="1"/>
        <v>13.3</v>
      </c>
    </row>
    <row r="49" spans="1:7" x14ac:dyDescent="0.25">
      <c r="A49" t="s">
        <v>81</v>
      </c>
    </row>
    <row r="50" spans="1:7" x14ac:dyDescent="0.25">
      <c r="B50" t="s">
        <v>82</v>
      </c>
      <c r="E50" t="s">
        <v>83</v>
      </c>
      <c r="F50">
        <v>1</v>
      </c>
      <c r="G50">
        <v>245</v>
      </c>
    </row>
    <row r="51" spans="1:7" x14ac:dyDescent="0.25">
      <c r="B51" t="s">
        <v>84</v>
      </c>
      <c r="E51" t="s">
        <v>83</v>
      </c>
      <c r="G51">
        <v>130</v>
      </c>
    </row>
  </sheetData>
  <hyperlinks>
    <hyperlink ref="D6" r:id="rId1" xr:uid="{905B200E-4449-4164-9901-36CA2E1413ED}"/>
    <hyperlink ref="D7" r:id="rId2" xr:uid="{9C5D6E29-6577-4C18-8D0F-5CA59A4980E8}"/>
    <hyperlink ref="D8" r:id="rId3" xr:uid="{D0DEABF7-951A-4124-9B5B-ED042F2E28BA}"/>
    <hyperlink ref="D9" r:id="rId4" xr:uid="{40EC9BF1-9EBC-413F-8CBA-1AC7252FA12A}"/>
    <hyperlink ref="D10" r:id="rId5" xr:uid="{B372DD6B-ADCC-4A9B-A1BC-B37975B72408}"/>
    <hyperlink ref="D12" r:id="rId6" xr:uid="{1664B694-C968-4B70-A345-4460765E27A2}"/>
    <hyperlink ref="D13" r:id="rId7" xr:uid="{9C90526D-12C2-42FD-AE2F-4FCAD6307105}"/>
    <hyperlink ref="D11" r:id="rId8" xr:uid="{3237EAF0-9203-4A45-A101-5CC931EDC5E0}"/>
    <hyperlink ref="D15" r:id="rId9" xr:uid="{63DBC27E-253B-43D8-A97F-B1E6BB447778}"/>
    <hyperlink ref="D14" r:id="rId10" xr:uid="{C621FC70-3F66-43F7-B79B-B21BC82E9BAA}"/>
    <hyperlink ref="D20" r:id="rId11" xr:uid="{E801B2D6-E61A-4652-8C02-9EC6CAF5F2B2}"/>
    <hyperlink ref="D21" r:id="rId12" xr:uid="{8F6D1F56-DF61-4E7F-AD23-0F9EEC6CAC5A}"/>
    <hyperlink ref="D19" r:id="rId13" xr:uid="{56F74E5F-785F-4E1A-B31B-B9AEA7319574}"/>
    <hyperlink ref="D25" r:id="rId14" xr:uid="{795FF799-9537-4316-9F64-7E3F94320769}"/>
    <hyperlink ref="D27" r:id="rId15" xr:uid="{6905C9ED-C00B-40D4-AFB5-CA17690EBC35}"/>
    <hyperlink ref="D28" r:id="rId16" xr:uid="{9DE37DF8-03FB-457D-B7EA-F367479424BC}"/>
    <hyperlink ref="D29" r:id="rId17" xr:uid="{075152A1-D230-4C64-9A86-0875B24A5E12}"/>
    <hyperlink ref="D26" r:id="rId18" xr:uid="{8D08569C-B039-41E2-85CB-0DABF5762288}"/>
    <hyperlink ref="D30" r:id="rId19" xr:uid="{67852D1C-E843-4819-8EC6-FA547FFA6C54}"/>
    <hyperlink ref="D34" r:id="rId20" xr:uid="{B30CCF92-56C2-443B-B3AC-6BF7DF0655A3}"/>
    <hyperlink ref="D36" r:id="rId21" xr:uid="{8DF230E1-11CA-4572-9367-03C089100020}"/>
    <hyperlink ref="D37" r:id="rId22" xr:uid="{3791F992-A4AD-47A0-AD20-F624187346DB}"/>
    <hyperlink ref="D41" r:id="rId23" xr:uid="{028293D6-5ADA-41FC-803F-ECF6C57A9495}"/>
    <hyperlink ref="D42" r:id="rId24" display="https://www.digikey.com/en/products/detail/adafruit-industries-llc/1141/5011060?s=N4IgTCBcDaIIwFYwA4C0cAMAWLqByAIiALoC%2BQA" xr:uid="{18FF7B93-7751-49E1-8B9F-97C883366F8F}"/>
    <hyperlink ref="D46" r:id="rId25" xr:uid="{B9091A3D-4853-44AD-AC50-DE7FCD373D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Hiremutt, Tejas</dc:creator>
  <cp:lastModifiedBy>Hiremutt, Tejas</cp:lastModifiedBy>
  <dcterms:created xsi:type="dcterms:W3CDTF">2015-06-05T18:17:20Z</dcterms:created>
  <dcterms:modified xsi:type="dcterms:W3CDTF">2024-12-05T19:17:45Z</dcterms:modified>
</cp:coreProperties>
</file>