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sinet-my.sharepoint.com/personal/lonnemanm_si_edu/Documents/MarineGEO-Data/metadata/data-entry-spreadsheet-metadata/_network/2025_oyster_network_project/"/>
    </mc:Choice>
  </mc:AlternateContent>
  <xr:revisionPtr revIDLastSave="251" documentId="13_ncr:1_{A63B2284-71A1-4366-B9E7-0478B701158A}" xr6:coauthVersionLast="47" xr6:coauthVersionMax="47" xr10:uidLastSave="{93F6E96A-EA16-491E-A473-A87A4CE9F850}"/>
  <bookViews>
    <workbookView xWindow="14295" yWindow="0" windowWidth="14610" windowHeight="15585" xr2:uid="{FA878DF5-994F-403D-A0B8-349794BB5B79}"/>
  </bookViews>
  <sheets>
    <sheet name="INSTRUCTIONS" sheetId="11" r:id="rId1"/>
    <sheet name="REEF METADATA" sheetId="2" r:id="rId2"/>
    <sheet name="RUGOSITY &amp; CLUSTER HEIGH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3" l="1"/>
  <c r="G5" i="3"/>
  <c r="G6" i="3"/>
  <c r="G7" i="3"/>
  <c r="G8" i="3"/>
  <c r="G9" i="3"/>
  <c r="G10" i="3"/>
  <c r="A10" i="3"/>
  <c r="A5" i="3"/>
  <c r="A8" i="3" s="1"/>
  <c r="A6" i="3"/>
  <c r="A7" i="3"/>
  <c r="G3" i="3"/>
  <c r="G4" i="3"/>
  <c r="A9" i="3" l="1"/>
  <c r="C2" i="3"/>
  <c r="D2" i="3"/>
  <c r="D3" i="3"/>
  <c r="C3" i="3" l="1"/>
  <c r="A2" i="3"/>
  <c r="C5" i="3" l="1"/>
  <c r="D5" i="3"/>
  <c r="D4" i="3"/>
  <c r="C4" i="3"/>
  <c r="A3" i="3"/>
  <c r="A4" i="3" s="1"/>
  <c r="C6" i="3" l="1"/>
  <c r="D6" i="3"/>
  <c r="D7" i="3" l="1"/>
  <c r="C7" i="3"/>
  <c r="D8" i="3" l="1"/>
  <c r="C8" i="3"/>
  <c r="D9" i="3" l="1"/>
  <c r="C9" i="3"/>
  <c r="D10" i="3" l="1"/>
  <c r="C10" i="3"/>
</calcChain>
</file>

<file path=xl/sharedStrings.xml><?xml version="1.0" encoding="utf-8"?>
<sst xmlns="http://schemas.openxmlformats.org/spreadsheetml/2006/main" count="125" uniqueCount="69">
  <si>
    <t>ID</t>
  </si>
  <si>
    <t>Definition</t>
  </si>
  <si>
    <t>Salinity PPT</t>
  </si>
  <si>
    <t>Site Notes</t>
  </si>
  <si>
    <t>text</t>
  </si>
  <si>
    <t>numeric</t>
  </si>
  <si>
    <t>Sheet</t>
  </si>
  <si>
    <t>Column Name</t>
  </si>
  <si>
    <t>Field Type</t>
  </si>
  <si>
    <t>Unit</t>
  </si>
  <si>
    <t>decimal degrees</t>
  </si>
  <si>
    <t>Reef Name</t>
  </si>
  <si>
    <t>Biobox Latitude</t>
  </si>
  <si>
    <t>Biobox Longitude</t>
  </si>
  <si>
    <t>Deployment Year</t>
  </si>
  <si>
    <t>Deployment Month</t>
  </si>
  <si>
    <t>Deployment Day</t>
  </si>
  <si>
    <t>Deployment Time</t>
  </si>
  <si>
    <t>Rugosity</t>
  </si>
  <si>
    <t>Cluster Height mm</t>
  </si>
  <si>
    <t>REEF METADATA</t>
  </si>
  <si>
    <t>RUGOSITY &amp; CLUSTER HEIGHT</t>
  </si>
  <si>
    <t>Notes</t>
  </si>
  <si>
    <t>time</t>
  </si>
  <si>
    <t>Local time of biobox deployment in 24 hour format (HH:MM)</t>
  </si>
  <si>
    <t>Water Temperature C</t>
  </si>
  <si>
    <t>Sampling Personnel</t>
  </si>
  <si>
    <t>Site Notes (including recent perturbations and weather conditions)</t>
  </si>
  <si>
    <t>Chain Length cm</t>
  </si>
  <si>
    <t>Chain Distance cm</t>
  </si>
  <si>
    <t>Cluster Height cm</t>
  </si>
  <si>
    <t>Instructions</t>
  </si>
  <si>
    <t>The year that the biobox was deployed</t>
  </si>
  <si>
    <t>The month that the biobox was deployed</t>
  </si>
  <si>
    <t>The day that the biobox was deployed</t>
  </si>
  <si>
    <t>This cell is populated from the "REEF METADATA" sheet based on "Reef Name"</t>
  </si>
  <si>
    <t>A unique name associated with each reef</t>
  </si>
  <si>
    <t>The latitude coordinate of the biobox, in decimal degrees</t>
  </si>
  <si>
    <t>The longitude coordinate of the biobox, in decimal degrees</t>
  </si>
  <si>
    <t>Water temperature (degrees Celsius) at the time of sampling, using a sonde, hobo logger, etc.</t>
  </si>
  <si>
    <t>Salinity in parts per thousand at the time of sampling</t>
  </si>
  <si>
    <t>Abbreviations of sampling personnel</t>
  </si>
  <si>
    <t>Enter any notes relevant to weather, site conditions, or the sampling event here. Please do not enter any additional content in different cells</t>
  </si>
  <si>
    <t>degrees Celsius</t>
  </si>
  <si>
    <t>parts per thousand</t>
  </si>
  <si>
    <t>HH:MM</t>
  </si>
  <si>
    <t>dimensionless</t>
  </si>
  <si>
    <t>millimeters</t>
  </si>
  <si>
    <t>The total length of the chain laid out along the substrate to conform with the oysters</t>
  </si>
  <si>
    <t>The total length of the chain before it is laid out on the reef. This has been pre-filled as 100 cm, but please update if you are using a different sized chain.</t>
  </si>
  <si>
    <t>The height of the tallest oyster cluster from the sediment surface to the highest point of the cluster using a meter stick or ruler</t>
  </si>
  <si>
    <t>Enter any notes relevant to the interpretation of the rugosity and cluster height data</t>
  </si>
  <si>
    <t>centimeters</t>
  </si>
  <si>
    <t>Tidal Zone</t>
  </si>
  <si>
    <t>Water Depth</t>
  </si>
  <si>
    <t>Water Depth Unit</t>
  </si>
  <si>
    <t>Water Present Y N</t>
  </si>
  <si>
    <t>When retrieving the bio-box, note whether any water is present inside the box—even a small amount. For intertidal reefs: If you sample at complete low tide and the box is completely dry, record N. If there is any water in the box, even just a little, record Y. For subtidal reefs, this will always be Y.</t>
  </si>
  <si>
    <t>Record the depth of the water inside the bio-box at the time of sampling. For intertidal reefs: Measure the amount of water (cm) remaining in the bio-box at the time of sampling. If the box is completely dry (e.g., sampled at low tide), record 0. For subtidal reefs: This is the ambient water depth (m) inside the bio-box when you sample.</t>
  </si>
  <si>
    <t xml:space="preserve">m (meters) or cm (centimeters) - For intertidal reefs, use centimeters. For subtidal reefs, use meters. </t>
  </si>
  <si>
    <t xml:space="preserve">"intertidal", "subtidal", or "both". See protocol chapter on "Site Selection" for more details. </t>
  </si>
  <si>
    <r>
      <t xml:space="preserve">1. Enter the metadata associated with each reef and the sampling trips in the "REEF METADATA" sheet. You should have 1 row per reef. 
2. Enter rugosity and cluster height data in the "RUGOSITY &amp; CLUSTER HEIGHT" sheet. </t>
    </r>
    <r>
      <rPr>
        <b/>
        <sz val="11"/>
        <color theme="1"/>
        <rFont val="Aptos Narrow"/>
        <family val="2"/>
        <scheme val="minor"/>
      </rPr>
      <t>The columns in grey are populated based on data entered elsewhere in the Excel Workbook</t>
    </r>
    <r>
      <rPr>
        <sz val="11"/>
        <color theme="1"/>
        <rFont val="Aptos Narrow"/>
        <family val="2"/>
        <scheme val="minor"/>
      </rPr>
      <t xml:space="preserve">:
</t>
    </r>
    <r>
      <rPr>
        <sz val="11"/>
        <color theme="1"/>
        <rFont val="Wingdings"/>
        <charset val="2"/>
      </rPr>
      <t xml:space="preserve"> </t>
    </r>
    <r>
      <rPr>
        <sz val="11"/>
        <color theme="1"/>
        <rFont val="Aptos Narrow"/>
        <family val="2"/>
        <scheme val="minor"/>
      </rPr>
      <t xml:space="preserve">Once you enter "Reef Name", "Biobox Latitude" and "Biobox Longitude" are populated from the "REEF METADATA" sheet. This helps to validate that you've entered the reef name consistantly across data sheets.
 </t>
    </r>
    <r>
      <rPr>
        <sz val="11"/>
        <color theme="1"/>
        <rFont val="Wingdings"/>
        <charset val="2"/>
      </rPr>
      <t xml:space="preserve"> </t>
    </r>
    <r>
      <rPr>
        <sz val="11"/>
        <color theme="1"/>
        <rFont val="Aptos Narrow"/>
        <family val="2"/>
        <scheme val="minor"/>
      </rPr>
      <t>Rugosity is automatically calculated once you enter "Chain Length m" and "Chain Distance m". 
You will have 9 rows total, 3 rows per reef.</t>
    </r>
  </si>
  <si>
    <t>A measure of surface complexity calculated as the difference between the distance of the chain laid over the substrate and the full chain length. This column auto-calculates based on the chain distance and length column values.</t>
  </si>
  <si>
    <t>Spat Stick PVC or biobox</t>
  </si>
  <si>
    <t xml:space="preserve">Whether you attached the spat stick to "PVC" or a "biobox". </t>
  </si>
  <si>
    <t>Logger Deployed Y N</t>
  </si>
  <si>
    <t>Logger Serial Number</t>
  </si>
  <si>
    <t xml:space="preserve">The serial number of the logger. </t>
  </si>
  <si>
    <t>Note whether or not you deployed the logger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</si>
</sst>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theme="1"/>
      <name val="Wingdings"/>
      <charset val="2"/>
    </font>
  </fonts>
  <fills count="6">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9" tint="0.79998168889431442"/>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69">
    <xf numFmtId="0" fontId="0" fillId="0" borderId="0" xfId="0"/>
    <xf numFmtId="0" fontId="1" fillId="0" borderId="0" xfId="0" applyFont="1"/>
    <xf numFmtId="0" fontId="0" fillId="2" borderId="0" xfId="0" applyFill="1"/>
    <xf numFmtId="0" fontId="1" fillId="0" borderId="1" xfId="0" applyFont="1" applyBorder="1"/>
    <xf numFmtId="0" fontId="1" fillId="2" borderId="1" xfId="0" applyFont="1" applyFill="1" applyBorder="1"/>
    <xf numFmtId="0" fontId="0" fillId="0" borderId="1" xfId="0" applyBorder="1"/>
    <xf numFmtId="0" fontId="0" fillId="0" borderId="0" xfId="0" applyAlignment="1">
      <alignment wrapText="1"/>
    </xf>
    <xf numFmtId="0" fontId="0" fillId="0" borderId="0" xfId="0" applyAlignment="1">
      <alignment vertical="center"/>
    </xf>
    <xf numFmtId="0" fontId="0" fillId="0" borderId="0" xfId="0" applyAlignment="1">
      <alignment vertical="top"/>
    </xf>
    <xf numFmtId="0" fontId="0" fillId="3" borderId="1" xfId="0" applyFill="1" applyBorder="1"/>
    <xf numFmtId="0" fontId="0" fillId="3" borderId="0" xfId="0" applyFill="1"/>
    <xf numFmtId="0" fontId="0" fillId="0" borderId="3" xfId="0" applyBorder="1"/>
    <xf numFmtId="0" fontId="0" fillId="0" borderId="4" xfId="0" applyBorder="1"/>
    <xf numFmtId="0" fontId="0" fillId="2" borderId="4" xfId="0" applyFill="1" applyBorder="1"/>
    <xf numFmtId="0" fontId="0" fillId="3" borderId="4" xfId="0"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1" xfId="0" applyFill="1" applyBorder="1"/>
    <xf numFmtId="0" fontId="0" fillId="0" borderId="9" xfId="0" applyBorder="1"/>
    <xf numFmtId="0" fontId="1" fillId="3" borderId="1" xfId="0" applyFont="1" applyFill="1" applyBorder="1"/>
    <xf numFmtId="0" fontId="0" fillId="4" borderId="2" xfId="0" applyFill="1" applyBorder="1" applyAlignment="1">
      <alignment vertical="top"/>
    </xf>
    <xf numFmtId="0" fontId="0" fillId="4" borderId="2" xfId="0" applyFill="1" applyBorder="1" applyAlignment="1">
      <alignment wrapText="1"/>
    </xf>
    <xf numFmtId="0" fontId="0" fillId="4" borderId="2" xfId="0" applyFill="1" applyBorder="1" applyAlignment="1">
      <alignment horizontal="left" vertical="top"/>
    </xf>
    <xf numFmtId="0" fontId="0" fillId="4" borderId="2" xfId="0" applyFill="1" applyBorder="1" applyAlignment="1">
      <alignment horizontal="left" vertical="top" wrapText="1"/>
    </xf>
    <xf numFmtId="0" fontId="0" fillId="5" borderId="2" xfId="0" applyFill="1" applyBorder="1" applyAlignment="1">
      <alignment vertical="top"/>
    </xf>
    <xf numFmtId="0" fontId="0" fillId="5" borderId="2" xfId="0" applyFill="1" applyBorder="1" applyAlignment="1">
      <alignment wrapText="1"/>
    </xf>
    <xf numFmtId="0" fontId="0" fillId="5" borderId="2" xfId="0" applyFill="1" applyBorder="1" applyAlignment="1">
      <alignment vertical="top" wrapText="1"/>
    </xf>
    <xf numFmtId="0" fontId="0" fillId="5" borderId="2" xfId="0" applyFill="1" applyBorder="1" applyAlignment="1">
      <alignment horizontal="left" vertical="top"/>
    </xf>
    <xf numFmtId="0" fontId="0" fillId="5" borderId="2" xfId="0" applyFill="1" applyBorder="1" applyAlignment="1">
      <alignment horizontal="left" vertical="top" wrapText="1"/>
    </xf>
    <xf numFmtId="0" fontId="1" fillId="3" borderId="10" xfId="0" applyFont="1" applyFill="1" applyBorder="1"/>
    <xf numFmtId="0" fontId="1" fillId="3" borderId="11" xfId="0" applyFont="1" applyFill="1" applyBorder="1" applyAlignment="1">
      <alignment vertical="top"/>
    </xf>
    <xf numFmtId="0" fontId="1" fillId="3" borderId="11" xfId="0" applyFont="1" applyFill="1" applyBorder="1" applyAlignment="1">
      <alignment wrapText="1"/>
    </xf>
    <xf numFmtId="0" fontId="1" fillId="3" borderId="11" xfId="0" applyFont="1" applyFill="1" applyBorder="1"/>
    <xf numFmtId="0" fontId="1" fillId="3" borderId="12" xfId="0" applyFont="1" applyFill="1" applyBorder="1"/>
    <xf numFmtId="0" fontId="0" fillId="4" borderId="14" xfId="0" applyFill="1" applyBorder="1" applyAlignment="1">
      <alignment vertical="top"/>
    </xf>
    <xf numFmtId="0" fontId="0" fillId="4" borderId="14" xfId="0" applyFill="1" applyBorder="1" applyAlignment="1">
      <alignment wrapText="1"/>
    </xf>
    <xf numFmtId="0" fontId="0" fillId="4" borderId="15" xfId="0" applyFill="1" applyBorder="1"/>
    <xf numFmtId="0" fontId="0" fillId="4" borderId="17" xfId="0" applyFill="1" applyBorder="1"/>
    <xf numFmtId="0" fontId="0" fillId="4" borderId="17" xfId="0" applyFill="1" applyBorder="1" applyAlignment="1">
      <alignment horizontal="center"/>
    </xf>
    <xf numFmtId="0" fontId="0" fillId="4" borderId="19" xfId="0" applyFill="1" applyBorder="1" applyAlignment="1">
      <alignment vertical="top"/>
    </xf>
    <xf numFmtId="0" fontId="0" fillId="4" borderId="19" xfId="0" applyFill="1" applyBorder="1" applyAlignment="1">
      <alignment wrapText="1"/>
    </xf>
    <xf numFmtId="0" fontId="0" fillId="4" borderId="20" xfId="0" applyFill="1" applyBorder="1"/>
    <xf numFmtId="0" fontId="0" fillId="5" borderId="14" xfId="0" applyFill="1" applyBorder="1" applyAlignment="1">
      <alignment vertical="top"/>
    </xf>
    <xf numFmtId="0" fontId="0" fillId="5" borderId="14" xfId="0" applyFill="1" applyBorder="1" applyAlignment="1">
      <alignment wrapText="1"/>
    </xf>
    <xf numFmtId="0" fontId="0" fillId="5" borderId="15" xfId="0" applyFill="1" applyBorder="1"/>
    <xf numFmtId="0" fontId="0" fillId="5" borderId="17" xfId="0" applyFill="1" applyBorder="1"/>
    <xf numFmtId="0" fontId="0" fillId="5" borderId="21" xfId="0" applyFill="1" applyBorder="1"/>
    <xf numFmtId="0" fontId="0" fillId="5" borderId="21" xfId="0" applyFill="1" applyBorder="1" applyAlignment="1">
      <alignment horizontal="left"/>
    </xf>
    <xf numFmtId="0" fontId="0" fillId="5" borderId="19" xfId="0" applyFill="1" applyBorder="1" applyAlignment="1">
      <alignment vertical="top"/>
    </xf>
    <xf numFmtId="0" fontId="0" fillId="5" borderId="19" xfId="0" applyFill="1" applyBorder="1" applyAlignment="1">
      <alignment wrapText="1"/>
    </xf>
    <xf numFmtId="0" fontId="0" fillId="5" borderId="20" xfId="0" applyFill="1" applyBorder="1"/>
    <xf numFmtId="0" fontId="0" fillId="4" borderId="14" xfId="0" applyFill="1" applyBorder="1"/>
    <xf numFmtId="0" fontId="0" fillId="4" borderId="2" xfId="0" applyFill="1" applyBorder="1"/>
    <xf numFmtId="0" fontId="0" fillId="4" borderId="19" xfId="0" applyFill="1" applyBorder="1"/>
    <xf numFmtId="0" fontId="0" fillId="5" borderId="14" xfId="0" applyFill="1" applyBorder="1"/>
    <xf numFmtId="0" fontId="0" fillId="5" borderId="2" xfId="0" applyFill="1" applyBorder="1"/>
    <xf numFmtId="0" fontId="0" fillId="5" borderId="2" xfId="0" applyFill="1" applyBorder="1" applyAlignment="1">
      <alignment horizontal="left"/>
    </xf>
    <xf numFmtId="0" fontId="0" fillId="5" borderId="19" xfId="0" applyFill="1" applyBorder="1"/>
    <xf numFmtId="0" fontId="0" fillId="4" borderId="13" xfId="0" applyFill="1" applyBorder="1" applyAlignment="1">
      <alignment horizontal="center" vertical="center"/>
    </xf>
    <xf numFmtId="0" fontId="0" fillId="4" borderId="16" xfId="0" applyFill="1" applyBorder="1" applyAlignment="1">
      <alignment horizontal="center" vertical="center"/>
    </xf>
    <xf numFmtId="0" fontId="0" fillId="4" borderId="18" xfId="0" applyFill="1" applyBorder="1" applyAlignment="1">
      <alignment horizontal="center" vertical="center"/>
    </xf>
    <xf numFmtId="0" fontId="0" fillId="5" borderId="13" xfId="0" applyFill="1" applyBorder="1" applyAlignment="1">
      <alignment horizontal="center" vertical="center"/>
    </xf>
    <xf numFmtId="0" fontId="0" fillId="5" borderId="16" xfId="0" applyFill="1" applyBorder="1" applyAlignment="1">
      <alignment horizontal="center" vertical="center"/>
    </xf>
    <xf numFmtId="0" fontId="0" fillId="5" borderId="18" xfId="0" applyFill="1" applyBorder="1" applyAlignment="1">
      <alignment horizontal="center" vertical="center"/>
    </xf>
    <xf numFmtId="0" fontId="1" fillId="0" borderId="0" xfId="0" applyFont="1" applyAlignment="1">
      <alignment horizontal="left" vertical="top"/>
    </xf>
    <xf numFmtId="0" fontId="0" fillId="0" borderId="0" xfId="0"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20E4-764C-4098-8578-9801AB6CFB2E}">
  <dimension ref="A1:H32"/>
  <sheetViews>
    <sheetView tabSelected="1" workbookViewId="0">
      <selection sqref="A1:E1"/>
    </sheetView>
  </sheetViews>
  <sheetFormatPr defaultRowHeight="15" x14ac:dyDescent="0.25"/>
  <cols>
    <col min="1" max="1" width="26.7109375" bestFit="1" customWidth="1"/>
    <col min="2" max="2" width="41.42578125" style="8" bestFit="1" customWidth="1"/>
    <col min="3" max="3" width="71.42578125" style="6" customWidth="1"/>
    <col min="4" max="4" width="10.140625" bestFit="1" customWidth="1"/>
    <col min="5" max="5" width="18" bestFit="1" customWidth="1"/>
    <col min="7" max="7" width="9.140625" customWidth="1"/>
  </cols>
  <sheetData>
    <row r="1" spans="1:8" x14ac:dyDescent="0.25">
      <c r="A1" s="66" t="s">
        <v>31</v>
      </c>
      <c r="B1" s="66"/>
      <c r="C1" s="66"/>
      <c r="D1" s="66"/>
      <c r="E1" s="66"/>
    </row>
    <row r="2" spans="1:8" ht="99" customHeight="1" x14ac:dyDescent="0.25">
      <c r="A2" s="67" t="s">
        <v>61</v>
      </c>
      <c r="B2" s="68"/>
      <c r="C2" s="68"/>
      <c r="D2" s="68"/>
      <c r="E2" s="68"/>
    </row>
    <row r="3" spans="1:8" ht="15.75" thickBot="1" x14ac:dyDescent="0.3"/>
    <row r="4" spans="1:8" ht="15.75" thickBot="1" x14ac:dyDescent="0.3">
      <c r="A4" s="31" t="s">
        <v>6</v>
      </c>
      <c r="B4" s="32" t="s">
        <v>7</v>
      </c>
      <c r="C4" s="33" t="s">
        <v>1</v>
      </c>
      <c r="D4" s="34" t="s">
        <v>8</v>
      </c>
      <c r="E4" s="35" t="s">
        <v>9</v>
      </c>
    </row>
    <row r="5" spans="1:8" x14ac:dyDescent="0.25">
      <c r="A5" s="60" t="s">
        <v>20</v>
      </c>
      <c r="B5" s="36" t="s">
        <v>11</v>
      </c>
      <c r="C5" s="37" t="s">
        <v>36</v>
      </c>
      <c r="D5" s="53" t="s">
        <v>4</v>
      </c>
      <c r="E5" s="38"/>
      <c r="F5" s="1"/>
      <c r="G5" s="7"/>
      <c r="H5" s="1"/>
    </row>
    <row r="6" spans="1:8" x14ac:dyDescent="0.25">
      <c r="A6" s="61"/>
      <c r="B6" s="22" t="s">
        <v>12</v>
      </c>
      <c r="C6" s="23" t="s">
        <v>37</v>
      </c>
      <c r="D6" s="54" t="s">
        <v>5</v>
      </c>
      <c r="E6" s="39" t="s">
        <v>10</v>
      </c>
      <c r="G6" s="7"/>
      <c r="H6" s="1"/>
    </row>
    <row r="7" spans="1:8" x14ac:dyDescent="0.25">
      <c r="A7" s="61"/>
      <c r="B7" s="22" t="s">
        <v>13</v>
      </c>
      <c r="C7" s="23" t="s">
        <v>38</v>
      </c>
      <c r="D7" s="54" t="s">
        <v>5</v>
      </c>
      <c r="E7" s="39" t="s">
        <v>10</v>
      </c>
      <c r="G7" s="7"/>
      <c r="H7" s="1"/>
    </row>
    <row r="8" spans="1:8" ht="17.25" customHeight="1" x14ac:dyDescent="0.25">
      <c r="A8" s="61"/>
      <c r="B8" s="24" t="s">
        <v>14</v>
      </c>
      <c r="C8" s="25" t="s">
        <v>32</v>
      </c>
      <c r="D8" s="54" t="s">
        <v>5</v>
      </c>
      <c r="E8" s="40"/>
      <c r="G8" s="7"/>
      <c r="H8" s="1"/>
    </row>
    <row r="9" spans="1:8" x14ac:dyDescent="0.25">
      <c r="A9" s="61"/>
      <c r="B9" s="22" t="s">
        <v>15</v>
      </c>
      <c r="C9" s="23" t="s">
        <v>33</v>
      </c>
      <c r="D9" s="54" t="s">
        <v>5</v>
      </c>
      <c r="E9" s="39"/>
      <c r="G9" s="7"/>
      <c r="H9" s="1"/>
    </row>
    <row r="10" spans="1:8" x14ac:dyDescent="0.25">
      <c r="A10" s="61"/>
      <c r="B10" s="22" t="s">
        <v>16</v>
      </c>
      <c r="C10" s="23" t="s">
        <v>34</v>
      </c>
      <c r="D10" s="54" t="s">
        <v>5</v>
      </c>
      <c r="E10" s="39"/>
      <c r="G10" s="7"/>
      <c r="H10" s="1"/>
    </row>
    <row r="11" spans="1:8" x14ac:dyDescent="0.25">
      <c r="A11" s="61"/>
      <c r="B11" s="22" t="s">
        <v>17</v>
      </c>
      <c r="C11" s="23" t="s">
        <v>24</v>
      </c>
      <c r="D11" s="54" t="s">
        <v>23</v>
      </c>
      <c r="E11" s="39" t="s">
        <v>45</v>
      </c>
      <c r="G11" s="7"/>
      <c r="H11" s="1"/>
    </row>
    <row r="12" spans="1:8" ht="30" x14ac:dyDescent="0.25">
      <c r="A12" s="61"/>
      <c r="B12" s="22" t="s">
        <v>53</v>
      </c>
      <c r="C12" s="23" t="s">
        <v>60</v>
      </c>
      <c r="D12" s="54" t="s">
        <v>4</v>
      </c>
      <c r="E12" s="39"/>
      <c r="G12" s="7"/>
      <c r="H12" s="1"/>
    </row>
    <row r="13" spans="1:8" ht="60" x14ac:dyDescent="0.25">
      <c r="A13" s="61"/>
      <c r="B13" s="22" t="s">
        <v>56</v>
      </c>
      <c r="C13" s="23" t="s">
        <v>57</v>
      </c>
      <c r="D13" s="54" t="s">
        <v>4</v>
      </c>
      <c r="E13" s="39"/>
      <c r="G13" s="7"/>
      <c r="H13" s="1"/>
    </row>
    <row r="14" spans="1:8" ht="75" x14ac:dyDescent="0.25">
      <c r="A14" s="61"/>
      <c r="B14" s="22" t="s">
        <v>54</v>
      </c>
      <c r="C14" s="23" t="s">
        <v>58</v>
      </c>
      <c r="D14" s="54" t="s">
        <v>5</v>
      </c>
      <c r="E14" s="39"/>
      <c r="G14" s="7"/>
      <c r="H14" s="1"/>
    </row>
    <row r="15" spans="1:8" ht="30" x14ac:dyDescent="0.25">
      <c r="A15" s="61"/>
      <c r="B15" s="22" t="s">
        <v>55</v>
      </c>
      <c r="C15" s="23" t="s">
        <v>59</v>
      </c>
      <c r="D15" s="54" t="s">
        <v>4</v>
      </c>
      <c r="E15" s="39"/>
      <c r="G15" s="7"/>
      <c r="H15" s="1"/>
    </row>
    <row r="16" spans="1:8" ht="30" x14ac:dyDescent="0.25">
      <c r="A16" s="61"/>
      <c r="B16" s="22" t="s">
        <v>25</v>
      </c>
      <c r="C16" s="23" t="s">
        <v>39</v>
      </c>
      <c r="D16" s="54" t="s">
        <v>5</v>
      </c>
      <c r="E16" s="39" t="s">
        <v>43</v>
      </c>
      <c r="G16" s="7"/>
      <c r="H16" s="1"/>
    </row>
    <row r="17" spans="1:8" x14ac:dyDescent="0.25">
      <c r="A17" s="61"/>
      <c r="B17" s="22" t="s">
        <v>2</v>
      </c>
      <c r="C17" s="23" t="s">
        <v>40</v>
      </c>
      <c r="D17" s="54" t="s">
        <v>5</v>
      </c>
      <c r="E17" s="39" t="s">
        <v>44</v>
      </c>
      <c r="G17" s="7"/>
      <c r="H17" s="1"/>
    </row>
    <row r="18" spans="1:8" x14ac:dyDescent="0.25">
      <c r="A18" s="61"/>
      <c r="B18" s="22" t="s">
        <v>65</v>
      </c>
      <c r="C18" s="23" t="s">
        <v>68</v>
      </c>
      <c r="D18" s="54" t="s">
        <v>4</v>
      </c>
      <c r="E18" s="39"/>
      <c r="G18" s="7"/>
      <c r="H18" s="1"/>
    </row>
    <row r="19" spans="1:8" x14ac:dyDescent="0.25">
      <c r="A19" s="61"/>
      <c r="B19" s="22" t="s">
        <v>66</v>
      </c>
      <c r="C19" s="23" t="s">
        <v>67</v>
      </c>
      <c r="D19" s="54" t="s">
        <v>4</v>
      </c>
      <c r="E19" s="39"/>
      <c r="G19" s="7"/>
      <c r="H19" s="1"/>
    </row>
    <row r="20" spans="1:8" x14ac:dyDescent="0.25">
      <c r="A20" s="61"/>
      <c r="B20" s="22" t="s">
        <v>63</v>
      </c>
      <c r="C20" s="23" t="s">
        <v>64</v>
      </c>
      <c r="D20" s="54" t="s">
        <v>4</v>
      </c>
      <c r="E20" s="39"/>
      <c r="G20" s="7"/>
      <c r="H20" s="1"/>
    </row>
    <row r="21" spans="1:8" ht="16.5" customHeight="1" x14ac:dyDescent="0.25">
      <c r="A21" s="61"/>
      <c r="B21" s="22" t="s">
        <v>26</v>
      </c>
      <c r="C21" s="23" t="s">
        <v>41</v>
      </c>
      <c r="D21" s="54" t="s">
        <v>4</v>
      </c>
      <c r="E21" s="39"/>
      <c r="G21" s="7"/>
      <c r="H21" s="1"/>
    </row>
    <row r="22" spans="1:8" ht="32.25" customHeight="1" thickBot="1" x14ac:dyDescent="0.3">
      <c r="A22" s="62"/>
      <c r="B22" s="41" t="s">
        <v>3</v>
      </c>
      <c r="C22" s="42" t="s">
        <v>42</v>
      </c>
      <c r="D22" s="55" t="s">
        <v>4</v>
      </c>
      <c r="E22" s="43"/>
      <c r="G22" s="7"/>
      <c r="H22" s="1"/>
    </row>
    <row r="23" spans="1:8" ht="16.5" customHeight="1" x14ac:dyDescent="0.25">
      <c r="A23" s="63" t="s">
        <v>21</v>
      </c>
      <c r="B23" s="44" t="s">
        <v>11</v>
      </c>
      <c r="C23" s="45" t="s">
        <v>36</v>
      </c>
      <c r="D23" s="56" t="s">
        <v>4</v>
      </c>
      <c r="E23" s="46"/>
      <c r="G23" s="7"/>
    </row>
    <row r="24" spans="1:8" ht="16.5" customHeight="1" x14ac:dyDescent="0.25">
      <c r="A24" s="64"/>
      <c r="B24" s="26" t="s">
        <v>12</v>
      </c>
      <c r="C24" s="27" t="s">
        <v>35</v>
      </c>
      <c r="D24" s="57" t="s">
        <v>5</v>
      </c>
      <c r="E24" s="47" t="s">
        <v>10</v>
      </c>
      <c r="G24" s="7"/>
    </row>
    <row r="25" spans="1:8" ht="16.5" customHeight="1" x14ac:dyDescent="0.25">
      <c r="A25" s="64"/>
      <c r="B25" s="26" t="s">
        <v>13</v>
      </c>
      <c r="C25" s="27" t="s">
        <v>35</v>
      </c>
      <c r="D25" s="57" t="s">
        <v>5</v>
      </c>
      <c r="E25" s="47" t="s">
        <v>10</v>
      </c>
      <c r="G25" s="7"/>
    </row>
    <row r="26" spans="1:8" ht="30" x14ac:dyDescent="0.25">
      <c r="A26" s="64"/>
      <c r="B26" s="26" t="s">
        <v>28</v>
      </c>
      <c r="C26" s="27" t="s">
        <v>49</v>
      </c>
      <c r="D26" s="57" t="s">
        <v>5</v>
      </c>
      <c r="E26" s="47" t="s">
        <v>52</v>
      </c>
    </row>
    <row r="27" spans="1:8" ht="30" x14ac:dyDescent="0.25">
      <c r="A27" s="64"/>
      <c r="B27" s="26" t="s">
        <v>29</v>
      </c>
      <c r="C27" s="28" t="s">
        <v>48</v>
      </c>
      <c r="D27" s="57" t="s">
        <v>5</v>
      </c>
      <c r="E27" s="48" t="s">
        <v>52</v>
      </c>
    </row>
    <row r="28" spans="1:8" ht="60" x14ac:dyDescent="0.25">
      <c r="A28" s="64"/>
      <c r="B28" s="26" t="s">
        <v>18</v>
      </c>
      <c r="C28" s="27" t="s">
        <v>62</v>
      </c>
      <c r="D28" s="57" t="s">
        <v>5</v>
      </c>
      <c r="E28" s="47" t="s">
        <v>46</v>
      </c>
    </row>
    <row r="29" spans="1:8" ht="30" x14ac:dyDescent="0.25">
      <c r="A29" s="64"/>
      <c r="B29" s="29" t="s">
        <v>19</v>
      </c>
      <c r="C29" s="30" t="s">
        <v>50</v>
      </c>
      <c r="D29" s="58" t="s">
        <v>5</v>
      </c>
      <c r="E29" s="49" t="s">
        <v>47</v>
      </c>
    </row>
    <row r="30" spans="1:8" ht="30.75" thickBot="1" x14ac:dyDescent="0.3">
      <c r="A30" s="65"/>
      <c r="B30" s="50" t="s">
        <v>22</v>
      </c>
      <c r="C30" s="51" t="s">
        <v>51</v>
      </c>
      <c r="D30" s="59" t="s">
        <v>4</v>
      </c>
      <c r="E30" s="52"/>
    </row>
    <row r="32" spans="1:8" x14ac:dyDescent="0.25">
      <c r="B32"/>
      <c r="C32"/>
    </row>
  </sheetData>
  <mergeCells count="4">
    <mergeCell ref="A5:A22"/>
    <mergeCell ref="A23:A30"/>
    <mergeCell ref="A1:E1"/>
    <mergeCell ref="A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CAC4-A591-4897-9119-B33BF382C33F}">
  <dimension ref="A1:R1"/>
  <sheetViews>
    <sheetView zoomScaleNormal="100" workbookViewId="0">
      <selection activeCell="L6" sqref="L6"/>
    </sheetView>
  </sheetViews>
  <sheetFormatPr defaultRowHeight="15" x14ac:dyDescent="0.25"/>
  <cols>
    <col min="1" max="1" width="13.42578125" customWidth="1"/>
    <col min="2" max="2" width="15.140625" bestFit="1" customWidth="1"/>
    <col min="3" max="3" width="16.7109375" bestFit="1" customWidth="1"/>
    <col min="4" max="4" width="16.7109375" customWidth="1"/>
    <col min="5" max="5" width="18.5703125" bestFit="1" customWidth="1"/>
    <col min="6" max="7" width="16.7109375" customWidth="1"/>
    <col min="8" max="8" width="10.140625" bestFit="1" customWidth="1"/>
    <col min="9" max="9" width="17.5703125" bestFit="1" customWidth="1"/>
    <col min="10" max="10" width="12.42578125" bestFit="1" customWidth="1"/>
    <col min="11" max="11" width="16.7109375" bestFit="1" customWidth="1"/>
    <col min="12" max="12" width="20.5703125" bestFit="1" customWidth="1"/>
    <col min="13" max="13" width="15.42578125" bestFit="1" customWidth="1"/>
    <col min="14" max="14" width="20" bestFit="1" customWidth="1"/>
    <col min="15" max="15" width="20.5703125" bestFit="1" customWidth="1"/>
    <col min="16" max="16" width="23.28515625" bestFit="1" customWidth="1"/>
    <col min="17" max="17" width="19.140625" bestFit="1" customWidth="1"/>
  </cols>
  <sheetData>
    <row r="1" spans="1:18" s="1" customFormat="1" ht="22.5" customHeight="1" x14ac:dyDescent="0.25">
      <c r="A1" s="1" t="s">
        <v>11</v>
      </c>
      <c r="B1" s="1" t="s">
        <v>12</v>
      </c>
      <c r="C1" s="1" t="s">
        <v>13</v>
      </c>
      <c r="D1" s="1" t="s">
        <v>14</v>
      </c>
      <c r="E1" s="1" t="s">
        <v>15</v>
      </c>
      <c r="F1" s="1" t="s">
        <v>16</v>
      </c>
      <c r="G1" s="1" t="s">
        <v>17</v>
      </c>
      <c r="H1" s="1" t="s">
        <v>53</v>
      </c>
      <c r="I1" s="1" t="s">
        <v>56</v>
      </c>
      <c r="J1" s="1" t="s">
        <v>54</v>
      </c>
      <c r="K1" s="1" t="s">
        <v>55</v>
      </c>
      <c r="L1" s="1" t="s">
        <v>25</v>
      </c>
      <c r="M1" s="1" t="s">
        <v>2</v>
      </c>
      <c r="N1" s="1" t="s">
        <v>65</v>
      </c>
      <c r="O1" s="1" t="s">
        <v>66</v>
      </c>
      <c r="P1" s="1" t="s">
        <v>63</v>
      </c>
      <c r="Q1" s="1" t="s">
        <v>26</v>
      </c>
      <c r="R1" s="1" t="s">
        <v>27</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0E26D-2897-4663-87C8-414A65D77444}">
  <dimension ref="A1:I10"/>
  <sheetViews>
    <sheetView workbookViewId="0">
      <pane ySplit="1" topLeftCell="A2" activePane="bottomLeft" state="frozen"/>
      <selection pane="bottomLeft" activeCell="B2" sqref="B2"/>
    </sheetView>
  </sheetViews>
  <sheetFormatPr defaultRowHeight="15" x14ac:dyDescent="0.25"/>
  <cols>
    <col min="1" max="1" width="4.28515625" customWidth="1"/>
    <col min="2" max="2" width="12.7109375" customWidth="1"/>
    <col min="3" max="3" width="15.140625" style="2" bestFit="1" customWidth="1"/>
    <col min="4" max="4" width="16.7109375" style="2" bestFit="1" customWidth="1"/>
    <col min="5" max="5" width="16.28515625" bestFit="1" customWidth="1"/>
    <col min="6" max="6" width="18.42578125" bestFit="1" customWidth="1"/>
    <col min="7" max="7" width="18.42578125" style="10" customWidth="1"/>
    <col min="8" max="8" width="17.28515625" bestFit="1" customWidth="1"/>
  </cols>
  <sheetData>
    <row r="1" spans="1:9" s="5" customFormat="1" x14ac:dyDescent="0.25">
      <c r="A1" s="3" t="s">
        <v>0</v>
      </c>
      <c r="B1" s="3" t="s">
        <v>11</v>
      </c>
      <c r="C1" s="4" t="s">
        <v>12</v>
      </c>
      <c r="D1" s="4" t="s">
        <v>13</v>
      </c>
      <c r="E1" s="3" t="s">
        <v>28</v>
      </c>
      <c r="F1" s="3" t="s">
        <v>29</v>
      </c>
      <c r="G1" s="21" t="s">
        <v>18</v>
      </c>
      <c r="H1" s="3" t="s">
        <v>30</v>
      </c>
      <c r="I1" s="3" t="s">
        <v>22</v>
      </c>
    </row>
    <row r="2" spans="1:9" x14ac:dyDescent="0.25">
      <c r="A2" s="11">
        <f>MAX($A$1:$A1)+1</f>
        <v>1</v>
      </c>
      <c r="B2" s="12"/>
      <c r="C2" s="13" t="str">
        <f>IF(ISBLANK(B2),"",_xlfn.XLOOKUP(B2,'REEF METADATA'!A:A, 'REEF METADATA'!B:B,""))</f>
        <v/>
      </c>
      <c r="D2" s="13" t="str">
        <f>IF(ISBLANK(B2),"",_xlfn.XLOOKUP(B2,'REEF METADATA'!A:A, 'REEF METADATA'!C:C,""))</f>
        <v/>
      </c>
      <c r="E2" s="12">
        <v>100</v>
      </c>
      <c r="F2" s="12"/>
      <c r="G2" s="14" t="str">
        <f>IF(ISBLANK(F2),"",F2/E2)</f>
        <v/>
      </c>
      <c r="H2" s="12"/>
      <c r="I2" s="15"/>
    </row>
    <row r="3" spans="1:9" x14ac:dyDescent="0.25">
      <c r="A3" s="16">
        <f>MAX($A$1:$A2)+1</f>
        <v>2</v>
      </c>
      <c r="C3" s="2" t="str">
        <f>IF(ISBLANK(B3),"",_xlfn.XLOOKUP(B3,'REEF METADATA'!A:A, 'REEF METADATA'!B:B,""))</f>
        <v/>
      </c>
      <c r="D3" s="2" t="str">
        <f>IF(ISBLANK(B3),"",_xlfn.XLOOKUP(B3,'REEF METADATA'!A:A, 'REEF METADATA'!C:C,""))</f>
        <v/>
      </c>
      <c r="E3">
        <v>100</v>
      </c>
      <c r="G3" s="10" t="str">
        <f t="shared" ref="G3:G4" si="0">IF(ISBLANK(F3),"",F3/E3)</f>
        <v/>
      </c>
      <c r="I3" s="17"/>
    </row>
    <row r="4" spans="1:9" x14ac:dyDescent="0.25">
      <c r="A4" s="18">
        <f>MAX($A$1:$A3)+1</f>
        <v>3</v>
      </c>
      <c r="B4" s="5"/>
      <c r="C4" s="19" t="str">
        <f>IF(ISBLANK(B4),"",_xlfn.XLOOKUP(B4,'REEF METADATA'!A:A, 'REEF METADATA'!B:B,""))</f>
        <v/>
      </c>
      <c r="D4" s="19" t="str">
        <f>IF(ISBLANK(B4),"",_xlfn.XLOOKUP(B4,'REEF METADATA'!A:A, 'REEF METADATA'!C:C,""))</f>
        <v/>
      </c>
      <c r="E4" s="5">
        <v>100</v>
      </c>
      <c r="F4" s="5"/>
      <c r="G4" s="9" t="str">
        <f t="shared" si="0"/>
        <v/>
      </c>
      <c r="H4" s="5"/>
      <c r="I4" s="20"/>
    </row>
    <row r="5" spans="1:9" x14ac:dyDescent="0.25">
      <c r="A5" s="11">
        <f>MAX($A$1:$A4)+1</f>
        <v>4</v>
      </c>
      <c r="B5" s="12"/>
      <c r="C5" s="13" t="str">
        <f>IF(ISBLANK(B5),"",_xlfn.XLOOKUP(B5,'REEF METADATA'!A:A, 'REEF METADATA'!B:B,""))</f>
        <v/>
      </c>
      <c r="D5" s="13" t="str">
        <f>IF(ISBLANK(B5),"",_xlfn.XLOOKUP(B5,'REEF METADATA'!A:A, 'REEF METADATA'!C:C,""))</f>
        <v/>
      </c>
      <c r="E5" s="12">
        <v>100</v>
      </c>
      <c r="F5" s="12"/>
      <c r="G5" s="14" t="str">
        <f t="shared" ref="G5:G10" si="1">IF(ISBLANK(F5),"",F5/E5)</f>
        <v/>
      </c>
      <c r="H5" s="12"/>
      <c r="I5" s="15"/>
    </row>
    <row r="6" spans="1:9" x14ac:dyDescent="0.25">
      <c r="A6" s="16">
        <f>MAX($A$1:$A5)+1</f>
        <v>5</v>
      </c>
      <c r="C6" s="2" t="str">
        <f>IF(ISBLANK(B6),"",_xlfn.XLOOKUP(B6,'REEF METADATA'!A:A, 'REEF METADATA'!B:B,""))</f>
        <v/>
      </c>
      <c r="D6" s="2" t="str">
        <f>IF(ISBLANK(B6),"",_xlfn.XLOOKUP(B6,'REEF METADATA'!A:A, 'REEF METADATA'!C:C,""))</f>
        <v/>
      </c>
      <c r="E6">
        <v>100</v>
      </c>
      <c r="G6" s="10" t="str">
        <f t="shared" si="1"/>
        <v/>
      </c>
      <c r="I6" s="17"/>
    </row>
    <row r="7" spans="1:9" x14ac:dyDescent="0.25">
      <c r="A7" s="18">
        <f>MAX($A$1:$A6)+1</f>
        <v>6</v>
      </c>
      <c r="B7" s="5"/>
      <c r="C7" s="19" t="str">
        <f>IF(ISBLANK(B7),"",_xlfn.XLOOKUP(B7,'REEF METADATA'!A:A, 'REEF METADATA'!B:B,""))</f>
        <v/>
      </c>
      <c r="D7" s="19" t="str">
        <f>IF(ISBLANK(B7),"",_xlfn.XLOOKUP(B7,'REEF METADATA'!A:A, 'REEF METADATA'!C:C,""))</f>
        <v/>
      </c>
      <c r="E7" s="5">
        <v>100</v>
      </c>
      <c r="F7" s="5"/>
      <c r="G7" s="9" t="str">
        <f t="shared" si="1"/>
        <v/>
      </c>
      <c r="H7" s="5"/>
      <c r="I7" s="20"/>
    </row>
    <row r="8" spans="1:9" x14ac:dyDescent="0.25">
      <c r="A8" s="11">
        <f>MAX($A$1:$A7)+1</f>
        <v>7</v>
      </c>
      <c r="B8" s="12"/>
      <c r="C8" s="13" t="str">
        <f>IF(ISBLANK(B8),"",_xlfn.XLOOKUP(B8,'REEF METADATA'!A:A, 'REEF METADATA'!B:B,""))</f>
        <v/>
      </c>
      <c r="D8" s="13" t="str">
        <f>IF(ISBLANK(B8),"",_xlfn.XLOOKUP(B8,'REEF METADATA'!A:A, 'REEF METADATA'!C:C,""))</f>
        <v/>
      </c>
      <c r="E8" s="12">
        <v>100</v>
      </c>
      <c r="F8" s="12"/>
      <c r="G8" s="14" t="str">
        <f t="shared" si="1"/>
        <v/>
      </c>
      <c r="H8" s="12"/>
      <c r="I8" s="15"/>
    </row>
    <row r="9" spans="1:9" x14ac:dyDescent="0.25">
      <c r="A9" s="16">
        <f>MAX($A$1:$A8)+1</f>
        <v>8</v>
      </c>
      <c r="C9" s="2" t="str">
        <f>IF(ISBLANK(B9),"",_xlfn.XLOOKUP(B9,'REEF METADATA'!A:A, 'REEF METADATA'!B:B,""))</f>
        <v/>
      </c>
      <c r="D9" s="2" t="str">
        <f>IF(ISBLANK(B9),"",_xlfn.XLOOKUP(B9,'REEF METADATA'!A:A, 'REEF METADATA'!C:C,""))</f>
        <v/>
      </c>
      <c r="E9">
        <v>100</v>
      </c>
      <c r="G9" s="10" t="str">
        <f t="shared" si="1"/>
        <v/>
      </c>
      <c r="I9" s="17"/>
    </row>
    <row r="10" spans="1:9" x14ac:dyDescent="0.25">
      <c r="A10" s="18">
        <f>MAX($A$1:$A9)+1</f>
        <v>9</v>
      </c>
      <c r="B10" s="5"/>
      <c r="C10" s="19" t="str">
        <f>IF(ISBLANK(B10),"",_xlfn.XLOOKUP(B10,'REEF METADATA'!A:A, 'REEF METADATA'!B:B,""))</f>
        <v/>
      </c>
      <c r="D10" s="19" t="str">
        <f>IF(ISBLANK(B10),"",_xlfn.XLOOKUP(B10,'REEF METADATA'!A:A, 'REEF METADATA'!C:C,""))</f>
        <v/>
      </c>
      <c r="E10" s="5">
        <v>100</v>
      </c>
      <c r="F10" s="5"/>
      <c r="G10" s="9" t="str">
        <f t="shared" si="1"/>
        <v/>
      </c>
      <c r="H10" s="5"/>
      <c r="I10"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REEF METADATA</vt:lpstr>
      <vt:lpstr>RUGOSITY &amp; CLUSTER HEIGHT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Lonneman, Michael</dc:creator>
  <cp:keywords/>
  <dc:description/>
  <cp:lastModifiedBy>Lonneman, Michael</cp:lastModifiedBy>
  <cp:revision/>
  <dcterms:created xsi:type="dcterms:W3CDTF">2024-04-10T18:56:31Z</dcterms:created>
  <dcterms:modified xsi:type="dcterms:W3CDTF">2025-05-30T18:45:08Z</dcterms:modified>
  <cp:category/>
  <cp:contentStatus/>
</cp:coreProperties>
</file>