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Impulsivity and cigarette smoking\"/>
    </mc:Choice>
  </mc:AlternateContent>
  <xr:revisionPtr revIDLastSave="0" documentId="13_ncr:1_{85325349-7F95-4D06-B050-AD4A79EA612C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current smokers (2)" sheetId="6" r:id="rId1"/>
    <sheet name="non smoker(2)" sheetId="7" r:id="rId2"/>
    <sheet name="ex-smokers (2)" sheetId="8" r:id="rId3"/>
    <sheet name="analysis" sheetId="9" r:id="rId4"/>
  </sheets>
  <calcPr calcId="191029"/>
</workbook>
</file>

<file path=xl/calcChain.xml><?xml version="1.0" encoding="utf-8"?>
<calcChain xmlns="http://schemas.openxmlformats.org/spreadsheetml/2006/main">
  <c r="E50" i="8" l="1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H28" i="8"/>
  <c r="E28" i="8"/>
  <c r="K7" i="9" s="1"/>
  <c r="E27" i="8"/>
  <c r="E25" i="8"/>
  <c r="E24" i="8"/>
  <c r="E23" i="8"/>
  <c r="E22" i="8"/>
  <c r="E21" i="8"/>
  <c r="E20" i="8"/>
  <c r="E19" i="8"/>
  <c r="E18" i="8"/>
  <c r="E17" i="8"/>
  <c r="E16" i="8"/>
  <c r="H4" i="8" s="1"/>
  <c r="E15" i="8"/>
  <c r="E14" i="8"/>
  <c r="E13" i="8"/>
  <c r="E12" i="8"/>
  <c r="E11" i="8"/>
  <c r="E10" i="8"/>
  <c r="E9" i="8"/>
  <c r="E8" i="8"/>
  <c r="E7" i="8"/>
  <c r="E6" i="8"/>
  <c r="E5" i="8"/>
  <c r="E4" i="8"/>
  <c r="J7" i="9" s="1"/>
  <c r="E3" i="8"/>
  <c r="E2" i="8"/>
  <c r="E50" i="7"/>
  <c r="E49" i="7"/>
  <c r="E48" i="7"/>
  <c r="E47" i="7"/>
  <c r="E46" i="7"/>
  <c r="E45" i="7"/>
  <c r="E44" i="7"/>
  <c r="E43" i="7"/>
  <c r="E42" i="7"/>
  <c r="I27" i="7" s="1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H7" i="9" s="1"/>
  <c r="E25" i="7"/>
  <c r="E24" i="7"/>
  <c r="E23" i="7"/>
  <c r="E22" i="7"/>
  <c r="E21" i="7"/>
  <c r="J4" i="7" s="1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G7" i="9" s="1"/>
  <c r="E50" i="6"/>
  <c r="E49" i="6"/>
  <c r="E48" i="6"/>
  <c r="H27" i="6" s="1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7" i="9" s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H4" i="6"/>
  <c r="E4" i="6"/>
  <c r="E3" i="6"/>
  <c r="E2" i="6"/>
  <c r="D7" i="9" s="1"/>
</calcChain>
</file>

<file path=xl/sharedStrings.xml><?xml version="1.0" encoding="utf-8"?>
<sst xmlns="http://schemas.openxmlformats.org/spreadsheetml/2006/main" count="189" uniqueCount="14">
  <si>
    <t>reward_today</t>
  </si>
  <si>
    <t>future_reward</t>
  </si>
  <si>
    <t>delay</t>
  </si>
  <si>
    <t>key_resp.keys</t>
  </si>
  <si>
    <t>k=(( fr/rt)-1)/delay</t>
  </si>
  <si>
    <t>l</t>
  </si>
  <si>
    <t>k</t>
  </si>
  <si>
    <t>t</t>
  </si>
  <si>
    <t>I</t>
  </si>
  <si>
    <r>
      <rPr>
        <sz val="11"/>
        <color rgb="FF000000"/>
        <rFont val="Calibri"/>
        <family val="2"/>
      </rPr>
      <t>Current smokers</t>
    </r>
  </si>
  <si>
    <r>
      <rPr>
        <sz val="11"/>
        <color rgb="FF000000"/>
        <rFont val="Calibri"/>
        <family val="2"/>
      </rPr>
      <t>Non-smokers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</si>
  <si>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Ex-smokers</t>
    </r>
  </si>
  <si>
    <r>
      <rPr>
        <sz val="11"/>
        <color rgb="FF000000"/>
        <rFont val="Calibri"/>
        <family val="2"/>
      </rPr>
      <t>Mean (k value)</t>
    </r>
  </si>
  <si>
    <r>
      <rPr>
        <sz val="11"/>
        <color rgb="FF000000"/>
        <rFont val="Calibri"/>
        <family val="2"/>
      </rPr>
      <t>Standard deviation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</si>
</sst>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Scale of impulsivity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270341207349"/>
          <c:y val="0.17171296296296296"/>
          <c:w val="0.82065507436570417"/>
          <c:h val="0.5723684018664333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analysis!$D$4:$D$5</c:f>
              <c:strCache>
                <c:ptCount val="2"/>
                <c:pt idx="0">
                  <c:v>Current smokers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analysis!$D$6</c:f>
              <c:numCache>
                <c:formatCode>General</c:formatCode>
                <c:ptCount val="1"/>
                <c:pt idx="0">
                  <c:v>5.0639999999999999E-3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F-41E4-A705-BB56D8F225A2}"/>
            </c:ext>
          </c:extLst>
        </c:ser>
        <c:ser>
          <c:idx val="1"/>
          <c:order val="1"/>
          <c:tx>
            <c:strRef>
              <c:f>analysis!$E$4:$E$5</c:f>
              <c:strCache>
                <c:ptCount val="2"/>
                <c:pt idx="0">
                  <c:v>Current smokers</c:v>
                </c:pt>
                <c:pt idx="1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analysis!$C$6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analysis!$E$6</c:f>
              <c:numCache>
                <c:formatCode>General</c:formatCode>
                <c:ptCount val="1"/>
                <c:pt idx="0">
                  <c:v>5.6689999999999996E-4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F-41E4-A705-BB56D8F22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063967"/>
        <c:axId val="1827629935"/>
      </c:barChart>
      <c:catAx>
        <c:axId val="152506396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Participants</a:t>
                </a:r>
                <a:r>
                  <a:rPr lang="en-IN" baseline="0"/>
                  <a:t> 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422141294838145"/>
              <c:y val="0.77185914260717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27629935"/>
        <c:crosses val="autoZero"/>
        <c:auto val="1"/>
        <c:lblAlgn val="ctr"/>
        <c:lblOffset val="100"/>
        <c:noMultiLvlLbl val="0"/>
      </c:catAx>
      <c:valAx>
        <c:axId val="18276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N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6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Scale of impulsivity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analysis!$G$4:$G$5</c:f>
              <c:strCache>
                <c:ptCount val="2"/>
                <c:pt idx="0">
                  <c:v>Non-smokers 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analysis!$F$6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analysis!$G$6</c:f>
              <c:numCache>
                <c:formatCode>General</c:formatCode>
                <c:ptCount val="1"/>
                <c:pt idx="0">
                  <c:v>8.6070000000000001E-3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96-4DFA-BC23-DBD4740D93FF}"/>
            </c:ext>
          </c:extLst>
        </c:ser>
        <c:ser>
          <c:idx val="1"/>
          <c:order val="1"/>
          <c:tx>
            <c:strRef>
              <c:f>analysis!$H$4:$H$5</c:f>
              <c:strCache>
                <c:ptCount val="2"/>
                <c:pt idx="0">
                  <c:v>Non-smokers </c:v>
                </c:pt>
                <c:pt idx="1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analysis!$F$6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analysis!$H$6</c:f>
              <c:numCache>
                <c:formatCode>General</c:formatCode>
                <c:ptCount val="1"/>
                <c:pt idx="0">
                  <c:v>2.9239999999999999E-3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96-4DFA-BC23-DBD4740D93F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5079327"/>
        <c:axId val="1753338831"/>
      </c:barChart>
      <c:catAx>
        <c:axId val="152507932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53338831"/>
        <c:crosses val="autoZero"/>
        <c:auto val="1"/>
        <c:lblAlgn val="ctr"/>
        <c:lblOffset val="100"/>
        <c:noMultiLvlLbl val="0"/>
      </c:catAx>
      <c:valAx>
        <c:axId val="175333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7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aseline="0"/>
              <a:t>Scale of Impulsivity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analysis!$J$4:$J$5</c:f>
              <c:strCache>
                <c:ptCount val="2"/>
                <c:pt idx="0">
                  <c:v>Ex-smokers</c:v>
                </c:pt>
                <c:pt idx="1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analysis!$I$6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analysis!$J$6</c:f>
              <c:numCache>
                <c:formatCode>General</c:formatCode>
                <c:ptCount val="1"/>
                <c:pt idx="0">
                  <c:v>4.6420999999999997E-2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C-4872-AD00-FC5E7CD3A303}"/>
            </c:ext>
          </c:extLst>
        </c:ser>
        <c:ser>
          <c:idx val="1"/>
          <c:order val="1"/>
          <c:tx>
            <c:strRef>
              <c:f>analysis!$K$4:$K$5</c:f>
              <c:strCache>
                <c:ptCount val="2"/>
                <c:pt idx="0">
                  <c:v>Ex-smokers</c:v>
                </c:pt>
                <c:pt idx="1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analysis!$I$6</c:f>
              <c:strCache>
                <c:ptCount val="1"/>
                <c:pt idx="0">
                  <c:v>Mean (k value)</c:v>
                </c:pt>
              </c:strCache>
            </c:strRef>
          </c:cat>
          <c:val>
            <c:numRef>
              <c:f>analysis!$K$6</c:f>
              <c:numCache>
                <c:formatCode>General</c:formatCode>
                <c:ptCount val="1"/>
                <c:pt idx="0">
                  <c:v>8.6070000000000001E-3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C-4872-AD00-FC5E7CD3A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067807"/>
        <c:axId val="1754547423"/>
      </c:barChart>
      <c:catAx>
        <c:axId val="152506780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754547423"/>
        <c:crosses val="autoZero"/>
        <c:auto val="1"/>
        <c:lblAlgn val="ctr"/>
        <c:lblOffset val="100"/>
        <c:noMultiLvlLbl val="0"/>
      </c:catAx>
      <c:valAx>
        <c:axId val="175454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K-</a:t>
                </a:r>
                <a:r>
                  <a:rPr lang="en-IN" sz="14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value</a:t>
                </a:r>
                <a:endParaRPr lang="en-IN" sz="1400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5000000000000001E-2"/>
              <c:y val="0.278205745115193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06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Comparsion of Delay</a:t>
            </a:r>
            <a:r>
              <a:rPr lang="en-US" b="1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discounting (K value) across smoking categories </a:t>
            </a:r>
            <a:endParaRPr lang="en-US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analysis!$C$6</c:f>
              <c:strCache>
                <c:ptCount val="1"/>
                <c:pt idx="0">
                  <c:v>Mean (k value)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88B-4118-803C-E248461B592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88B-4118-803C-E248461B5923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88B-4118-803C-E248461B592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88B-4118-803C-E248461B5923}"/>
              </c:ext>
            </c:extLst>
          </c:dPt>
          <c:dLbls>
            <c:dLbl>
              <c:idx val="0"/>
              <c:layout>
                <c:manualLayout>
                  <c:x val="-4.5886583900999157E-3"/>
                  <c:y val="-8.561317313868153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088B-4118-803C-E248461B5923}"/>
                </c:ext>
              </c:extLst>
            </c:dLbl>
            <c:dLbl>
              <c:idx val="1"/>
              <c:layout>
                <c:manualLayout>
                  <c:x val="0"/>
                  <c:y val="-6.807314213209339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88B-4118-803C-E248461B5923}"/>
                </c:ext>
              </c:extLst>
            </c:dLbl>
            <c:dLbl>
              <c:idx val="3"/>
              <c:layout>
                <c:manualLayout>
                  <c:x val="0"/>
                  <c:y val="-9.092854500888979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88B-4118-803C-E248461B5923}"/>
                </c:ext>
              </c:extLst>
            </c:dLbl>
            <c:dLbl>
              <c:idx val="4"/>
              <c:layout>
                <c:manualLayout>
                  <c:x val="4.5886583900998316E-3"/>
                  <c:y val="-7.543735815636117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88B-4118-803C-E248461B5923}"/>
                </c:ext>
              </c:extLst>
            </c:dLbl>
            <c:dLbl>
              <c:idx val="6"/>
              <c:layout>
                <c:manualLayout>
                  <c:x val="0"/>
                  <c:y val="-0.36299561658132085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88B-4118-803C-E248461B5923}"/>
                </c:ext>
              </c:extLst>
            </c:dLbl>
            <c:dLbl>
              <c:idx val="7"/>
              <c:layout>
                <c:manualLayout>
                  <c:x val="0"/>
                  <c:y val="-9.092854500888979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088B-4118-803C-E248461B592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analysis!$D$4:$K$5</c:f>
              <c:multiLvlStrCache>
                <c:ptCount val="8"/>
                <c:lvl>
                  <c:pt idx="0">
                    <c:v>1</c:v>
                  </c:pt>
                  <c:pt idx="1">
                    <c:v>2</c:v>
                  </c:pt>
                  <c:pt idx="3">
                    <c:v>1</c:v>
                  </c:pt>
                  <c:pt idx="4">
                    <c:v>2</c:v>
                  </c:pt>
                  <c:pt idx="6">
                    <c:v>1</c:v>
                  </c:pt>
                  <c:pt idx="7">
                    <c:v>2</c:v>
                  </c:pt>
                </c:lvl>
                <c:lvl>
                  <c:pt idx="0">
                    <c:v>Current smokers</c:v>
                  </c:pt>
                  <c:pt idx="3">
                    <c:v>Non-smokers </c:v>
                  </c:pt>
                  <c:pt idx="6">
                    <c:v>Ex-smokers</c:v>
                  </c:pt>
                </c:lvl>
              </c:multiLvlStrCache>
            </c:multiLvlStrRef>
          </c:cat>
          <c:val>
            <c:numRef>
              <c:f>analysis!$D$6:$K$6</c:f>
              <c:numCache>
                <c:formatCode>General</c:formatCode>
                <c:ptCount val="8"/>
                <c:pt idx="0">
                  <c:v>5.0639999999999999E-3</c:v>
                </c:pt>
                <c:pt idx="1">
                  <c:v>5.6689999999999996E-4</c:v>
                </c:pt>
                <c:pt idx="2">
                  <c:v>0</c:v>
                </c:pt>
                <c:pt idx="3">
                  <c:v>8.6070000000000001E-3</c:v>
                </c:pt>
                <c:pt idx="4">
                  <c:v>2.9239999999999999E-3</c:v>
                </c:pt>
                <c:pt idx="5">
                  <c:v>0</c:v>
                </c:pt>
                <c:pt idx="6">
                  <c:v>4.6420999999999997E-2</c:v>
                </c:pt>
                <c:pt idx="7">
                  <c:v>8.6070000000000001E-3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B-4118-803C-E248461B592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584049247"/>
        <c:axId val="1754048943"/>
      </c:barChart>
      <c:catAx>
        <c:axId val="158404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48943"/>
        <c:crosses val="autoZero"/>
        <c:auto val="1"/>
        <c:lblAlgn val="ctr"/>
        <c:lblOffset val="100"/>
        <c:noMultiLvlLbl val="0"/>
      </c:catAx>
      <c:valAx>
        <c:axId val="175404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>
                    <a:solidFill>
                      <a:schemeClr val="tx1"/>
                    </a:solidFill>
                  </a:rPr>
                  <a:t>K-values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404924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511629</xdr:colOff>
      <xdr:row>11</xdr:row>
      <xdr:rowOff>174171</xdr:rowOff>
    </xdr:from>
    <xdr:to>
      <xdr:col>11</xdr:col>
      <xdr:colOff>413657</xdr:colOff>
      <xdr:row>26</xdr:row>
      <xdr:rowOff>141514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07E489-6FC0-117D-E8DC-781EE26AC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576943</xdr:colOff>
      <xdr:row>12</xdr:row>
      <xdr:rowOff>43543</xdr:rowOff>
    </xdr:from>
    <xdr:to>
      <xdr:col>6</xdr:col>
      <xdr:colOff>326572</xdr:colOff>
      <xdr:row>27</xdr:row>
      <xdr:rowOff>10886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DCADEC-0EEA-F206-AB32-3D82C07E3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348342</xdr:colOff>
      <xdr:row>11</xdr:row>
      <xdr:rowOff>76199</xdr:rowOff>
    </xdr:from>
    <xdr:to>
      <xdr:col>20</xdr:col>
      <xdr:colOff>43542</xdr:colOff>
      <xdr:row>26</xdr:row>
      <xdr:rowOff>43542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7EA5C1-31F4-EE8B-1E03-0419264CC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745671</xdr:colOff>
      <xdr:row>28</xdr:row>
      <xdr:rowOff>168729</xdr:rowOff>
    </xdr:from>
    <xdr:to>
      <xdr:col>9</xdr:col>
      <xdr:colOff>576944</xdr:colOff>
      <xdr:row>46</xdr:row>
      <xdr:rowOff>141514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4F49F4-9D32-59B7-63E1-95AF6CE30B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opLeftCell="C24" workbookViewId="0">
      <selection activeCell="G17" sqref="G17"/>
    </sheetView>
  </sheetViews>
  <sheetFormatPr defaultColWidth="9" defaultRowHeight="14.4"/>
  <cols>
    <col min="1" max="1" width="16.5546875" style="8" customWidth="1"/>
    <col min="2" max="2" width="14.21875" style="8" customWidth="1"/>
    <col min="3" max="3" width="8.88671875" style="8"/>
    <col min="4" max="4" width="13.5546875" style="8" customWidth="1"/>
    <col min="5" max="5" width="17.6640625" style="13" customWidth="1"/>
    <col min="6" max="6" width="17.6640625" customWidth="1"/>
    <col min="11" max="11" width="14" customWidth="1"/>
  </cols>
  <sheetData>
    <row r="1" spans="1:8" s="3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8" s="3" customFormat="1">
      <c r="A2" s="4">
        <v>50</v>
      </c>
      <c r="B2" s="4">
        <v>100</v>
      </c>
      <c r="C2" s="4">
        <v>90</v>
      </c>
      <c r="D2" s="4" t="s">
        <v>5</v>
      </c>
      <c r="E2" s="10">
        <f t="shared" ref="E2:E25" si="0">((B2/A2)-1)/C2</f>
        <v>1.1111111111111112E-2</v>
      </c>
    </row>
    <row r="3" spans="1:8" s="3" customFormat="1">
      <c r="A3" s="4">
        <v>20</v>
      </c>
      <c r="B3" s="4">
        <v>30</v>
      </c>
      <c r="C3" s="4">
        <v>55</v>
      </c>
      <c r="D3" s="4" t="s">
        <v>5</v>
      </c>
      <c r="E3" s="10">
        <f t="shared" si="0"/>
        <v>9.0909090909090905E-3</v>
      </c>
      <c r="F3" s="14"/>
    </row>
    <row r="4" spans="1:8" s="3" customFormat="1">
      <c r="A4" s="4">
        <v>75</v>
      </c>
      <c r="B4" s="4">
        <v>100</v>
      </c>
      <c r="C4" s="4">
        <v>50</v>
      </c>
      <c r="D4" s="4" t="s">
        <v>5</v>
      </c>
      <c r="E4" s="10">
        <f t="shared" si="0"/>
        <v>6.6666666666666654E-3</v>
      </c>
      <c r="G4" s="6" t="s">
        <v>6</v>
      </c>
      <c r="H4" s="6">
        <f>GEOMEAN(E19:E20)</f>
        <v>5.0636968354183321E-3</v>
      </c>
    </row>
    <row r="5" spans="1:8" s="3" customFormat="1">
      <c r="A5" s="4">
        <v>45</v>
      </c>
      <c r="B5" s="4">
        <v>60</v>
      </c>
      <c r="C5" s="4">
        <v>40</v>
      </c>
      <c r="D5" s="4" t="s">
        <v>5</v>
      </c>
      <c r="E5" s="10">
        <f t="shared" si="0"/>
        <v>8.3333333333333315E-3</v>
      </c>
    </row>
    <row r="6" spans="1:8" s="3" customFormat="1">
      <c r="A6" s="4">
        <v>25</v>
      </c>
      <c r="B6" s="4">
        <v>35</v>
      </c>
      <c r="C6" s="4">
        <v>20</v>
      </c>
      <c r="D6" s="4" t="s">
        <v>5</v>
      </c>
      <c r="E6" s="10">
        <f t="shared" si="0"/>
        <v>1.9999999999999997E-2</v>
      </c>
    </row>
    <row r="7" spans="1:8" s="3" customFormat="1">
      <c r="A7" s="4">
        <v>35</v>
      </c>
      <c r="B7" s="4">
        <v>65</v>
      </c>
      <c r="C7" s="4">
        <v>80</v>
      </c>
      <c r="D7" s="4" t="s">
        <v>5</v>
      </c>
      <c r="E7" s="10">
        <f t="shared" si="0"/>
        <v>1.0714285714285714E-2</v>
      </c>
    </row>
    <row r="8" spans="1:8" s="3" customFormat="1">
      <c r="A8" s="4">
        <v>100</v>
      </c>
      <c r="B8" s="4">
        <v>110</v>
      </c>
      <c r="C8" s="4">
        <v>78</v>
      </c>
      <c r="D8" s="4" t="s">
        <v>5</v>
      </c>
      <c r="E8" s="10">
        <f t="shared" si="0"/>
        <v>1.2820512820512831E-3</v>
      </c>
    </row>
    <row r="9" spans="1:8" s="3" customFormat="1">
      <c r="A9" s="4">
        <v>22</v>
      </c>
      <c r="B9" s="4">
        <v>150</v>
      </c>
      <c r="C9" s="4">
        <v>30</v>
      </c>
      <c r="D9" s="4" t="s">
        <v>5</v>
      </c>
      <c r="E9" s="10">
        <f t="shared" si="0"/>
        <v>0.19393939393939394</v>
      </c>
    </row>
    <row r="10" spans="1:8" s="3" customFormat="1">
      <c r="A10" s="4">
        <v>30</v>
      </c>
      <c r="B10" s="4">
        <v>40</v>
      </c>
      <c r="C10" s="4">
        <v>30</v>
      </c>
      <c r="D10" s="4" t="s">
        <v>5</v>
      </c>
      <c r="E10" s="10">
        <f t="shared" si="0"/>
        <v>1.1111111111111108E-2</v>
      </c>
    </row>
    <row r="11" spans="1:8" s="3" customFormat="1">
      <c r="A11" s="4">
        <v>70</v>
      </c>
      <c r="B11" s="4">
        <v>120</v>
      </c>
      <c r="C11" s="4">
        <v>100</v>
      </c>
      <c r="D11" s="4" t="s">
        <v>5</v>
      </c>
      <c r="E11" s="10">
        <f t="shared" si="0"/>
        <v>7.1428571428571418E-3</v>
      </c>
    </row>
    <row r="12" spans="1:8" s="3" customFormat="1">
      <c r="A12" s="4">
        <v>25</v>
      </c>
      <c r="B12" s="4">
        <v>35</v>
      </c>
      <c r="C12" s="4">
        <v>20</v>
      </c>
      <c r="D12" s="4" t="s">
        <v>5</v>
      </c>
      <c r="E12" s="10">
        <f t="shared" si="0"/>
        <v>1.9999999999999997E-2</v>
      </c>
    </row>
    <row r="13" spans="1:8" s="3" customFormat="1">
      <c r="A13" s="4">
        <v>50</v>
      </c>
      <c r="B13" s="4">
        <v>100</v>
      </c>
      <c r="C13" s="4">
        <v>90</v>
      </c>
      <c r="D13" s="4" t="s">
        <v>5</v>
      </c>
      <c r="E13" s="10">
        <f t="shared" si="0"/>
        <v>1.1111111111111112E-2</v>
      </c>
    </row>
    <row r="14" spans="1:8" s="3" customFormat="1">
      <c r="A14" s="4">
        <v>20</v>
      </c>
      <c r="B14" s="4">
        <v>30</v>
      </c>
      <c r="C14" s="4">
        <v>55</v>
      </c>
      <c r="D14" s="4" t="s">
        <v>5</v>
      </c>
      <c r="E14" s="10">
        <f t="shared" si="0"/>
        <v>9.0909090909090905E-3</v>
      </c>
    </row>
    <row r="15" spans="1:8" s="3" customFormat="1">
      <c r="A15" s="4">
        <v>22</v>
      </c>
      <c r="B15" s="4">
        <v>150</v>
      </c>
      <c r="C15" s="4">
        <v>30</v>
      </c>
      <c r="D15" s="4" t="s">
        <v>5</v>
      </c>
      <c r="E15" s="10">
        <f t="shared" si="0"/>
        <v>0.19393939393939394</v>
      </c>
    </row>
    <row r="16" spans="1:8" s="3" customFormat="1">
      <c r="A16" s="4">
        <v>75</v>
      </c>
      <c r="B16" s="4">
        <v>100</v>
      </c>
      <c r="C16" s="4">
        <v>50</v>
      </c>
      <c r="D16" s="4" t="s">
        <v>5</v>
      </c>
      <c r="E16" s="10">
        <f t="shared" si="0"/>
        <v>6.6666666666666654E-3</v>
      </c>
    </row>
    <row r="17" spans="1:8" s="3" customFormat="1">
      <c r="A17" s="4">
        <v>70</v>
      </c>
      <c r="B17" s="4">
        <v>120</v>
      </c>
      <c r="C17" s="4">
        <v>100</v>
      </c>
      <c r="D17" s="4" t="s">
        <v>5</v>
      </c>
      <c r="E17" s="10">
        <f t="shared" si="0"/>
        <v>7.1428571428571418E-3</v>
      </c>
    </row>
    <row r="18" spans="1:8" s="3" customFormat="1">
      <c r="A18" s="4">
        <v>100</v>
      </c>
      <c r="B18" s="4">
        <v>110</v>
      </c>
      <c r="C18" s="4">
        <v>78</v>
      </c>
      <c r="D18" s="4" t="s">
        <v>5</v>
      </c>
      <c r="E18" s="10">
        <f t="shared" si="0"/>
        <v>1.2820512820512831E-3</v>
      </c>
    </row>
    <row r="19" spans="1:8" s="3" customFormat="1">
      <c r="A19" s="4">
        <v>45</v>
      </c>
      <c r="B19" s="4">
        <v>60</v>
      </c>
      <c r="C19" s="4">
        <v>40</v>
      </c>
      <c r="D19" s="7" t="s">
        <v>5</v>
      </c>
      <c r="E19" s="12">
        <f t="shared" si="0"/>
        <v>8.3333333333333315E-3</v>
      </c>
    </row>
    <row r="20" spans="1:8" s="3" customFormat="1">
      <c r="A20" s="4">
        <v>130</v>
      </c>
      <c r="B20" s="4">
        <v>170</v>
      </c>
      <c r="C20" s="4">
        <v>100</v>
      </c>
      <c r="D20" s="7" t="s">
        <v>7</v>
      </c>
      <c r="E20" s="12">
        <f t="shared" si="0"/>
        <v>3.0769230769230769E-3</v>
      </c>
    </row>
    <row r="21" spans="1:8" s="3" customFormat="1">
      <c r="A21" s="4">
        <v>40</v>
      </c>
      <c r="B21" s="4">
        <v>50</v>
      </c>
      <c r="C21" s="4">
        <v>75</v>
      </c>
      <c r="D21" s="4" t="s">
        <v>7</v>
      </c>
      <c r="E21" s="10">
        <f t="shared" si="0"/>
        <v>3.3333333333333335E-3</v>
      </c>
    </row>
    <row r="22" spans="1:8" s="3" customFormat="1">
      <c r="A22" s="4">
        <v>130</v>
      </c>
      <c r="B22" s="4">
        <v>70</v>
      </c>
      <c r="C22" s="4">
        <v>100</v>
      </c>
      <c r="D22" s="4" t="s">
        <v>7</v>
      </c>
      <c r="E22" s="10">
        <f t="shared" si="0"/>
        <v>-4.6153846153846158E-3</v>
      </c>
    </row>
    <row r="23" spans="1:8" s="3" customFormat="1">
      <c r="A23" s="4">
        <v>40</v>
      </c>
      <c r="B23" s="4">
        <v>50</v>
      </c>
      <c r="C23" s="4">
        <v>75</v>
      </c>
      <c r="D23" s="4" t="s">
        <v>7</v>
      </c>
      <c r="E23" s="10">
        <f t="shared" si="0"/>
        <v>3.3333333333333335E-3</v>
      </c>
    </row>
    <row r="24" spans="1:8" s="3" customFormat="1">
      <c r="A24" s="4">
        <v>35</v>
      </c>
      <c r="B24" s="4">
        <v>65</v>
      </c>
      <c r="C24" s="4">
        <v>80</v>
      </c>
      <c r="D24" s="4" t="s">
        <v>7</v>
      </c>
      <c r="E24" s="10">
        <f t="shared" si="0"/>
        <v>1.0714285714285714E-2</v>
      </c>
    </row>
    <row r="25" spans="1:8" s="3" customFormat="1">
      <c r="A25" s="4">
        <v>30</v>
      </c>
      <c r="B25" s="4">
        <v>40</v>
      </c>
      <c r="C25" s="4">
        <v>30</v>
      </c>
      <c r="D25" s="4" t="s">
        <v>7</v>
      </c>
      <c r="E25" s="10">
        <f t="shared" si="0"/>
        <v>1.1111111111111108E-2</v>
      </c>
    </row>
    <row r="26" spans="1:8" s="3" customFormat="1">
      <c r="A26" s="4" t="s">
        <v>0</v>
      </c>
      <c r="B26" s="4" t="s">
        <v>1</v>
      </c>
      <c r="C26" s="4" t="s">
        <v>2</v>
      </c>
      <c r="D26" s="4" t="s">
        <v>3</v>
      </c>
      <c r="E26" s="5" t="s">
        <v>4</v>
      </c>
    </row>
    <row r="27" spans="1:8" s="3" customFormat="1">
      <c r="A27" s="4">
        <v>22</v>
      </c>
      <c r="B27" s="4">
        <v>150</v>
      </c>
      <c r="C27" s="4">
        <v>30</v>
      </c>
      <c r="D27" s="4" t="s">
        <v>5</v>
      </c>
      <c r="E27" s="10">
        <f t="shared" ref="E27:E50" si="1">((B27/A27)-1)/C27</f>
        <v>0.19393939393939394</v>
      </c>
      <c r="G27" s="6" t="s">
        <v>6</v>
      </c>
      <c r="H27" s="6">
        <f>GEOMEAN(E48:E49)</f>
        <v>5.6694670951384094E-3</v>
      </c>
    </row>
    <row r="28" spans="1:8" s="3" customFormat="1">
      <c r="A28" s="4">
        <v>100</v>
      </c>
      <c r="B28" s="4">
        <v>110</v>
      </c>
      <c r="C28" s="4">
        <v>78</v>
      </c>
      <c r="D28" s="4" t="s">
        <v>5</v>
      </c>
      <c r="E28" s="10">
        <f t="shared" si="1"/>
        <v>1.2820512820512831E-3</v>
      </c>
    </row>
    <row r="29" spans="1:8" s="3" customFormat="1">
      <c r="A29" s="4">
        <v>30</v>
      </c>
      <c r="B29" s="4">
        <v>40</v>
      </c>
      <c r="C29" s="4">
        <v>30</v>
      </c>
      <c r="D29" s="4" t="s">
        <v>5</v>
      </c>
      <c r="E29" s="10">
        <f t="shared" si="1"/>
        <v>1.1111111111111108E-2</v>
      </c>
    </row>
    <row r="30" spans="1:8" s="3" customFormat="1">
      <c r="A30" s="4">
        <v>45</v>
      </c>
      <c r="B30" s="4">
        <v>60</v>
      </c>
      <c r="C30" s="4">
        <v>40</v>
      </c>
      <c r="D30" s="4" t="s">
        <v>5</v>
      </c>
      <c r="E30" s="10">
        <f t="shared" si="1"/>
        <v>8.3333333333333315E-3</v>
      </c>
    </row>
    <row r="31" spans="1:8" s="3" customFormat="1">
      <c r="A31" s="4">
        <v>40</v>
      </c>
      <c r="B31" s="4">
        <v>50</v>
      </c>
      <c r="C31" s="4">
        <v>75</v>
      </c>
      <c r="D31" s="4" t="s">
        <v>5</v>
      </c>
      <c r="E31" s="10">
        <f t="shared" si="1"/>
        <v>3.3333333333333335E-3</v>
      </c>
    </row>
    <row r="32" spans="1:8" s="3" customFormat="1">
      <c r="A32" s="4">
        <v>35</v>
      </c>
      <c r="B32" s="4">
        <v>65</v>
      </c>
      <c r="C32" s="4">
        <v>80</v>
      </c>
      <c r="D32" s="4" t="s">
        <v>5</v>
      </c>
      <c r="E32" s="10">
        <f t="shared" si="1"/>
        <v>1.0714285714285714E-2</v>
      </c>
    </row>
    <row r="33" spans="1:5" s="3" customFormat="1">
      <c r="A33" s="4">
        <v>25</v>
      </c>
      <c r="B33" s="4">
        <v>35</v>
      </c>
      <c r="C33" s="4">
        <v>20</v>
      </c>
      <c r="D33" s="4" t="s">
        <v>5</v>
      </c>
      <c r="E33" s="10">
        <f t="shared" si="1"/>
        <v>1.9999999999999997E-2</v>
      </c>
    </row>
    <row r="34" spans="1:5" s="3" customFormat="1">
      <c r="A34" s="4">
        <v>75</v>
      </c>
      <c r="B34" s="4">
        <v>100</v>
      </c>
      <c r="C34" s="4">
        <v>50</v>
      </c>
      <c r="D34" s="4" t="s">
        <v>5</v>
      </c>
      <c r="E34" s="10">
        <f t="shared" si="1"/>
        <v>6.6666666666666654E-3</v>
      </c>
    </row>
    <row r="35" spans="1:5" s="3" customFormat="1">
      <c r="A35" s="4">
        <v>50</v>
      </c>
      <c r="B35" s="4">
        <v>100</v>
      </c>
      <c r="C35" s="4">
        <v>90</v>
      </c>
      <c r="D35" s="4" t="s">
        <v>5</v>
      </c>
      <c r="E35" s="10">
        <f t="shared" si="1"/>
        <v>1.1111111111111112E-2</v>
      </c>
    </row>
    <row r="36" spans="1:5" s="3" customFormat="1">
      <c r="A36" s="4">
        <v>20</v>
      </c>
      <c r="B36" s="4">
        <v>30</v>
      </c>
      <c r="C36" s="4">
        <v>55</v>
      </c>
      <c r="D36" s="4" t="s">
        <v>5</v>
      </c>
      <c r="E36" s="10">
        <f t="shared" si="1"/>
        <v>9.0909090909090905E-3</v>
      </c>
    </row>
    <row r="37" spans="1:5" s="3" customFormat="1">
      <c r="A37" s="4">
        <v>70</v>
      </c>
      <c r="B37" s="4">
        <v>120</v>
      </c>
      <c r="C37" s="4">
        <v>100</v>
      </c>
      <c r="D37" s="4" t="s">
        <v>5</v>
      </c>
      <c r="E37" s="10">
        <f t="shared" si="1"/>
        <v>7.1428571428571418E-3</v>
      </c>
    </row>
    <row r="38" spans="1:5" s="3" customFormat="1">
      <c r="A38" s="4">
        <v>30</v>
      </c>
      <c r="B38" s="4">
        <v>40</v>
      </c>
      <c r="C38" s="4">
        <v>30</v>
      </c>
      <c r="D38" s="4" t="s">
        <v>5</v>
      </c>
      <c r="E38" s="10">
        <f t="shared" si="1"/>
        <v>1.1111111111111108E-2</v>
      </c>
    </row>
    <row r="39" spans="1:5" s="3" customFormat="1">
      <c r="A39" s="4">
        <v>75</v>
      </c>
      <c r="B39" s="4">
        <v>100</v>
      </c>
      <c r="C39" s="4">
        <v>50</v>
      </c>
      <c r="D39" s="4" t="s">
        <v>5</v>
      </c>
      <c r="E39" s="10">
        <f t="shared" si="1"/>
        <v>6.6666666666666654E-3</v>
      </c>
    </row>
    <row r="40" spans="1:5" s="3" customFormat="1">
      <c r="A40" s="4">
        <v>70</v>
      </c>
      <c r="B40" s="4">
        <v>120</v>
      </c>
      <c r="C40" s="4">
        <v>100</v>
      </c>
      <c r="D40" s="4" t="s">
        <v>5</v>
      </c>
      <c r="E40" s="10">
        <f t="shared" si="1"/>
        <v>7.1428571428571418E-3</v>
      </c>
    </row>
    <row r="41" spans="1:5" s="3" customFormat="1">
      <c r="A41" s="4">
        <v>40</v>
      </c>
      <c r="B41" s="4">
        <v>50</v>
      </c>
      <c r="C41" s="4">
        <v>75</v>
      </c>
      <c r="D41" s="4" t="s">
        <v>5</v>
      </c>
      <c r="E41" s="10">
        <f t="shared" si="1"/>
        <v>3.3333333333333335E-3</v>
      </c>
    </row>
    <row r="42" spans="1:5" s="3" customFormat="1">
      <c r="A42" s="4">
        <v>25</v>
      </c>
      <c r="B42" s="4">
        <v>35</v>
      </c>
      <c r="C42" s="4">
        <v>20</v>
      </c>
      <c r="D42" s="4" t="s">
        <v>5</v>
      </c>
      <c r="E42" s="10">
        <f t="shared" si="1"/>
        <v>1.9999999999999997E-2</v>
      </c>
    </row>
    <row r="43" spans="1:5" s="3" customFormat="1">
      <c r="A43" s="4">
        <v>20</v>
      </c>
      <c r="B43" s="4">
        <v>30</v>
      </c>
      <c r="C43" s="4">
        <v>55</v>
      </c>
      <c r="D43" s="4" t="s">
        <v>5</v>
      </c>
      <c r="E43" s="10">
        <f t="shared" si="1"/>
        <v>9.0909090909090905E-3</v>
      </c>
    </row>
    <row r="44" spans="1:5" s="3" customFormat="1">
      <c r="A44" s="4">
        <v>100</v>
      </c>
      <c r="B44" s="4">
        <v>110</v>
      </c>
      <c r="C44" s="4">
        <v>78</v>
      </c>
      <c r="D44" s="4" t="s">
        <v>5</v>
      </c>
      <c r="E44" s="10">
        <f t="shared" si="1"/>
        <v>1.2820512820512831E-3</v>
      </c>
    </row>
    <row r="45" spans="1:5" s="3" customFormat="1">
      <c r="A45" s="4">
        <v>50</v>
      </c>
      <c r="B45" s="4">
        <v>100</v>
      </c>
      <c r="C45" s="4">
        <v>90</v>
      </c>
      <c r="D45" s="4" t="s">
        <v>5</v>
      </c>
      <c r="E45" s="10">
        <f t="shared" si="1"/>
        <v>1.1111111111111112E-2</v>
      </c>
    </row>
    <row r="46" spans="1:5" s="3" customFormat="1">
      <c r="A46" s="4">
        <v>22</v>
      </c>
      <c r="B46" s="4">
        <v>150</v>
      </c>
      <c r="C46" s="4">
        <v>30</v>
      </c>
      <c r="D46" s="4" t="s">
        <v>5</v>
      </c>
      <c r="E46" s="10">
        <f t="shared" si="1"/>
        <v>0.19393939393939394</v>
      </c>
    </row>
    <row r="47" spans="1:5" s="3" customFormat="1">
      <c r="A47" s="4">
        <v>45</v>
      </c>
      <c r="B47" s="4">
        <v>60</v>
      </c>
      <c r="C47" s="4">
        <v>40</v>
      </c>
      <c r="D47" s="4" t="s">
        <v>5</v>
      </c>
      <c r="E47" s="10">
        <f t="shared" si="1"/>
        <v>8.3333333333333315E-3</v>
      </c>
    </row>
    <row r="48" spans="1:5" s="3" customFormat="1">
      <c r="A48" s="4">
        <v>35</v>
      </c>
      <c r="B48" s="4">
        <v>65</v>
      </c>
      <c r="C48" s="4">
        <v>80</v>
      </c>
      <c r="D48" s="7" t="s">
        <v>5</v>
      </c>
      <c r="E48" s="12">
        <f t="shared" si="1"/>
        <v>1.0714285714285714E-2</v>
      </c>
    </row>
    <row r="49" spans="1:5" s="3" customFormat="1">
      <c r="A49" s="4">
        <v>100</v>
      </c>
      <c r="B49" s="4">
        <v>130</v>
      </c>
      <c r="C49" s="4">
        <v>100</v>
      </c>
      <c r="D49" s="7" t="s">
        <v>7</v>
      </c>
      <c r="E49" s="12">
        <f t="shared" si="1"/>
        <v>3.0000000000000005E-3</v>
      </c>
    </row>
    <row r="50" spans="1:5" s="3" customFormat="1">
      <c r="A50" s="4">
        <v>130</v>
      </c>
      <c r="B50" s="4">
        <v>70</v>
      </c>
      <c r="C50" s="4">
        <v>100</v>
      </c>
      <c r="D50" s="4" t="s">
        <v>7</v>
      </c>
      <c r="E50" s="10">
        <f t="shared" si="1"/>
        <v>-4.6153846153846158E-3</v>
      </c>
    </row>
  </sheetData>
  <sortState xmlns:xlrd2="http://schemas.microsoft.com/office/spreadsheetml/2017/richdata2" ref="D2:D25">
    <sortCondition ref="D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opLeftCell="C26" workbookViewId="0">
      <selection activeCell="B20" sqref="B20"/>
    </sheetView>
  </sheetViews>
  <sheetFormatPr defaultColWidth="9" defaultRowHeight="14.4"/>
  <cols>
    <col min="1" max="1" width="16.33203125" style="8" customWidth="1"/>
    <col min="2" max="2" width="13.44140625" style="8" customWidth="1"/>
    <col min="3" max="3" width="8.88671875" style="8"/>
    <col min="4" max="4" width="13.33203125" style="8" customWidth="1"/>
    <col min="5" max="5" width="17.109375" customWidth="1"/>
  </cols>
  <sheetData>
    <row r="1" spans="1:10" s="3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10" s="3" customFormat="1">
      <c r="A2" s="4">
        <v>50</v>
      </c>
      <c r="B2" s="4">
        <v>100</v>
      </c>
      <c r="C2" s="4">
        <v>90</v>
      </c>
      <c r="D2" s="4" t="s">
        <v>5</v>
      </c>
      <c r="E2" s="3">
        <f t="shared" ref="E2:E25" si="0">((B2/A2)-1)/C2</f>
        <v>1.1111111111111112E-2</v>
      </c>
    </row>
    <row r="3" spans="1:10" s="3" customFormat="1">
      <c r="A3" s="4">
        <v>22</v>
      </c>
      <c r="B3" s="4">
        <v>150</v>
      </c>
      <c r="C3" s="4">
        <v>30</v>
      </c>
      <c r="D3" s="4" t="s">
        <v>5</v>
      </c>
      <c r="E3" s="3">
        <f t="shared" si="0"/>
        <v>0.19393939393939394</v>
      </c>
    </row>
    <row r="4" spans="1:10" s="3" customFormat="1">
      <c r="A4" s="4">
        <v>20</v>
      </c>
      <c r="B4" s="4">
        <v>30</v>
      </c>
      <c r="C4" s="4">
        <v>55</v>
      </c>
      <c r="D4" s="4" t="s">
        <v>5</v>
      </c>
      <c r="E4" s="3">
        <f t="shared" si="0"/>
        <v>9.0909090909090905E-3</v>
      </c>
      <c r="I4" s="6" t="s">
        <v>6</v>
      </c>
      <c r="J4" s="6">
        <f>GEOMEAN(E20:E21)</f>
        <v>8.6066296582387042E-3</v>
      </c>
    </row>
    <row r="5" spans="1:10" s="3" customFormat="1">
      <c r="A5" s="4">
        <v>130</v>
      </c>
      <c r="B5" s="4">
        <v>70</v>
      </c>
      <c r="C5" s="4">
        <v>100</v>
      </c>
      <c r="D5" s="4" t="s">
        <v>5</v>
      </c>
      <c r="E5" s="3">
        <f t="shared" si="0"/>
        <v>-4.6153846153846158E-3</v>
      </c>
    </row>
    <row r="6" spans="1:10" s="3" customFormat="1">
      <c r="A6" s="4">
        <v>45</v>
      </c>
      <c r="B6" s="4">
        <v>60</v>
      </c>
      <c r="C6" s="4">
        <v>40</v>
      </c>
      <c r="D6" s="4" t="s">
        <v>5</v>
      </c>
      <c r="E6" s="3">
        <f t="shared" si="0"/>
        <v>8.3333333333333315E-3</v>
      </c>
    </row>
    <row r="7" spans="1:10" s="3" customFormat="1">
      <c r="A7" s="4">
        <v>70</v>
      </c>
      <c r="B7" s="4">
        <v>120</v>
      </c>
      <c r="C7" s="4">
        <v>100</v>
      </c>
      <c r="D7" s="4" t="s">
        <v>5</v>
      </c>
      <c r="E7" s="3">
        <f t="shared" si="0"/>
        <v>7.1428571428571418E-3</v>
      </c>
    </row>
    <row r="8" spans="1:10" s="3" customFormat="1">
      <c r="A8" s="4">
        <v>40</v>
      </c>
      <c r="B8" s="4">
        <v>50</v>
      </c>
      <c r="C8" s="4">
        <v>75</v>
      </c>
      <c r="D8" s="4" t="s">
        <v>5</v>
      </c>
      <c r="E8" s="3">
        <f t="shared" si="0"/>
        <v>3.3333333333333335E-3</v>
      </c>
    </row>
    <row r="9" spans="1:10" s="3" customFormat="1">
      <c r="A9" s="4">
        <v>100</v>
      </c>
      <c r="B9" s="4">
        <v>110</v>
      </c>
      <c r="C9" s="4">
        <v>78</v>
      </c>
      <c r="D9" s="4" t="s">
        <v>5</v>
      </c>
      <c r="E9" s="3">
        <f t="shared" si="0"/>
        <v>1.2820512820512831E-3</v>
      </c>
    </row>
    <row r="10" spans="1:10" s="3" customFormat="1">
      <c r="A10" s="4">
        <v>35</v>
      </c>
      <c r="B10" s="4">
        <v>65</v>
      </c>
      <c r="C10" s="4">
        <v>80</v>
      </c>
      <c r="D10" s="4" t="s">
        <v>5</v>
      </c>
      <c r="E10" s="3">
        <f t="shared" si="0"/>
        <v>1.0714285714285714E-2</v>
      </c>
    </row>
    <row r="11" spans="1:10" s="3" customFormat="1">
      <c r="A11" s="4">
        <v>22</v>
      </c>
      <c r="B11" s="4">
        <v>150</v>
      </c>
      <c r="C11" s="4">
        <v>30</v>
      </c>
      <c r="D11" s="4" t="s">
        <v>5</v>
      </c>
      <c r="E11" s="3">
        <f t="shared" si="0"/>
        <v>0.19393939393939394</v>
      </c>
    </row>
    <row r="12" spans="1:10" s="3" customFormat="1">
      <c r="A12" s="4">
        <v>30</v>
      </c>
      <c r="B12" s="4">
        <v>40</v>
      </c>
      <c r="C12" s="4">
        <v>30</v>
      </c>
      <c r="D12" s="4" t="s">
        <v>5</v>
      </c>
      <c r="E12" s="3">
        <f t="shared" si="0"/>
        <v>1.1111111111111108E-2</v>
      </c>
    </row>
    <row r="13" spans="1:10" s="3" customFormat="1">
      <c r="A13" s="4">
        <v>100</v>
      </c>
      <c r="B13" s="4">
        <v>110</v>
      </c>
      <c r="C13" s="4">
        <v>78</v>
      </c>
      <c r="D13" s="4" t="s">
        <v>5</v>
      </c>
      <c r="E13" s="3">
        <f t="shared" si="0"/>
        <v>1.2820512820512831E-3</v>
      </c>
    </row>
    <row r="14" spans="1:10" s="3" customFormat="1">
      <c r="A14" s="4">
        <v>35</v>
      </c>
      <c r="B14" s="4">
        <v>65</v>
      </c>
      <c r="C14" s="4">
        <v>80</v>
      </c>
      <c r="D14" s="4" t="s">
        <v>5</v>
      </c>
      <c r="E14" s="3">
        <f t="shared" si="0"/>
        <v>1.0714285714285714E-2</v>
      </c>
    </row>
    <row r="15" spans="1:10" s="3" customFormat="1">
      <c r="A15" s="4">
        <v>45</v>
      </c>
      <c r="B15" s="4">
        <v>60</v>
      </c>
      <c r="C15" s="4">
        <v>40</v>
      </c>
      <c r="D15" s="4" t="s">
        <v>5</v>
      </c>
      <c r="E15" s="3">
        <f t="shared" si="0"/>
        <v>8.3333333333333315E-3</v>
      </c>
    </row>
    <row r="16" spans="1:10" s="3" customFormat="1">
      <c r="A16" s="4">
        <v>20</v>
      </c>
      <c r="B16" s="4">
        <v>30</v>
      </c>
      <c r="C16" s="4">
        <v>55</v>
      </c>
      <c r="D16" s="4" t="s">
        <v>5</v>
      </c>
      <c r="E16" s="3">
        <f t="shared" si="0"/>
        <v>9.0909090909090905E-3</v>
      </c>
    </row>
    <row r="17" spans="1:9" s="3" customFormat="1">
      <c r="A17" s="4">
        <v>75</v>
      </c>
      <c r="B17" s="4">
        <v>100</v>
      </c>
      <c r="C17" s="4">
        <v>50</v>
      </c>
      <c r="D17" s="4" t="s">
        <v>5</v>
      </c>
      <c r="E17" s="3">
        <f t="shared" si="0"/>
        <v>6.6666666666666654E-3</v>
      </c>
    </row>
    <row r="18" spans="1:9" s="3" customFormat="1">
      <c r="A18" s="4">
        <v>40</v>
      </c>
      <c r="B18" s="4">
        <v>50</v>
      </c>
      <c r="C18" s="4">
        <v>75</v>
      </c>
      <c r="D18" s="4" t="s">
        <v>5</v>
      </c>
      <c r="E18" s="3">
        <f t="shared" si="0"/>
        <v>3.3333333333333335E-3</v>
      </c>
    </row>
    <row r="19" spans="1:9" s="3" customFormat="1">
      <c r="A19" s="4">
        <v>70</v>
      </c>
      <c r="B19" s="4">
        <v>120</v>
      </c>
      <c r="C19" s="4">
        <v>100</v>
      </c>
      <c r="D19" s="4" t="s">
        <v>5</v>
      </c>
      <c r="E19" s="3">
        <f t="shared" si="0"/>
        <v>7.1428571428571418E-3</v>
      </c>
    </row>
    <row r="20" spans="1:9" s="3" customFormat="1">
      <c r="A20" s="4">
        <v>50</v>
      </c>
      <c r="B20" s="4">
        <v>100</v>
      </c>
      <c r="C20" s="4">
        <v>90</v>
      </c>
      <c r="D20" s="7" t="s">
        <v>5</v>
      </c>
      <c r="E20" s="9">
        <f t="shared" si="0"/>
        <v>1.1111111111111112E-2</v>
      </c>
    </row>
    <row r="21" spans="1:9" s="3" customFormat="1">
      <c r="A21" s="4">
        <v>75</v>
      </c>
      <c r="B21" s="4">
        <v>100</v>
      </c>
      <c r="C21" s="4">
        <v>50</v>
      </c>
      <c r="D21" s="7" t="s">
        <v>7</v>
      </c>
      <c r="E21" s="9">
        <f t="shared" si="0"/>
        <v>6.6666666666666654E-3</v>
      </c>
    </row>
    <row r="22" spans="1:9" s="3" customFormat="1">
      <c r="A22" s="4">
        <v>25</v>
      </c>
      <c r="B22" s="4">
        <v>35</v>
      </c>
      <c r="C22" s="4">
        <v>20</v>
      </c>
      <c r="D22" s="4" t="s">
        <v>7</v>
      </c>
      <c r="E22" s="3">
        <f t="shared" si="0"/>
        <v>1.9999999999999997E-2</v>
      </c>
    </row>
    <row r="23" spans="1:9" s="3" customFormat="1">
      <c r="A23" s="4">
        <v>30</v>
      </c>
      <c r="B23" s="4">
        <v>40</v>
      </c>
      <c r="C23" s="4">
        <v>30</v>
      </c>
      <c r="D23" s="4" t="s">
        <v>7</v>
      </c>
      <c r="E23" s="3">
        <f t="shared" si="0"/>
        <v>1.1111111111111108E-2</v>
      </c>
    </row>
    <row r="24" spans="1:9" s="3" customFormat="1">
      <c r="A24" s="4">
        <v>130</v>
      </c>
      <c r="B24" s="4">
        <v>70</v>
      </c>
      <c r="C24" s="4">
        <v>100</v>
      </c>
      <c r="D24" s="4" t="s">
        <v>7</v>
      </c>
      <c r="E24" s="3">
        <f t="shared" si="0"/>
        <v>-4.6153846153846158E-3</v>
      </c>
    </row>
    <row r="25" spans="1:9" s="3" customFormat="1">
      <c r="A25" s="4">
        <v>25</v>
      </c>
      <c r="B25" s="4">
        <v>35</v>
      </c>
      <c r="C25" s="4">
        <v>20</v>
      </c>
      <c r="D25" s="4" t="s">
        <v>7</v>
      </c>
      <c r="E25" s="3">
        <f t="shared" si="0"/>
        <v>1.9999999999999997E-2</v>
      </c>
    </row>
    <row r="26" spans="1:9" s="3" customFormat="1">
      <c r="A26" s="4" t="s">
        <v>0</v>
      </c>
      <c r="B26" s="4" t="s">
        <v>1</v>
      </c>
      <c r="C26" s="4" t="s">
        <v>2</v>
      </c>
      <c r="D26" s="4" t="s">
        <v>3</v>
      </c>
      <c r="E26" s="5" t="s">
        <v>4</v>
      </c>
    </row>
    <row r="27" spans="1:9" s="4" customFormat="1">
      <c r="A27" s="4">
        <v>45</v>
      </c>
      <c r="B27" s="4">
        <v>60</v>
      </c>
      <c r="C27" s="4">
        <v>40</v>
      </c>
      <c r="D27" s="4" t="s">
        <v>8</v>
      </c>
      <c r="E27" s="10">
        <f t="shared" ref="E27:E50" si="1">((B27/A27)-1)/C27</f>
        <v>8.3333333333333315E-3</v>
      </c>
      <c r="H27" s="11" t="s">
        <v>6</v>
      </c>
      <c r="I27" s="11">
        <f>GEOMEAN(E42:E43)</f>
        <v>2.9235267310234315E-3</v>
      </c>
    </row>
    <row r="28" spans="1:9" s="4" customFormat="1">
      <c r="A28" s="4">
        <v>20</v>
      </c>
      <c r="B28" s="4">
        <v>30</v>
      </c>
      <c r="C28" s="4">
        <v>55</v>
      </c>
      <c r="D28" s="4" t="s">
        <v>5</v>
      </c>
      <c r="E28" s="10">
        <f t="shared" si="1"/>
        <v>9.0909090909090905E-3</v>
      </c>
    </row>
    <row r="29" spans="1:9" s="4" customFormat="1">
      <c r="A29" s="4">
        <v>50</v>
      </c>
      <c r="B29" s="4">
        <v>100</v>
      </c>
      <c r="C29" s="4">
        <v>90</v>
      </c>
      <c r="D29" s="4" t="s">
        <v>5</v>
      </c>
      <c r="E29" s="10">
        <f t="shared" si="1"/>
        <v>1.1111111111111112E-2</v>
      </c>
    </row>
    <row r="30" spans="1:9" s="4" customFormat="1">
      <c r="A30" s="4">
        <v>35</v>
      </c>
      <c r="B30" s="4">
        <v>65</v>
      </c>
      <c r="C30" s="4">
        <v>80</v>
      </c>
      <c r="D30" s="4" t="s">
        <v>5</v>
      </c>
      <c r="E30" s="10">
        <f t="shared" si="1"/>
        <v>1.0714285714285714E-2</v>
      </c>
    </row>
    <row r="31" spans="1:9" s="4" customFormat="1">
      <c r="A31" s="4">
        <v>40</v>
      </c>
      <c r="B31" s="4">
        <v>50</v>
      </c>
      <c r="C31" s="4">
        <v>75</v>
      </c>
      <c r="D31" s="4" t="s">
        <v>5</v>
      </c>
      <c r="E31" s="10">
        <f t="shared" si="1"/>
        <v>3.3333333333333335E-3</v>
      </c>
    </row>
    <row r="32" spans="1:9" s="4" customFormat="1">
      <c r="A32" s="4">
        <v>22</v>
      </c>
      <c r="B32" s="4">
        <v>150</v>
      </c>
      <c r="C32" s="4">
        <v>30</v>
      </c>
      <c r="D32" s="4" t="s">
        <v>5</v>
      </c>
      <c r="E32" s="10">
        <f t="shared" si="1"/>
        <v>0.19393939393939394</v>
      </c>
    </row>
    <row r="33" spans="1:5" s="4" customFormat="1">
      <c r="A33" s="4">
        <v>70</v>
      </c>
      <c r="B33" s="4">
        <v>120</v>
      </c>
      <c r="C33" s="4">
        <v>100</v>
      </c>
      <c r="D33" s="4" t="s">
        <v>5</v>
      </c>
      <c r="E33" s="10">
        <f t="shared" si="1"/>
        <v>7.1428571428571418E-3</v>
      </c>
    </row>
    <row r="34" spans="1:5" s="4" customFormat="1">
      <c r="A34" s="4">
        <v>75</v>
      </c>
      <c r="B34" s="4">
        <v>100</v>
      </c>
      <c r="C34" s="4">
        <v>50</v>
      </c>
      <c r="D34" s="4" t="s">
        <v>5</v>
      </c>
      <c r="E34" s="10">
        <f t="shared" si="1"/>
        <v>6.6666666666666654E-3</v>
      </c>
    </row>
    <row r="35" spans="1:5" s="4" customFormat="1">
      <c r="A35" s="4">
        <v>30</v>
      </c>
      <c r="B35" s="4">
        <v>40</v>
      </c>
      <c r="C35" s="4">
        <v>30</v>
      </c>
      <c r="D35" s="4" t="s">
        <v>5</v>
      </c>
      <c r="E35" s="10">
        <f t="shared" si="1"/>
        <v>1.1111111111111108E-2</v>
      </c>
    </row>
    <row r="36" spans="1:5" s="4" customFormat="1">
      <c r="A36" s="4">
        <v>40</v>
      </c>
      <c r="B36" s="4">
        <v>50</v>
      </c>
      <c r="C36" s="4">
        <v>75</v>
      </c>
      <c r="D36" s="4" t="s">
        <v>5</v>
      </c>
      <c r="E36" s="10">
        <f t="shared" si="1"/>
        <v>3.3333333333333335E-3</v>
      </c>
    </row>
    <row r="37" spans="1:5" s="4" customFormat="1">
      <c r="A37" s="4">
        <v>35</v>
      </c>
      <c r="B37" s="4">
        <v>65</v>
      </c>
      <c r="C37" s="4">
        <v>80</v>
      </c>
      <c r="D37" s="4" t="s">
        <v>5</v>
      </c>
      <c r="E37" s="10">
        <f t="shared" si="1"/>
        <v>1.0714285714285714E-2</v>
      </c>
    </row>
    <row r="38" spans="1:5" s="4" customFormat="1">
      <c r="A38" s="4">
        <v>20</v>
      </c>
      <c r="B38" s="4">
        <v>30</v>
      </c>
      <c r="C38" s="4">
        <v>55</v>
      </c>
      <c r="D38" s="4" t="s">
        <v>5</v>
      </c>
      <c r="E38" s="10">
        <f t="shared" si="1"/>
        <v>9.0909090909090905E-3</v>
      </c>
    </row>
    <row r="39" spans="1:5" s="4" customFormat="1">
      <c r="A39" s="4">
        <v>100</v>
      </c>
      <c r="B39" s="4">
        <v>110</v>
      </c>
      <c r="C39" s="4">
        <v>78</v>
      </c>
      <c r="D39" s="4" t="s">
        <v>5</v>
      </c>
      <c r="E39" s="10">
        <f t="shared" si="1"/>
        <v>1.2820512820512831E-3</v>
      </c>
    </row>
    <row r="40" spans="1:5" s="4" customFormat="1">
      <c r="A40" s="4">
        <v>70</v>
      </c>
      <c r="B40" s="4">
        <v>120</v>
      </c>
      <c r="C40" s="4">
        <v>100</v>
      </c>
      <c r="D40" s="4" t="s">
        <v>5</v>
      </c>
      <c r="E40" s="10">
        <f t="shared" si="1"/>
        <v>7.1428571428571418E-3</v>
      </c>
    </row>
    <row r="41" spans="1:5" s="4" customFormat="1">
      <c r="A41" s="4">
        <v>25</v>
      </c>
      <c r="B41" s="4">
        <v>35</v>
      </c>
      <c r="C41" s="4">
        <v>20</v>
      </c>
      <c r="D41" s="4" t="s">
        <v>5</v>
      </c>
      <c r="E41" s="10">
        <f t="shared" si="1"/>
        <v>1.9999999999999997E-2</v>
      </c>
    </row>
    <row r="42" spans="1:5" s="4" customFormat="1">
      <c r="A42" s="4">
        <v>75</v>
      </c>
      <c r="B42" s="4">
        <v>100</v>
      </c>
      <c r="C42" s="4">
        <v>50</v>
      </c>
      <c r="D42" s="7" t="s">
        <v>5</v>
      </c>
      <c r="E42" s="12">
        <f t="shared" si="1"/>
        <v>6.6666666666666654E-3</v>
      </c>
    </row>
    <row r="43" spans="1:5" s="4" customFormat="1">
      <c r="A43" s="4">
        <v>100</v>
      </c>
      <c r="B43" s="4">
        <v>110</v>
      </c>
      <c r="C43" s="4">
        <v>78</v>
      </c>
      <c r="D43" s="7" t="s">
        <v>7</v>
      </c>
      <c r="E43" s="12">
        <f t="shared" si="1"/>
        <v>1.2820512820512831E-3</v>
      </c>
    </row>
    <row r="44" spans="1:5" s="4" customFormat="1">
      <c r="A44" s="4">
        <v>25</v>
      </c>
      <c r="B44" s="4">
        <v>35</v>
      </c>
      <c r="C44" s="4">
        <v>20</v>
      </c>
      <c r="D44" s="4" t="s">
        <v>7</v>
      </c>
      <c r="E44" s="10">
        <f t="shared" si="1"/>
        <v>1.9999999999999997E-2</v>
      </c>
    </row>
    <row r="45" spans="1:5" s="4" customFormat="1">
      <c r="A45" s="4">
        <v>45</v>
      </c>
      <c r="B45" s="4">
        <v>60</v>
      </c>
      <c r="C45" s="4">
        <v>40</v>
      </c>
      <c r="D45" s="4" t="s">
        <v>7</v>
      </c>
      <c r="E45" s="10">
        <f t="shared" si="1"/>
        <v>8.3333333333333315E-3</v>
      </c>
    </row>
    <row r="46" spans="1:5" s="4" customFormat="1">
      <c r="A46" s="4">
        <v>130</v>
      </c>
      <c r="B46" s="4">
        <v>70</v>
      </c>
      <c r="C46" s="4">
        <v>100</v>
      </c>
      <c r="D46" s="4" t="s">
        <v>7</v>
      </c>
      <c r="E46" s="10">
        <f t="shared" si="1"/>
        <v>-4.6153846153846158E-3</v>
      </c>
    </row>
    <row r="47" spans="1:5" s="4" customFormat="1">
      <c r="A47" s="4">
        <v>130</v>
      </c>
      <c r="B47" s="4">
        <v>70</v>
      </c>
      <c r="C47" s="4">
        <v>100</v>
      </c>
      <c r="D47" s="4" t="s">
        <v>7</v>
      </c>
      <c r="E47" s="10">
        <f t="shared" si="1"/>
        <v>-4.6153846153846158E-3</v>
      </c>
    </row>
    <row r="48" spans="1:5" s="4" customFormat="1">
      <c r="A48" s="4">
        <v>30</v>
      </c>
      <c r="B48" s="4">
        <v>40</v>
      </c>
      <c r="C48" s="4">
        <v>30</v>
      </c>
      <c r="D48" s="4" t="s">
        <v>7</v>
      </c>
      <c r="E48" s="10">
        <f t="shared" si="1"/>
        <v>1.1111111111111108E-2</v>
      </c>
    </row>
    <row r="49" spans="1:5" s="4" customFormat="1">
      <c r="A49" s="4">
        <v>22</v>
      </c>
      <c r="B49" s="4">
        <v>150</v>
      </c>
      <c r="C49" s="4">
        <v>30</v>
      </c>
      <c r="D49" s="4" t="s">
        <v>7</v>
      </c>
      <c r="E49" s="10">
        <f t="shared" si="1"/>
        <v>0.19393939393939394</v>
      </c>
    </row>
    <row r="50" spans="1:5" s="4" customFormat="1">
      <c r="A50" s="4">
        <v>50</v>
      </c>
      <c r="B50" s="4">
        <v>100</v>
      </c>
      <c r="C50" s="4">
        <v>90</v>
      </c>
      <c r="D50" s="4" t="s">
        <v>7</v>
      </c>
      <c r="E50" s="10">
        <f t="shared" si="1"/>
        <v>1.1111111111111112E-2</v>
      </c>
    </row>
  </sheetData>
  <sortState xmlns:xlrd2="http://schemas.microsoft.com/office/spreadsheetml/2017/richdata2" ref="A27:E50">
    <sortCondition ref="D27:D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opLeftCell="B24" workbookViewId="0">
      <selection activeCell="H11" sqref="H11"/>
    </sheetView>
  </sheetViews>
  <sheetFormatPr defaultColWidth="9" defaultRowHeight="14.4"/>
  <cols>
    <col min="1" max="1" width="16" customWidth="1"/>
    <col min="2" max="2" width="18.21875" customWidth="1"/>
    <col min="4" max="4" width="14.33203125" customWidth="1"/>
    <col min="5" max="5" width="17.21875" customWidth="1"/>
  </cols>
  <sheetData>
    <row r="1" spans="1:8" s="3" customFormat="1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8" s="3" customFormat="1">
      <c r="A2" s="4">
        <v>35</v>
      </c>
      <c r="B2" s="4">
        <v>65</v>
      </c>
      <c r="C2" s="4">
        <v>80</v>
      </c>
      <c r="D2" s="4" t="s">
        <v>5</v>
      </c>
      <c r="E2" s="4">
        <f t="shared" ref="E2:E25" si="0">((B2/A2)-1)/C2</f>
        <v>1.0714285714285714E-2</v>
      </c>
    </row>
    <row r="3" spans="1:8" s="3" customFormat="1">
      <c r="A3" s="4">
        <v>22</v>
      </c>
      <c r="B3" s="4">
        <v>150</v>
      </c>
      <c r="C3" s="4">
        <v>30</v>
      </c>
      <c r="D3" s="4" t="s">
        <v>5</v>
      </c>
      <c r="E3" s="4">
        <f t="shared" si="0"/>
        <v>0.19393939393939394</v>
      </c>
    </row>
    <row r="4" spans="1:8" s="3" customFormat="1">
      <c r="A4" s="4">
        <v>70</v>
      </c>
      <c r="B4" s="4">
        <v>120</v>
      </c>
      <c r="C4" s="4">
        <v>100</v>
      </c>
      <c r="D4" s="4" t="s">
        <v>5</v>
      </c>
      <c r="E4" s="4">
        <f t="shared" si="0"/>
        <v>7.1428571428571418E-3</v>
      </c>
      <c r="G4" s="6" t="s">
        <v>6</v>
      </c>
      <c r="H4" s="6">
        <f>GEOMEAN(E16:E17)</f>
        <v>4.6420708254852762E-2</v>
      </c>
    </row>
    <row r="5" spans="1:8" s="3" customFormat="1">
      <c r="A5" s="4">
        <v>40</v>
      </c>
      <c r="B5" s="4">
        <v>50</v>
      </c>
      <c r="C5" s="4">
        <v>75</v>
      </c>
      <c r="D5" s="4" t="s">
        <v>5</v>
      </c>
      <c r="E5" s="4">
        <f t="shared" si="0"/>
        <v>3.3333333333333335E-3</v>
      </c>
    </row>
    <row r="6" spans="1:8" s="3" customFormat="1">
      <c r="A6" s="4">
        <v>20</v>
      </c>
      <c r="B6" s="4">
        <v>30</v>
      </c>
      <c r="C6" s="4">
        <v>55</v>
      </c>
      <c r="D6" s="4" t="s">
        <v>5</v>
      </c>
      <c r="E6" s="4">
        <f t="shared" si="0"/>
        <v>9.0909090909090905E-3</v>
      </c>
    </row>
    <row r="7" spans="1:8" s="3" customFormat="1">
      <c r="A7" s="4">
        <v>130</v>
      </c>
      <c r="B7" s="4">
        <v>70</v>
      </c>
      <c r="C7" s="4">
        <v>100</v>
      </c>
      <c r="D7" s="4" t="s">
        <v>5</v>
      </c>
      <c r="E7" s="4">
        <f t="shared" si="0"/>
        <v>-4.6153846153846158E-3</v>
      </c>
    </row>
    <row r="8" spans="1:8" s="3" customFormat="1">
      <c r="A8" s="4">
        <v>75</v>
      </c>
      <c r="B8" s="4">
        <v>100</v>
      </c>
      <c r="C8" s="4">
        <v>50</v>
      </c>
      <c r="D8" s="4" t="s">
        <v>5</v>
      </c>
      <c r="E8" s="4">
        <f t="shared" si="0"/>
        <v>6.6666666666666654E-3</v>
      </c>
    </row>
    <row r="9" spans="1:8" s="3" customFormat="1">
      <c r="A9" s="4">
        <v>30</v>
      </c>
      <c r="B9" s="4">
        <v>40</v>
      </c>
      <c r="C9" s="4">
        <v>30</v>
      </c>
      <c r="D9" s="4" t="s">
        <v>5</v>
      </c>
      <c r="E9" s="4">
        <f t="shared" si="0"/>
        <v>1.1111111111111108E-2</v>
      </c>
    </row>
    <row r="10" spans="1:8" s="3" customFormat="1">
      <c r="A10" s="4">
        <v>25</v>
      </c>
      <c r="B10" s="4">
        <v>35</v>
      </c>
      <c r="C10" s="4">
        <v>20</v>
      </c>
      <c r="D10" s="4" t="s">
        <v>5</v>
      </c>
      <c r="E10" s="4">
        <f t="shared" si="0"/>
        <v>1.9999999999999997E-2</v>
      </c>
    </row>
    <row r="11" spans="1:8" s="3" customFormat="1">
      <c r="A11" s="4">
        <v>130</v>
      </c>
      <c r="B11" s="4">
        <v>70</v>
      </c>
      <c r="C11" s="4">
        <v>100</v>
      </c>
      <c r="D11" s="4" t="s">
        <v>5</v>
      </c>
      <c r="E11" s="4">
        <f t="shared" si="0"/>
        <v>-4.6153846153846158E-3</v>
      </c>
    </row>
    <row r="12" spans="1:8" s="3" customFormat="1">
      <c r="A12" s="4">
        <v>40</v>
      </c>
      <c r="B12" s="4">
        <v>50</v>
      </c>
      <c r="C12" s="4">
        <v>75</v>
      </c>
      <c r="D12" s="4" t="s">
        <v>5</v>
      </c>
      <c r="E12" s="4">
        <f t="shared" si="0"/>
        <v>3.3333333333333335E-3</v>
      </c>
    </row>
    <row r="13" spans="1:8" s="3" customFormat="1">
      <c r="A13" s="4">
        <v>50</v>
      </c>
      <c r="B13" s="4">
        <v>100</v>
      </c>
      <c r="C13" s="4">
        <v>90</v>
      </c>
      <c r="D13" s="4" t="s">
        <v>5</v>
      </c>
      <c r="E13" s="4">
        <f t="shared" si="0"/>
        <v>1.1111111111111112E-2</v>
      </c>
    </row>
    <row r="14" spans="1:8" s="3" customFormat="1">
      <c r="A14" s="4">
        <v>75</v>
      </c>
      <c r="B14" s="4">
        <v>100</v>
      </c>
      <c r="C14" s="4">
        <v>50</v>
      </c>
      <c r="D14" s="4" t="s">
        <v>5</v>
      </c>
      <c r="E14" s="4">
        <f t="shared" si="0"/>
        <v>6.6666666666666654E-3</v>
      </c>
    </row>
    <row r="15" spans="1:8" s="3" customFormat="1">
      <c r="A15" s="4">
        <v>100</v>
      </c>
      <c r="B15" s="4">
        <v>110</v>
      </c>
      <c r="C15" s="4">
        <v>78</v>
      </c>
      <c r="D15" s="4" t="s">
        <v>5</v>
      </c>
      <c r="E15" s="4">
        <f t="shared" si="0"/>
        <v>1.2820512820512831E-3</v>
      </c>
    </row>
    <row r="16" spans="1:8" s="3" customFormat="1">
      <c r="A16" s="4">
        <v>22</v>
      </c>
      <c r="B16" s="4">
        <v>150</v>
      </c>
      <c r="C16" s="4">
        <v>30</v>
      </c>
      <c r="D16" s="7" t="s">
        <v>5</v>
      </c>
      <c r="E16" s="7">
        <f t="shared" si="0"/>
        <v>0.19393939393939394</v>
      </c>
    </row>
    <row r="17" spans="1:8" s="3" customFormat="1">
      <c r="A17" s="4">
        <v>50</v>
      </c>
      <c r="B17" s="4">
        <v>100</v>
      </c>
      <c r="C17" s="4">
        <v>90</v>
      </c>
      <c r="D17" s="7" t="s">
        <v>7</v>
      </c>
      <c r="E17" s="7">
        <f t="shared" si="0"/>
        <v>1.1111111111111112E-2</v>
      </c>
    </row>
    <row r="18" spans="1:8" s="3" customFormat="1">
      <c r="A18" s="4">
        <v>45</v>
      </c>
      <c r="B18" s="4">
        <v>60</v>
      </c>
      <c r="C18" s="4">
        <v>40</v>
      </c>
      <c r="D18" s="4" t="s">
        <v>7</v>
      </c>
      <c r="E18" s="4">
        <f t="shared" si="0"/>
        <v>8.3333333333333315E-3</v>
      </c>
    </row>
    <row r="19" spans="1:8" s="3" customFormat="1">
      <c r="A19" s="4">
        <v>100</v>
      </c>
      <c r="B19" s="4">
        <v>110</v>
      </c>
      <c r="C19" s="4">
        <v>78</v>
      </c>
      <c r="D19" s="4" t="s">
        <v>7</v>
      </c>
      <c r="E19" s="4">
        <f t="shared" si="0"/>
        <v>1.2820512820512831E-3</v>
      </c>
    </row>
    <row r="20" spans="1:8" s="3" customFormat="1">
      <c r="A20" s="4">
        <v>20</v>
      </c>
      <c r="B20" s="4">
        <v>30</v>
      </c>
      <c r="C20" s="4">
        <v>55</v>
      </c>
      <c r="D20" s="4" t="s">
        <v>7</v>
      </c>
      <c r="E20" s="4">
        <f t="shared" si="0"/>
        <v>9.0909090909090905E-3</v>
      </c>
    </row>
    <row r="21" spans="1:8" s="3" customFormat="1">
      <c r="A21" s="4">
        <v>70</v>
      </c>
      <c r="B21" s="4">
        <v>120</v>
      </c>
      <c r="C21" s="4">
        <v>100</v>
      </c>
      <c r="D21" s="4" t="s">
        <v>7</v>
      </c>
      <c r="E21" s="4">
        <f t="shared" si="0"/>
        <v>7.1428571428571418E-3</v>
      </c>
    </row>
    <row r="22" spans="1:8" s="3" customFormat="1">
      <c r="A22" s="4">
        <v>45</v>
      </c>
      <c r="B22" s="4">
        <v>60</v>
      </c>
      <c r="C22" s="4">
        <v>40</v>
      </c>
      <c r="D22" s="4" t="s">
        <v>7</v>
      </c>
      <c r="E22" s="4">
        <f t="shared" si="0"/>
        <v>8.3333333333333315E-3</v>
      </c>
    </row>
    <row r="23" spans="1:8" s="3" customFormat="1">
      <c r="A23" s="4">
        <v>30</v>
      </c>
      <c r="B23" s="4">
        <v>40</v>
      </c>
      <c r="C23" s="4">
        <v>30</v>
      </c>
      <c r="D23" s="4" t="s">
        <v>7</v>
      </c>
      <c r="E23" s="4">
        <f t="shared" si="0"/>
        <v>1.1111111111111108E-2</v>
      </c>
    </row>
    <row r="24" spans="1:8" s="3" customFormat="1">
      <c r="A24" s="4">
        <v>35</v>
      </c>
      <c r="B24" s="4">
        <v>65</v>
      </c>
      <c r="C24" s="4">
        <v>80</v>
      </c>
      <c r="D24" s="4" t="s">
        <v>7</v>
      </c>
      <c r="E24" s="4">
        <f t="shared" si="0"/>
        <v>1.0714285714285714E-2</v>
      </c>
    </row>
    <row r="25" spans="1:8" s="3" customFormat="1">
      <c r="A25" s="4">
        <v>25</v>
      </c>
      <c r="B25" s="4">
        <v>35</v>
      </c>
      <c r="C25" s="4">
        <v>20</v>
      </c>
      <c r="D25" s="4" t="s">
        <v>7</v>
      </c>
      <c r="E25" s="4">
        <f t="shared" si="0"/>
        <v>1.9999999999999997E-2</v>
      </c>
    </row>
    <row r="26" spans="1:8">
      <c r="A26" s="4" t="s">
        <v>0</v>
      </c>
      <c r="B26" s="4" t="s">
        <v>1</v>
      </c>
      <c r="C26" s="4" t="s">
        <v>2</v>
      </c>
      <c r="D26" s="4" t="s">
        <v>3</v>
      </c>
      <c r="E26" s="5" t="s">
        <v>4</v>
      </c>
      <c r="H26" s="3"/>
    </row>
    <row r="27" spans="1:8" s="3" customFormat="1">
      <c r="A27" s="4">
        <v>20</v>
      </c>
      <c r="B27" s="4">
        <v>30</v>
      </c>
      <c r="C27" s="4">
        <v>55</v>
      </c>
      <c r="D27" s="4" t="s">
        <v>5</v>
      </c>
      <c r="E27" s="4">
        <f t="shared" ref="E27:E50" si="1">((B27/A27)-1)/C27</f>
        <v>9.0909090909090905E-3</v>
      </c>
    </row>
    <row r="28" spans="1:8" s="3" customFormat="1">
      <c r="A28" s="4">
        <v>100</v>
      </c>
      <c r="B28" s="4">
        <v>110</v>
      </c>
      <c r="C28" s="4">
        <v>78</v>
      </c>
      <c r="D28" s="4" t="s">
        <v>5</v>
      </c>
      <c r="E28" s="4">
        <f t="shared" si="1"/>
        <v>1.2820512820512831E-3</v>
      </c>
      <c r="G28" s="6" t="s">
        <v>6</v>
      </c>
      <c r="H28" s="6">
        <f>GEOMEAN(E41:E42)</f>
        <v>8.6066296582387024E-3</v>
      </c>
    </row>
    <row r="29" spans="1:8" s="3" customFormat="1">
      <c r="A29" s="4">
        <v>35</v>
      </c>
      <c r="B29" s="4">
        <v>65</v>
      </c>
      <c r="C29" s="4">
        <v>80</v>
      </c>
      <c r="D29" s="4" t="s">
        <v>5</v>
      </c>
      <c r="E29" s="4">
        <f t="shared" si="1"/>
        <v>1.0714285714285714E-2</v>
      </c>
    </row>
    <row r="30" spans="1:8" s="3" customFormat="1">
      <c r="A30" s="4">
        <v>40</v>
      </c>
      <c r="B30" s="4">
        <v>50</v>
      </c>
      <c r="C30" s="4">
        <v>75</v>
      </c>
      <c r="D30" s="4" t="s">
        <v>5</v>
      </c>
      <c r="E30" s="4">
        <f t="shared" si="1"/>
        <v>3.3333333333333335E-3</v>
      </c>
    </row>
    <row r="31" spans="1:8" s="3" customFormat="1">
      <c r="A31" s="4">
        <v>22</v>
      </c>
      <c r="B31" s="4">
        <v>150</v>
      </c>
      <c r="C31" s="4">
        <v>30</v>
      </c>
      <c r="D31" s="4" t="s">
        <v>5</v>
      </c>
      <c r="E31" s="4">
        <f t="shared" si="1"/>
        <v>0.19393939393939394</v>
      </c>
    </row>
    <row r="32" spans="1:8" s="3" customFormat="1">
      <c r="A32" s="4">
        <v>25</v>
      </c>
      <c r="B32" s="4">
        <v>35</v>
      </c>
      <c r="C32" s="4">
        <v>20</v>
      </c>
      <c r="D32" s="4" t="s">
        <v>5</v>
      </c>
      <c r="E32" s="4">
        <f t="shared" si="1"/>
        <v>1.9999999999999997E-2</v>
      </c>
    </row>
    <row r="33" spans="1:5" s="3" customFormat="1">
      <c r="A33" s="4">
        <v>50</v>
      </c>
      <c r="B33" s="4">
        <v>100</v>
      </c>
      <c r="C33" s="4">
        <v>90</v>
      </c>
      <c r="D33" s="4" t="s">
        <v>5</v>
      </c>
      <c r="E33" s="4">
        <f t="shared" si="1"/>
        <v>1.1111111111111112E-2</v>
      </c>
    </row>
    <row r="34" spans="1:5" s="3" customFormat="1">
      <c r="A34" s="4">
        <v>70</v>
      </c>
      <c r="B34" s="4">
        <v>120</v>
      </c>
      <c r="C34" s="4">
        <v>100</v>
      </c>
      <c r="D34" s="4" t="s">
        <v>5</v>
      </c>
      <c r="E34" s="4">
        <f t="shared" si="1"/>
        <v>7.1428571428571418E-3</v>
      </c>
    </row>
    <row r="35" spans="1:5" s="3" customFormat="1">
      <c r="A35" s="4">
        <v>25</v>
      </c>
      <c r="B35" s="4">
        <v>35</v>
      </c>
      <c r="C35" s="4">
        <v>20</v>
      </c>
      <c r="D35" s="4" t="s">
        <v>5</v>
      </c>
      <c r="E35" s="4">
        <f t="shared" si="1"/>
        <v>1.9999999999999997E-2</v>
      </c>
    </row>
    <row r="36" spans="1:5" s="3" customFormat="1">
      <c r="A36" s="4">
        <v>30</v>
      </c>
      <c r="B36" s="4">
        <v>40</v>
      </c>
      <c r="C36" s="4">
        <v>30</v>
      </c>
      <c r="D36" s="4" t="s">
        <v>5</v>
      </c>
      <c r="E36" s="4">
        <f t="shared" si="1"/>
        <v>1.1111111111111108E-2</v>
      </c>
    </row>
    <row r="37" spans="1:5" s="3" customFormat="1">
      <c r="A37" s="4">
        <v>35</v>
      </c>
      <c r="B37" s="4">
        <v>65</v>
      </c>
      <c r="C37" s="4">
        <v>80</v>
      </c>
      <c r="D37" s="4" t="s">
        <v>5</v>
      </c>
      <c r="E37" s="4">
        <f t="shared" si="1"/>
        <v>1.0714285714285714E-2</v>
      </c>
    </row>
    <row r="38" spans="1:5" s="3" customFormat="1">
      <c r="A38" s="4">
        <v>45</v>
      </c>
      <c r="B38" s="4">
        <v>60</v>
      </c>
      <c r="C38" s="4">
        <v>40</v>
      </c>
      <c r="D38" s="4" t="s">
        <v>5</v>
      </c>
      <c r="E38" s="4">
        <f t="shared" si="1"/>
        <v>8.3333333333333315E-3</v>
      </c>
    </row>
    <row r="39" spans="1:5" s="3" customFormat="1">
      <c r="A39" s="4">
        <v>20</v>
      </c>
      <c r="B39" s="4">
        <v>30</v>
      </c>
      <c r="C39" s="4">
        <v>55</v>
      </c>
      <c r="D39" s="4" t="s">
        <v>5</v>
      </c>
      <c r="E39" s="4">
        <f t="shared" si="1"/>
        <v>9.0909090909090905E-3</v>
      </c>
    </row>
    <row r="40" spans="1:5" s="3" customFormat="1">
      <c r="A40" s="4">
        <v>100</v>
      </c>
      <c r="B40" s="4">
        <v>110</v>
      </c>
      <c r="C40" s="4">
        <v>78</v>
      </c>
      <c r="D40" s="4" t="s">
        <v>5</v>
      </c>
      <c r="E40" s="4">
        <f t="shared" si="1"/>
        <v>1.2820512820512831E-3</v>
      </c>
    </row>
    <row r="41" spans="1:5" s="3" customFormat="1">
      <c r="A41" s="4">
        <v>75</v>
      </c>
      <c r="B41" s="4">
        <v>100</v>
      </c>
      <c r="C41" s="4">
        <v>50</v>
      </c>
      <c r="D41" s="7" t="s">
        <v>5</v>
      </c>
      <c r="E41" s="7">
        <f t="shared" si="1"/>
        <v>6.6666666666666654E-3</v>
      </c>
    </row>
    <row r="42" spans="1:5" s="3" customFormat="1">
      <c r="A42" s="4">
        <v>30</v>
      </c>
      <c r="B42" s="4">
        <v>40</v>
      </c>
      <c r="C42" s="4">
        <v>30</v>
      </c>
      <c r="D42" s="7" t="s">
        <v>7</v>
      </c>
      <c r="E42" s="7">
        <f t="shared" si="1"/>
        <v>1.1111111111111108E-2</v>
      </c>
    </row>
    <row r="43" spans="1:5" s="3" customFormat="1">
      <c r="A43" s="4">
        <v>75</v>
      </c>
      <c r="B43" s="4">
        <v>100</v>
      </c>
      <c r="C43" s="4">
        <v>50</v>
      </c>
      <c r="D43" s="4" t="s">
        <v>7</v>
      </c>
      <c r="E43" s="4">
        <f t="shared" si="1"/>
        <v>6.6666666666666654E-3</v>
      </c>
    </row>
    <row r="44" spans="1:5" s="3" customFormat="1">
      <c r="A44" s="4">
        <v>70</v>
      </c>
      <c r="B44" s="4">
        <v>120</v>
      </c>
      <c r="C44" s="4">
        <v>100</v>
      </c>
      <c r="D44" s="4" t="s">
        <v>7</v>
      </c>
      <c r="E44" s="4">
        <f t="shared" si="1"/>
        <v>7.1428571428571418E-3</v>
      </c>
    </row>
    <row r="45" spans="1:5" s="3" customFormat="1">
      <c r="A45" s="4">
        <v>45</v>
      </c>
      <c r="B45" s="4">
        <v>60</v>
      </c>
      <c r="C45" s="4">
        <v>40</v>
      </c>
      <c r="D45" s="4" t="s">
        <v>7</v>
      </c>
      <c r="E45" s="4">
        <f t="shared" si="1"/>
        <v>8.3333333333333315E-3</v>
      </c>
    </row>
    <row r="46" spans="1:5" s="3" customFormat="1">
      <c r="A46" s="4">
        <v>130</v>
      </c>
      <c r="B46" s="4">
        <v>70</v>
      </c>
      <c r="C46" s="4">
        <v>100</v>
      </c>
      <c r="D46" s="4" t="s">
        <v>7</v>
      </c>
      <c r="E46" s="4">
        <f t="shared" si="1"/>
        <v>-4.6153846153846158E-3</v>
      </c>
    </row>
    <row r="47" spans="1:5" s="3" customFormat="1">
      <c r="A47" s="4">
        <v>50</v>
      </c>
      <c r="B47" s="4">
        <v>100</v>
      </c>
      <c r="C47" s="4">
        <v>90</v>
      </c>
      <c r="D47" s="4" t="s">
        <v>7</v>
      </c>
      <c r="E47" s="4">
        <f t="shared" si="1"/>
        <v>1.1111111111111112E-2</v>
      </c>
    </row>
    <row r="48" spans="1:5" s="3" customFormat="1">
      <c r="A48" s="4">
        <v>22</v>
      </c>
      <c r="B48" s="4">
        <v>150</v>
      </c>
      <c r="C48" s="4">
        <v>30</v>
      </c>
      <c r="D48" s="4" t="s">
        <v>7</v>
      </c>
      <c r="E48" s="4">
        <f t="shared" si="1"/>
        <v>0.19393939393939394</v>
      </c>
    </row>
    <row r="49" spans="1:5" s="3" customFormat="1">
      <c r="A49" s="4">
        <v>130</v>
      </c>
      <c r="B49" s="4">
        <v>70</v>
      </c>
      <c r="C49" s="4">
        <v>100</v>
      </c>
      <c r="D49" s="4" t="s">
        <v>7</v>
      </c>
      <c r="E49" s="4">
        <f t="shared" si="1"/>
        <v>-4.6153846153846158E-3</v>
      </c>
    </row>
    <row r="50" spans="1:5" s="3" customFormat="1">
      <c r="A50" s="4">
        <v>40</v>
      </c>
      <c r="B50" s="4">
        <v>50</v>
      </c>
      <c r="C50" s="4">
        <v>75</v>
      </c>
      <c r="D50" s="4" t="s">
        <v>7</v>
      </c>
      <c r="E50" s="4">
        <f t="shared" si="1"/>
        <v>3.3333333333333335E-3</v>
      </c>
    </row>
  </sheetData>
  <sortState xmlns:xlrd2="http://schemas.microsoft.com/office/spreadsheetml/2017/richdata2" ref="A27:E50">
    <sortCondition ref="D27:D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K8"/>
  <sheetViews>
    <sheetView tabSelected="1" topLeftCell="E1" zoomScale="70" zoomScaleNormal="70" workbookViewId="0">
      <selection activeCell="J1" sqref="J1"/>
    </sheetView>
  </sheetViews>
  <sheetFormatPr defaultColWidth="8.88671875" defaultRowHeight="14.4"/>
  <cols>
    <col min="3" max="3" width="20.5546875" customWidth="1"/>
    <col min="4" max="4" width="11.44140625" customWidth="1"/>
    <col min="5" max="5" width="10.5546875" customWidth="1"/>
    <col min="6" max="6" width="18.77734375" customWidth="1"/>
    <col min="7" max="8" width="12.88671875"/>
    <col min="9" max="9" width="16.6640625" customWidth="1"/>
    <col min="10" max="10" width="10" customWidth="1"/>
    <col min="11" max="11" width="11.6640625" customWidth="1"/>
  </cols>
  <sheetData>
    <row r="1" spans="3:11" ht="14.4" customHeight="1"/>
    <row r="4" spans="3:11">
      <c r="C4" s="1"/>
      <c r="D4" s="15" t="s">
        <v>9</v>
      </c>
      <c r="E4" s="15"/>
      <c r="F4" s="1"/>
      <c r="G4" s="15" t="s">
        <v>10</v>
      </c>
      <c r="H4" s="15"/>
      <c r="I4" s="1"/>
      <c r="J4" s="15" t="s">
        <v>11</v>
      </c>
      <c r="K4" s="15"/>
    </row>
    <row r="5" spans="3:11">
      <c r="C5" s="1"/>
      <c r="D5" s="2">
        <v>1</v>
      </c>
      <c r="E5" s="2">
        <v>2</v>
      </c>
      <c r="F5" s="1"/>
      <c r="G5" s="2">
        <v>1</v>
      </c>
      <c r="H5" s="2">
        <v>2</v>
      </c>
      <c r="I5" s="1"/>
      <c r="J5" s="2">
        <v>1</v>
      </c>
      <c r="K5" s="2">
        <v>2</v>
      </c>
    </row>
    <row r="6" spans="3:11">
      <c r="C6" s="1" t="s">
        <v>12</v>
      </c>
      <c r="D6" s="2">
        <v>5.0639999999999999E-3</v>
      </c>
      <c r="E6" s="2">
        <v>5.6689999999999996E-4</v>
      </c>
      <c r="F6" s="1" t="s">
        <v>12</v>
      </c>
      <c r="G6" s="2">
        <v>8.6070000000000001E-3</v>
      </c>
      <c r="H6" s="2">
        <v>2.9239999999999999E-3</v>
      </c>
      <c r="I6" s="1" t="s">
        <v>12</v>
      </c>
      <c r="J6" s="2">
        <v>4.6420999999999997E-2</v>
      </c>
      <c r="K6" s="2">
        <v>8.6070000000000001E-3</v>
      </c>
    </row>
    <row r="7" spans="3:11">
      <c r="C7" s="1" t="s">
        <v>13</v>
      </c>
      <c r="D7" s="2">
        <f>STDEV('current smokers (2)'!E2:E25)</f>
        <v>5.2771012738603483E-2</v>
      </c>
      <c r="E7" s="2">
        <f>STDEV('current smokers (2)'!E27:E50)</f>
        <v>5.2772309183803198E-2</v>
      </c>
      <c r="F7" s="1" t="s">
        <v>13</v>
      </c>
      <c r="G7" s="2">
        <f>STDEV('non smoker(2)'!E2:E25)</f>
        <v>5.2923564951419109E-2</v>
      </c>
      <c r="H7" s="2">
        <f>STDEV('non smoker(2)'!E27:E50)</f>
        <v>5.2923564951419109E-2</v>
      </c>
      <c r="I7" s="1" t="s">
        <v>13</v>
      </c>
      <c r="J7" s="2">
        <f>STDEV('ex-smokers (2)'!E2:E25)</f>
        <v>5.2923564951419116E-2</v>
      </c>
      <c r="K7" s="2">
        <f>STDEV('ex-smokers (2)'!E27:E50)</f>
        <v>5.2923564951419109E-2</v>
      </c>
    </row>
    <row r="8" spans="3:11">
      <c r="C8" s="1"/>
    </row>
  </sheetData>
  <mergeCells count="3">
    <mergeCell ref="D4:E4"/>
    <mergeCell ref="G4:H4"/>
    <mergeCell ref="J4:K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current smokers (2)</vt:lpstr>
      <vt:lpstr>non smoker(2)</vt:lpstr>
      <vt:lpstr>ex-smokers (2)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ganeshannambiar@rediffmail.com</dc:creator>
  <cp:lastModifiedBy>ganeshannambiar@rediffmail.com</cp:lastModifiedBy>
  <dcterms:created xsi:type="dcterms:W3CDTF">2023-12-01T11:00:00Z</dcterms:created>
  <dcterms:modified xsi:type="dcterms:W3CDTF">2023-12-02T19:53:32Z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ED65CB67081F411F974180BF96D8EC92_12</vt:lpwstr>
  </property>
  <property fmtid="{D5CDD505-2E9C-101B-9397-08002B2CF9AE}" pid="3" name="KSOProductBuildVer">
    <vt:lpwstr>1033-12.2.0.13306</vt:lpwstr>
  </property>
</Properties>
</file>