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esktop\Universita\Informatica\Magistrale\Anno_2\Metodi_Numerici\MNI_Esercizi\Esercitazione2\"/>
    </mc:Choice>
  </mc:AlternateContent>
  <xr:revisionPtr revIDLastSave="0" documentId="13_ncr:1_{12BC0396-B669-4BEB-97F6-678FEC702803}" xr6:coauthVersionLast="47" xr6:coauthVersionMax="47" xr10:uidLastSave="{00000000-0000-0000-0000-000000000000}"/>
  <bookViews>
    <workbookView xWindow="-105" yWindow="0" windowWidth="19410" windowHeight="20985" xr2:uid="{BFBD3147-2A7D-4227-A28A-85E78CD98EE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E31" i="1" s="1"/>
  <c r="D32" i="1"/>
  <c r="E32" i="1" s="1"/>
  <c r="D30" i="1"/>
  <c r="E30" i="1" s="1"/>
  <c r="D29" i="1"/>
  <c r="E29" i="1" s="1"/>
  <c r="D28" i="1"/>
  <c r="E28" i="1" s="1"/>
  <c r="D23" i="1"/>
  <c r="E23" i="1" s="1"/>
  <c r="D22" i="1"/>
  <c r="E22" i="1" s="1"/>
  <c r="D21" i="1"/>
  <c r="E21" i="1" s="1"/>
  <c r="D20" i="1"/>
  <c r="E20" i="1" s="1"/>
  <c r="D19" i="1"/>
  <c r="E19" i="1" s="1"/>
  <c r="D15" i="1"/>
  <c r="E15" i="1" s="1"/>
  <c r="D14" i="1"/>
  <c r="E14" i="1" s="1"/>
  <c r="D13" i="1"/>
  <c r="E13" i="1" s="1"/>
  <c r="D12" i="1"/>
  <c r="E12" i="1" s="1"/>
  <c r="D11" i="1"/>
  <c r="E11" i="1" s="1"/>
</calcChain>
</file>

<file path=xl/sharedStrings.xml><?xml version="1.0" encoding="utf-8"?>
<sst xmlns="http://schemas.openxmlformats.org/spreadsheetml/2006/main" count="22" uniqueCount="9">
  <si>
    <t>N</t>
  </si>
  <si>
    <t>tempo (ms)</t>
  </si>
  <si>
    <t>Sp</t>
  </si>
  <si>
    <t>Ep</t>
  </si>
  <si>
    <t>P = 4</t>
  </si>
  <si>
    <t>P = 8</t>
  </si>
  <si>
    <t>P = 2</t>
  </si>
  <si>
    <t>Tempo di esecuzione seriale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</si>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</sst>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b/>
      <sz val="14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00206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Border="0" applyProtection="0"/>
  </cellStyleXfs>
  <cellXfs count="14">
    <xf numFmtId="0" fontId="0" fillId="0" borderId="0" xfId="0"/>
    <xf numFmtId="0" fontId="4" fillId="0" borderId="0" xfId="1" applyFont="1"/>
    <xf numFmtId="164" fontId="4" fillId="0" borderId="0" xfId="1" applyNumberFormat="1" applyFont="1"/>
    <xf numFmtId="2" fontId="4" fillId="0" borderId="0" xfId="1" applyNumberFormat="1" applyFont="1"/>
    <xf numFmtId="11" fontId="4" fillId="0" borderId="0" xfId="1" applyNumberFormat="1" applyFont="1"/>
    <xf numFmtId="0" fontId="3" fillId="0" borderId="0" xfId="1" applyFont="1" applyAlignment="1">
      <alignment horizontal="center"/>
    </xf>
    <xf numFmtId="0" fontId="5" fillId="0" borderId="0" xfId="0" applyFont="1"/>
    <xf numFmtId="0" fontId="10" fillId="0" borderId="0" xfId="0" applyFont="1"/>
    <xf numFmtId="2" fontId="9" fillId="0" borderId="0" xfId="1" applyNumberFormat="1" applyFont="1"/>
    <xf numFmtId="2" fontId="8" fillId="0" borderId="0" xfId="0" applyNumberFormat="1" applyFont="1"/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166" fontId="8" fillId="0" borderId="0" xfId="0" applyNumberFormat="1" applyFont="1"/>
    <xf numFmtId="0" fontId="11" fillId="0" borderId="0" xfId="0" applyFont="1"/>
  </cellXfs>
  <cellStyles count="3">
    <cellStyle name="Normale" xfId="0" builtinId="0"/>
    <cellStyle name="Normale 2" xfId="1" xr:uid="{00000000-0005-0000-0000-00002F000000}"/>
    <cellStyle name="Testo descrittivo 2" xfId="2" xr:uid="{00000000-0005-0000-0000-000030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Foglio1!$D$11:$D$15</c:f>
              <c:numCache>
                <c:formatCode>0.00</c:formatCode>
                <c:ptCount val="5"/>
                <c:pt idx="0">
                  <c:v>1.4709405065776557</c:v>
                </c:pt>
                <c:pt idx="1">
                  <c:v>1.8331757537556468</c:v>
                </c:pt>
                <c:pt idx="2">
                  <c:v>1.4255016181229774</c:v>
                </c:pt>
                <c:pt idx="3">
                  <c:v>1.4865883439078205</c:v>
                </c:pt>
                <c:pt idx="4">
                  <c:v>1.3747982499247777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0-4FB3-B587-31D119CADD16}"/>
            </c:ext>
          </c:extLst>
        </c:ser>
        <c:ser>
          <c:idx val="1"/>
          <c:order val="1"/>
          <c:tx>
            <c:v>S4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Foglio1!$D$19:$D$23</c:f>
              <c:numCache>
                <c:formatCode>0.00</c:formatCode>
                <c:ptCount val="5"/>
                <c:pt idx="0">
                  <c:v>2.6726721369960758</c:v>
                </c:pt>
                <c:pt idx="1">
                  <c:v>2.0100213096815067</c:v>
                </c:pt>
                <c:pt idx="2">
                  <c:v>1.7739830849778495</c:v>
                </c:pt>
                <c:pt idx="3">
                  <c:v>2.5852075772502858</c:v>
                </c:pt>
                <c:pt idx="4">
                  <c:v>2.628692780544303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00-4FB3-B587-31D119CADD16}"/>
            </c:ext>
          </c:extLst>
        </c:ser>
        <c:ser>
          <c:idx val="2"/>
          <c:order val="2"/>
          <c:tx>
            <c:v>S8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Foglio1!$D$28:$D$32</c:f>
              <c:numCache>
                <c:formatCode>0.00</c:formatCode>
                <c:ptCount val="5"/>
                <c:pt idx="0">
                  <c:v>2.3111213944161655</c:v>
                </c:pt>
                <c:pt idx="1">
                  <c:v>2.0967257434665063</c:v>
                </c:pt>
                <c:pt idx="2">
                  <c:v>2.5344365297644393</c:v>
                </c:pt>
                <c:pt idx="3">
                  <c:v>3.7599555851291826</c:v>
                </c:pt>
                <c:pt idx="4">
                  <c:v>3.9070581771950268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FB3-B587-31D119CAD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3748906386702"/>
          <c:y val="0.3539348206474191"/>
          <c:w val="0.11554177602799651"/>
          <c:h val="0.28477143482064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Foglio1!$E$11:$E$15</c:f>
              <c:numCache>
                <c:formatCode>0.00</c:formatCode>
                <c:ptCount val="5"/>
                <c:pt idx="0">
                  <c:v>0.73547025328882787</c:v>
                </c:pt>
                <c:pt idx="1">
                  <c:v>0.91658787687782339</c:v>
                </c:pt>
                <c:pt idx="2">
                  <c:v>0.71275080906148869</c:v>
                </c:pt>
                <c:pt idx="3">
                  <c:v>0.74329417195391023</c:v>
                </c:pt>
                <c:pt idx="4">
                  <c:v>0.68739912496238886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6-4F01-AF38-6DFC924E2103}"/>
            </c:ext>
          </c:extLst>
        </c:ser>
        <c:ser>
          <c:idx val="1"/>
          <c:order val="1"/>
          <c:tx>
            <c:v>E4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Foglio1!$A$11:$A$15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Foglio1!$E$19:$E$23</c:f>
              <c:numCache>
                <c:formatCode>0.00</c:formatCode>
                <c:ptCount val="5"/>
                <c:pt idx="0">
                  <c:v>0.66816803424901894</c:v>
                </c:pt>
                <c:pt idx="1">
                  <c:v>0.50250532742037668</c:v>
                </c:pt>
                <c:pt idx="2">
                  <c:v>0.44349577124446238</c:v>
                </c:pt>
                <c:pt idx="3">
                  <c:v>0.64630189431257146</c:v>
                </c:pt>
                <c:pt idx="4">
                  <c:v>0.65717319513607575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6-4F01-AF38-6DFC924E2103}"/>
            </c:ext>
          </c:extLst>
        </c:ser>
        <c:ser>
          <c:idx val="2"/>
          <c:order val="2"/>
          <c:tx>
            <c:v>E8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Foglio1!$A$28:$A$32</c:f>
              <c:numCache>
                <c:formatCode>0.00E+00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Foglio1!$E$28:$E$32</c:f>
              <c:numCache>
                <c:formatCode>0.00</c:formatCode>
                <c:ptCount val="5"/>
                <c:pt idx="0">
                  <c:v>0.28889017430202069</c:v>
                </c:pt>
                <c:pt idx="1">
                  <c:v>0.26209071793331329</c:v>
                </c:pt>
                <c:pt idx="2">
                  <c:v>0.31680456622055492</c:v>
                </c:pt>
                <c:pt idx="3">
                  <c:v>0.46999444814114782</c:v>
                </c:pt>
                <c:pt idx="4">
                  <c:v>0.48838227214937835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6-4F01-AF38-6DFC924E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05776"/>
        <c:axId val="1255992816"/>
      </c:scatterChart>
      <c:valAx>
        <c:axId val="13734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5992816"/>
        <c:crosses val="autoZero"/>
        <c:crossBetween val="midCat"/>
      </c:valAx>
      <c:valAx>
        <c:axId val="12559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34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97200349956266"/>
          <c:y val="0.30265748031496065"/>
          <c:w val="0.12202799650043744"/>
          <c:h val="0.31831911636045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180975</xdr:rowOff>
    </xdr:from>
    <xdr:to>
      <xdr:col>12</xdr:col>
      <xdr:colOff>542925</xdr:colOff>
      <xdr:row>17</xdr:row>
      <xdr:rowOff>104140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7B4B68-4852-4D00-9F19-29FAE175E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241935</xdr:colOff>
      <xdr:row>18</xdr:row>
      <xdr:rowOff>8890</xdr:rowOff>
    </xdr:from>
    <xdr:to>
      <xdr:col>12</xdr:col>
      <xdr:colOff>546735</xdr:colOff>
      <xdr:row>33</xdr:row>
      <xdr:rowOff>8890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71F635-94F7-4926-97BE-43D623C29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EAE86-35EF-40E4-8F6A-DC829CA6BAD4}" name="Tabella1" displayName="Tabella1" ref="A10:E15" totalsRowShown="0" headerRowDxfId="24" dataDxfId="23" headerRowCellStyle="Normale 2" dataCellStyle="Normale 2">
  <autoFilter ref="A10:E15" xr:uid="{4E8EAE86-35EF-40E4-8F6A-DC829CA6BAD4}"/>
  <tableColumns count="5">
    <tableColumn id="1" xr3:uid="{9CE7409C-9FD7-40C6-A901-36AE6042D98A}" name="N" dataDxfId="22" dataCellStyle="Normale 2"/>
    <tableColumn id="5" xr3:uid="{738D2733-E607-49CE-8549-DE6ED7779694}" name="M" dataDxfId="21" dataCellStyle="Normale 2"/>
    <tableColumn id="2" xr3:uid="{13DE7A79-7070-4C61-B0B4-67BF4545DD1D}" name="tempo (ms)" dataDxfId="20" dataCellStyle="Normale 2"/>
    <tableColumn id="3" xr3:uid="{17265080-3ADC-41B0-B2D5-F55D2E6BBF73}" name="Sp" dataDxfId="19" dataCellStyle="Normale 2"/>
    <tableColumn id="4" xr3:uid="{E0CF3EB7-8226-48CA-99DC-CFABC2375EAD}" name="Ep" dataDxfId="18" dataCellStyle="Normale 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0800F2-F649-4681-9562-C8F8723CBEE5}" name="Tabella3" displayName="Tabella3" ref="A18:E23" totalsRowShown="0" headerRowDxfId="17" dataDxfId="16" headerRowCellStyle="Normale 2" dataCellStyle="Normale 2">
  <autoFilter ref="A18:E23" xr:uid="{0C0800F2-F649-4681-9562-C8F8723CBEE5}"/>
  <tableColumns count="5">
    <tableColumn id="1" xr3:uid="{DD77DCF3-7B3C-424D-AB24-056B3D96D06B}" name="N" dataDxfId="15" dataCellStyle="Normale 2"/>
    <tableColumn id="5" xr3:uid="{0529ECF0-EACB-4247-B3C8-EDB898C06120}" name="M" dataDxfId="14" dataCellStyle="Normale 2"/>
    <tableColumn id="2" xr3:uid="{6D48C247-354E-4999-92A8-E201A56A4A60}" name="tempo (ms)" dataDxfId="13" dataCellStyle="Normale 2"/>
    <tableColumn id="3" xr3:uid="{40B22ACC-D6B6-4C83-87DB-157D79EA3E29}" name="Sp" dataDxfId="12" dataCellStyle="Normale 2"/>
    <tableColumn id="4" xr3:uid="{1162417A-D011-4CAF-8580-1C0606EE9D3D}" name="Ep" dataDxfId="11" dataCellStyle="Normale 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0A246F-1383-4A2E-B7A7-DDCB78E4C973}" name="Tabella4" displayName="Tabella4" ref="A27:E32" totalsRowShown="0" headerRowDxfId="10" dataDxfId="9" headerRowCellStyle="Normale 2" dataCellStyle="Normale 2">
  <autoFilter ref="A27:E32" xr:uid="{EF0A246F-1383-4A2E-B7A7-DDCB78E4C973}"/>
  <tableColumns count="5">
    <tableColumn id="1" xr3:uid="{E3D4075C-ED1E-4F7A-87BF-563F428D477D}" name="N" dataDxfId="8" dataCellStyle="Normale 2"/>
    <tableColumn id="5" xr3:uid="{554319E2-791A-4BF8-969A-CF4EF0DD72FF}" name="M" dataDxfId="7" dataCellStyle="Normale 2"/>
    <tableColumn id="2" xr3:uid="{64B54B93-62C2-4269-A303-2C6BAFA09D98}" name="tempo (ms)" dataDxfId="6" dataCellStyle="Normale 2"/>
    <tableColumn id="3" xr3:uid="{ECF11607-46CC-413B-AA42-D23F7977D6A3}" name="Sp" dataDxfId="5" dataCellStyle="Normale 2"/>
    <tableColumn id="4" xr3:uid="{91C5B08A-33CD-4A9C-9DD9-6D5283403DE7}" name="Ep" dataDxfId="4" dataCellStyle="Normale 2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500ED8-221E-450C-8B4E-3A06B4687C45}" name="Tabella5" displayName="Tabella5" ref="A2:C7" totalsRowShown="0" headerRowDxfId="3" headerRowCellStyle="Normale 2">
  <autoFilter ref="A2:C7" xr:uid="{8E500ED8-221E-450C-8B4E-3A06B4687C45}"/>
  <tableColumns count="3">
    <tableColumn id="1" xr3:uid="{4A6DA901-E8AD-4BB6-B33C-3D839F17DC6E}" name="N" dataDxfId="2" dataCellStyle="Normale 2"/>
    <tableColumn id="3" xr3:uid="{B00C0CB8-AFBF-4ED1-A51D-E7833C7EE986}" name="M" dataDxfId="1" dataCellStyle="Normale 2"/>
    <tableColumn id="2" xr3:uid="{7B89A72E-BAED-4A95-8D8A-44A2FC2B9548}" name="tempo (ms)" dataDxfId="0" dataCellStyle="Normale 2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E956-6166-4304-922D-C2C0C8EF654E}">
  <dimension ref="A1:F32"/>
  <sheetViews>
    <sheetView tabSelected="1" view="pageBreakPreview" zoomScale="130" zoomScaleNormal="100" zoomScaleSheetLayoutView="130" workbookViewId="0">
      <selection activeCell="F5" sqref="F5"/>
    </sheetView>
  </sheetViews>
  <sheetFormatPr defaultRowHeight="15" x14ac:dyDescent="0.25"/>
  <cols>
    <col min="1" max="1" width="10" customWidth="1"/>
    <col min="2" max="2" width="10" bestFit="1" customWidth="1"/>
    <col min="3" max="3" width="12.140625" customWidth="1"/>
    <col min="4" max="4" width="9" bestFit="1" customWidth="1"/>
  </cols>
  <sheetData>
    <row r="1" spans="1:6" ht="18.75" x14ac:dyDescent="0.3">
      <c r="A1" s="6" t="s">
        <v>7</v>
      </c>
    </row>
    <row r="2" spans="1:6" x14ac:dyDescent="0.25">
      <c r="A2" s="5" t="s">
        <v>0</v>
      </c>
      <c r="B2" s="5" t="s">
        <v>8</v>
      </c>
      <c r="C2" s="5" t="s">
        <v>1</v>
      </c>
    </row>
    <row r="3" spans="1:6" ht="15.75" x14ac:dyDescent="0.25">
      <c r="A3" s="4">
        <v>1000</v>
      </c>
      <c r="B3" s="4">
        <v>1000</v>
      </c>
      <c r="C3" s="12">
        <v>1.4983</v>
      </c>
    </row>
    <row r="4" spans="1:6" ht="15.75" x14ac:dyDescent="0.25">
      <c r="A4" s="4">
        <v>2000</v>
      </c>
      <c r="B4" s="4">
        <v>2000</v>
      </c>
      <c r="C4" s="9">
        <v>6.98</v>
      </c>
    </row>
    <row r="5" spans="1:6" ht="15.75" x14ac:dyDescent="0.25">
      <c r="A5" s="4">
        <v>4000</v>
      </c>
      <c r="B5" s="4">
        <v>4000</v>
      </c>
      <c r="C5" s="9">
        <v>22.024000000000001</v>
      </c>
      <c r="F5" s="13"/>
    </row>
    <row r="6" spans="1:6" x14ac:dyDescent="0.25">
      <c r="A6" s="4">
        <v>8000</v>
      </c>
      <c r="B6" s="4">
        <v>8000</v>
      </c>
      <c r="C6" s="2">
        <v>92.105000000000004</v>
      </c>
    </row>
    <row r="7" spans="1:6" x14ac:dyDescent="0.25">
      <c r="A7" s="4">
        <v>16000</v>
      </c>
      <c r="B7" s="4">
        <v>16000</v>
      </c>
      <c r="C7" s="2">
        <v>346.34</v>
      </c>
    </row>
    <row r="8" spans="1:6" x14ac:dyDescent="0.25">
      <c r="A8" s="4"/>
      <c r="B8" s="2"/>
    </row>
    <row r="9" spans="1:6" x14ac:dyDescent="0.25">
      <c r="A9" s="11" t="s">
        <v>6</v>
      </c>
      <c r="B9" s="11"/>
      <c r="C9" s="11"/>
      <c r="D9" s="11"/>
    </row>
    <row r="10" spans="1:6" x14ac:dyDescent="0.25">
      <c r="A10" s="5" t="s">
        <v>0</v>
      </c>
      <c r="B10" s="5" t="s">
        <v>8</v>
      </c>
      <c r="C10" s="5" t="s">
        <v>1</v>
      </c>
      <c r="D10" s="5" t="s">
        <v>2</v>
      </c>
      <c r="E10" s="5" t="s">
        <v>3</v>
      </c>
    </row>
    <row r="11" spans="1:6" x14ac:dyDescent="0.25">
      <c r="A11" s="4">
        <v>1000</v>
      </c>
      <c r="B11" s="4">
        <v>1000</v>
      </c>
      <c r="C11" s="2">
        <v>1.0185999999999999</v>
      </c>
      <c r="D11" s="3">
        <f>C3/C11</f>
        <v>1.4709405065776557</v>
      </c>
      <c r="E11" s="3">
        <f>D11/2</f>
        <v>0.73547025328882787</v>
      </c>
    </row>
    <row r="12" spans="1:6" x14ac:dyDescent="0.25">
      <c r="A12" s="4">
        <v>2000</v>
      </c>
      <c r="B12" s="4">
        <v>2000</v>
      </c>
      <c r="C12" s="2">
        <v>3.8075999999999999</v>
      </c>
      <c r="D12" s="8">
        <f>C4/C12</f>
        <v>1.8331757537556468</v>
      </c>
      <c r="E12" s="3">
        <f>D12/2</f>
        <v>0.91658787687782339</v>
      </c>
    </row>
    <row r="13" spans="1:6" x14ac:dyDescent="0.25">
      <c r="A13" s="4">
        <v>4000</v>
      </c>
      <c r="B13" s="4">
        <v>4000</v>
      </c>
      <c r="C13" s="2">
        <v>15.45</v>
      </c>
      <c r="D13" s="3">
        <f>C5/C13</f>
        <v>1.4255016181229774</v>
      </c>
      <c r="E13" s="3">
        <f>D13/2</f>
        <v>0.71275080906148869</v>
      </c>
    </row>
    <row r="14" spans="1:6" x14ac:dyDescent="0.25">
      <c r="A14" s="4">
        <v>8000</v>
      </c>
      <c r="B14" s="4">
        <v>8000</v>
      </c>
      <c r="C14" s="2">
        <v>61.957299999999996</v>
      </c>
      <c r="D14" s="8">
        <f>C6/C14</f>
        <v>1.4865883439078205</v>
      </c>
      <c r="E14" s="3">
        <f>D14/2</f>
        <v>0.74329417195391023</v>
      </c>
    </row>
    <row r="15" spans="1:6" x14ac:dyDescent="0.25">
      <c r="A15" s="4">
        <v>16000</v>
      </c>
      <c r="B15" s="4">
        <v>16000</v>
      </c>
      <c r="C15" s="2">
        <v>251.92060000000001</v>
      </c>
      <c r="D15" s="3">
        <f>C7/C15</f>
        <v>1.3747982499247777</v>
      </c>
      <c r="E15" s="3">
        <f>D15/2</f>
        <v>0.68739912496238886</v>
      </c>
    </row>
    <row r="16" spans="1:6" x14ac:dyDescent="0.25">
      <c r="A16" s="1"/>
      <c r="B16" s="1"/>
      <c r="C16" s="1"/>
      <c r="D16" s="1"/>
    </row>
    <row r="17" spans="1:5" x14ac:dyDescent="0.25">
      <c r="A17" s="11" t="s">
        <v>4</v>
      </c>
      <c r="B17" s="11"/>
      <c r="C17" s="11"/>
      <c r="D17" s="11"/>
    </row>
    <row r="18" spans="1:5" x14ac:dyDescent="0.25">
      <c r="A18" s="5" t="s">
        <v>0</v>
      </c>
      <c r="B18" s="5" t="s">
        <v>8</v>
      </c>
      <c r="C18" s="5" t="s">
        <v>1</v>
      </c>
      <c r="D18" s="5" t="s">
        <v>2</v>
      </c>
      <c r="E18" s="5" t="s">
        <v>3</v>
      </c>
    </row>
    <row r="19" spans="1:5" x14ac:dyDescent="0.25">
      <c r="A19" s="4">
        <v>1000</v>
      </c>
      <c r="B19" s="4">
        <v>1000</v>
      </c>
      <c r="C19" s="2">
        <v>0.56059999999999999</v>
      </c>
      <c r="D19" s="3">
        <f>C3/C19</f>
        <v>2.6726721369960758</v>
      </c>
      <c r="E19" s="3">
        <f>D19/4</f>
        <v>0.66816803424901894</v>
      </c>
    </row>
    <row r="20" spans="1:5" x14ac:dyDescent="0.25">
      <c r="A20" s="4">
        <v>2000</v>
      </c>
      <c r="B20" s="4">
        <v>2000</v>
      </c>
      <c r="C20" s="2">
        <v>3.4725999999999999</v>
      </c>
      <c r="D20" s="3">
        <f>C4/C20</f>
        <v>2.0100213096815067</v>
      </c>
      <c r="E20" s="3">
        <f>D20/4</f>
        <v>0.50250532742037668</v>
      </c>
    </row>
    <row r="21" spans="1:5" x14ac:dyDescent="0.25">
      <c r="A21" s="4">
        <v>4000</v>
      </c>
      <c r="B21" s="4">
        <v>4000</v>
      </c>
      <c r="C21" s="2">
        <v>12.414999999999999</v>
      </c>
      <c r="D21" s="3">
        <f>C5/C21</f>
        <v>1.7739830849778495</v>
      </c>
      <c r="E21" s="3">
        <f>D21/4</f>
        <v>0.44349577124446238</v>
      </c>
    </row>
    <row r="22" spans="1:5" x14ac:dyDescent="0.25">
      <c r="A22" s="4">
        <v>8000</v>
      </c>
      <c r="B22" s="4">
        <v>8000</v>
      </c>
      <c r="C22" s="2">
        <v>35.627699999999997</v>
      </c>
      <c r="D22" s="3">
        <f>C6/C22</f>
        <v>2.5852075772502858</v>
      </c>
      <c r="E22" s="3">
        <f>D22/4</f>
        <v>0.64630189431257146</v>
      </c>
    </row>
    <row r="23" spans="1:5" x14ac:dyDescent="0.25">
      <c r="A23" s="4">
        <v>16000</v>
      </c>
      <c r="B23" s="4">
        <v>16000</v>
      </c>
      <c r="C23" s="2">
        <v>131.75370000000001</v>
      </c>
      <c r="D23" s="8">
        <f>C7/C23</f>
        <v>2.628692780544303</v>
      </c>
      <c r="E23" s="3">
        <f>D23/4</f>
        <v>0.65717319513607575</v>
      </c>
    </row>
    <row r="24" spans="1:5" x14ac:dyDescent="0.25">
      <c r="A24" s="4"/>
      <c r="B24" s="2"/>
      <c r="C24" s="3"/>
      <c r="D24" s="3"/>
    </row>
    <row r="25" spans="1:5" x14ac:dyDescent="0.25">
      <c r="A25" s="1"/>
      <c r="B25" s="1"/>
      <c r="C25" s="1"/>
      <c r="D25" s="1"/>
    </row>
    <row r="26" spans="1:5" x14ac:dyDescent="0.25">
      <c r="A26" s="10" t="s">
        <v>5</v>
      </c>
      <c r="B26" s="10"/>
      <c r="C26" s="10"/>
      <c r="D26" s="10"/>
    </row>
    <row r="27" spans="1:5" x14ac:dyDescent="0.25">
      <c r="A27" s="5" t="s">
        <v>0</v>
      </c>
      <c r="B27" s="5" t="s">
        <v>8</v>
      </c>
      <c r="C27" s="5" t="s">
        <v>1</v>
      </c>
      <c r="D27" s="5" t="s">
        <v>2</v>
      </c>
      <c r="E27" s="5" t="s">
        <v>3</v>
      </c>
    </row>
    <row r="28" spans="1:5" x14ac:dyDescent="0.25">
      <c r="A28" s="4">
        <v>1000</v>
      </c>
      <c r="B28" s="4">
        <v>1000</v>
      </c>
      <c r="C28" s="2">
        <v>0.64829999999999999</v>
      </c>
      <c r="D28" s="3">
        <f>C3/C28</f>
        <v>2.3111213944161655</v>
      </c>
      <c r="E28" s="3">
        <f>D28/8</f>
        <v>0.28889017430202069</v>
      </c>
    </row>
    <row r="29" spans="1:5" x14ac:dyDescent="0.25">
      <c r="A29" s="4">
        <v>2000</v>
      </c>
      <c r="B29" s="4">
        <v>2000</v>
      </c>
      <c r="C29" s="2">
        <v>3.3290000000000002</v>
      </c>
      <c r="D29" s="3">
        <f>C4/C29</f>
        <v>2.0967257434665063</v>
      </c>
      <c r="E29" s="3">
        <f>D29/8</f>
        <v>0.26209071793331329</v>
      </c>
    </row>
    <row r="30" spans="1:5" x14ac:dyDescent="0.25">
      <c r="A30" s="4">
        <v>4000</v>
      </c>
      <c r="B30" s="4">
        <v>4000</v>
      </c>
      <c r="C30" s="2">
        <v>8.6898999999999997</v>
      </c>
      <c r="D30" s="3">
        <f>C5/C30</f>
        <v>2.5344365297644393</v>
      </c>
      <c r="E30" s="3">
        <f>D30/8</f>
        <v>0.31680456622055492</v>
      </c>
    </row>
    <row r="31" spans="1:5" x14ac:dyDescent="0.25">
      <c r="A31" s="4">
        <v>8000</v>
      </c>
      <c r="B31" s="4">
        <v>8000</v>
      </c>
      <c r="C31" s="7">
        <v>24.496300000000002</v>
      </c>
      <c r="D31" s="3">
        <f>C6/C31</f>
        <v>3.7599555851291826</v>
      </c>
      <c r="E31" s="3">
        <f>D31/8</f>
        <v>0.46999444814114782</v>
      </c>
    </row>
    <row r="32" spans="1:5" x14ac:dyDescent="0.25">
      <c r="A32" s="4">
        <v>16000</v>
      </c>
      <c r="B32" s="4">
        <v>16000</v>
      </c>
      <c r="C32" s="7">
        <v>88.6447</v>
      </c>
      <c r="D32" s="3">
        <f>C7/C32</f>
        <v>3.9070581771950268</v>
      </c>
      <c r="E32" s="3">
        <f>D32/8</f>
        <v>0.48838227214937835</v>
      </c>
    </row>
  </sheetData>
  <mergeCells count="3">
    <mergeCell ref="A26:D26"/>
    <mergeCell ref="A17:D17"/>
    <mergeCell ref="A9:D9"/>
  </mergeCells>
  <pageMargins left="0.7" right="0.7" top="0.75" bottom="0.75" header="0.3" footer="0.3"/>
  <pageSetup paperSize="9" orientation="landscape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SIMONE D'ASSISI</cp:lastModifiedBy>
  <dcterms:created xsi:type="dcterms:W3CDTF">2018-10-10T08:50:18Z</dcterms:created>
  <dcterms:modified xsi:type="dcterms:W3CDTF">2025-10-30T14:35:51Z</dcterms:modified>
</cp:coreProperties>
</file>