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1420" yWindow="-3540" windowWidth="27640" windowHeight="2050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A23" i="1"/>
  <c r="A10" i="1"/>
  <c r="C16" i="1"/>
  <c r="C17" i="1"/>
  <c r="C18" i="1"/>
  <c r="C19" i="1"/>
  <c r="A29" i="1"/>
  <c r="A33" i="1"/>
  <c r="A39" i="1"/>
  <c r="C39" i="1"/>
  <c r="C50" i="1"/>
  <c r="C49" i="1"/>
  <c r="C48" i="1"/>
  <c r="C47" i="1"/>
  <c r="A41" i="1"/>
  <c r="A43" i="1"/>
  <c r="D7" i="1"/>
  <c r="D5" i="1"/>
  <c r="D6" i="1"/>
  <c r="A12" i="1"/>
  <c r="A31" i="1"/>
  <c r="A35" i="1"/>
</calcChain>
</file>

<file path=xl/sharedStrings.xml><?xml version="1.0" encoding="utf-8"?>
<sst xmlns="http://schemas.openxmlformats.org/spreadsheetml/2006/main" count="41" uniqueCount="31">
  <si>
    <t>Example Widgets Funnel</t>
  </si>
  <si>
    <t>ENTRY POINTS</t>
  </si>
  <si>
    <t>Organic/SEO</t>
  </si>
  <si>
    <t>Visitors</t>
  </si>
  <si>
    <t>Cost Per Visitor</t>
  </si>
  <si>
    <t>Source</t>
  </si>
  <si>
    <t>Facebook Ads</t>
  </si>
  <si>
    <t>Adwords</t>
  </si>
  <si>
    <t>Total Monthly Visitors</t>
  </si>
  <si>
    <t>Total Monthly Cost</t>
  </si>
  <si>
    <t>FUNNEL STEPS</t>
  </si>
  <si>
    <t>Monthly Cost</t>
  </si>
  <si>
    <t>Step</t>
  </si>
  <si>
    <t>Conversion Rate</t>
  </si>
  <si>
    <t>Visit product page</t>
  </si>
  <si>
    <t>Add product to shopping cart</t>
  </si>
  <si>
    <t>Click checkout button</t>
  </si>
  <si>
    <t>Complete payment form</t>
  </si>
  <si>
    <t>Credit card approved and charged</t>
  </si>
  <si>
    <t>Lifetime Value</t>
  </si>
  <si>
    <t>FINANCIAL OUTPUT</t>
  </si>
  <si>
    <t>Monthly Revenue</t>
  </si>
  <si>
    <t>Monthly Profit</t>
  </si>
  <si>
    <t>Annual Revenue</t>
  </si>
  <si>
    <t>Annual Profit</t>
  </si>
  <si>
    <t>Site Conversion Rate</t>
  </si>
  <si>
    <t>Benchmark</t>
  </si>
  <si>
    <t>Benchmark Gap</t>
  </si>
  <si>
    <t>Benchmark Gap Monthly Revenue</t>
  </si>
  <si>
    <t>Benchmark Gap Annual Revenue</t>
  </si>
  <si>
    <t>INDUSTRY 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</si>
</sst>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b/>
      <sz val="22"/>
      <color theme="1"/>
      <name val="Cambria"/>
      <scheme val="maj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000000"/>
      <name val="Calibri"/>
      <scheme val="minor"/>
    </font>
    <font>
      <b/>
      <sz val="20"/>
      <color theme="1"/>
      <name val="Calibri"/>
      <scheme val="minor"/>
    </font>
    <font>
      <sz val="18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2" borderId="0" xfId="0" applyFont="1" applyFill="1"/>
    <xf numFmtId="6" fontId="1" fillId="2" borderId="0" xfId="0" applyNumberFormat="1" applyFont="1" applyFill="1"/>
    <xf numFmtId="8" fontId="1" fillId="2" borderId="0" xfId="0" applyNumberFormat="1" applyFont="1" applyFill="1"/>
    <xf numFmtId="6" fontId="1" fillId="3" borderId="0" xfId="0" applyNumberFormat="1" applyFont="1" applyFill="1"/>
    <xf numFmtId="0" fontId="1" fillId="3" borderId="0" xfId="0" applyFont="1" applyFill="1"/>
    <xf numFmtId="9" fontId="1" fillId="0" borderId="0" xfId="0" applyNumberFormat="1" applyFont="1" applyAlignment="1">
      <alignment horizontal="right"/>
    </xf>
    <xf numFmtId="1" fontId="1" fillId="3" borderId="0" xfId="0" applyNumberFormat="1" applyFont="1" applyFill="1"/>
    <xf numFmtId="9" fontId="1" fillId="2" borderId="0" xfId="0" applyNumberFormat="1" applyFont="1" applyFill="1"/>
    <xf numFmtId="10" fontId="1" fillId="3" borderId="0" xfId="0" applyNumberFormat="1" applyFont="1" applyFill="1"/>
    <xf numFmtId="10" fontId="1" fillId="2" borderId="0" xfId="0" applyNumberFormat="1" applyFont="1" applyFill="1"/>
    <xf numFmtId="164" fontId="1" fillId="3" borderId="0" xfId="0" applyNumberFormat="1" applyFont="1" applyFill="1"/>
    <xf numFmtId="0" fontId="8" fillId="0" borderId="0" xfId="0" applyFon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7" workbookViewId="0">
      <selection activeCell="F53" sqref="F53"/>
    </sheetView>
  </sheetViews>
  <sheetFormatPr baseColWidth="10" defaultRowHeight="23" x14ac:dyDescent="0"/>
  <cols>
    <col min="1" max="1" width="43.6640625" style="1" bestFit="1" customWidth="1"/>
    <col min="2" max="2" width="29.6640625" style="1" customWidth="1"/>
    <col min="3" max="3" width="33.33203125" style="1" customWidth="1"/>
    <col min="4" max="4" width="30.33203125" style="1" customWidth="1"/>
    <col min="5" max="5" width="28.83203125" style="1" customWidth="1"/>
    <col min="6" max="6" width="30.5" style="1" customWidth="1"/>
    <col min="7" max="7" width="30" style="1" bestFit="1" customWidth="1"/>
    <col min="8" max="8" width="21.33203125" style="1" bestFit="1" customWidth="1"/>
    <col min="9" max="9" width="24.33203125" style="1" customWidth="1"/>
    <col min="10" max="16384" width="10.83203125" style="1"/>
  </cols>
  <sheetData>
    <row r="1" spans="1:9" ht="27">
      <c r="A1" s="2" t="s">
        <v>0</v>
      </c>
    </row>
    <row r="3" spans="1:9" ht="25">
      <c r="A3" s="5" t="s">
        <v>1</v>
      </c>
    </row>
    <row r="4" spans="1:9">
      <c r="A4" s="3" t="s">
        <v>5</v>
      </c>
      <c r="B4" s="4" t="s">
        <v>3</v>
      </c>
      <c r="C4" s="3" t="s">
        <v>4</v>
      </c>
      <c r="D4" s="3" t="s">
        <v>11</v>
      </c>
    </row>
    <row r="5" spans="1:9">
      <c r="A5" s="1" t="s">
        <v>2</v>
      </c>
      <c r="B5" s="6">
        <v>1000000</v>
      </c>
      <c r="C5" s="7">
        <v>0</v>
      </c>
      <c r="D5" s="9">
        <f>B5*C5</f>
        <v>0</v>
      </c>
    </row>
    <row r="6" spans="1:9">
      <c r="A6" s="1" t="s">
        <v>6</v>
      </c>
      <c r="B6" s="6">
        <v>100000</v>
      </c>
      <c r="C6" s="8">
        <v>0.3</v>
      </c>
      <c r="D6" s="9">
        <f>B6*C6</f>
        <v>30000</v>
      </c>
    </row>
    <row r="7" spans="1:9">
      <c r="A7" s="1" t="s">
        <v>7</v>
      </c>
      <c r="B7" s="6">
        <v>15000</v>
      </c>
      <c r="C7" s="8">
        <v>3</v>
      </c>
      <c r="D7" s="9">
        <f>B7*C7</f>
        <v>45000</v>
      </c>
    </row>
    <row r="9" spans="1:9">
      <c r="A9" s="3" t="s">
        <v>8</v>
      </c>
    </row>
    <row r="10" spans="1:9">
      <c r="A10" s="10">
        <f>SUM(B5:B7)</f>
        <v>1115000</v>
      </c>
    </row>
    <row r="11" spans="1:9">
      <c r="A11" s="3" t="s">
        <v>9</v>
      </c>
    </row>
    <row r="12" spans="1:9">
      <c r="A12" s="9">
        <f>SUM(D5:D7)</f>
        <v>75000</v>
      </c>
    </row>
    <row r="14" spans="1:9" ht="25">
      <c r="A14" s="5" t="s">
        <v>10</v>
      </c>
    </row>
    <row r="15" spans="1:9">
      <c r="A15" s="3" t="s">
        <v>12</v>
      </c>
      <c r="B15" s="3" t="s">
        <v>13</v>
      </c>
      <c r="C15" s="3" t="s">
        <v>3</v>
      </c>
      <c r="F15" s="3"/>
      <c r="G15" s="3"/>
      <c r="H15" s="3"/>
      <c r="I15" s="3"/>
    </row>
    <row r="16" spans="1:9">
      <c r="A16" s="1" t="s">
        <v>14</v>
      </c>
      <c r="B16" s="11"/>
      <c r="C16" s="10">
        <f>A10</f>
        <v>1115000</v>
      </c>
    </row>
    <row r="17" spans="1:3">
      <c r="A17" s="1" t="s">
        <v>15</v>
      </c>
      <c r="B17" s="13">
        <v>0.1</v>
      </c>
      <c r="C17" s="12">
        <f>C16*B17</f>
        <v>111500</v>
      </c>
    </row>
    <row r="18" spans="1:3">
      <c r="A18" s="1" t="s">
        <v>16</v>
      </c>
      <c r="B18" s="13">
        <v>0.15</v>
      </c>
      <c r="C18" s="12">
        <f t="shared" ref="C18:C20" si="0">C17*B18</f>
        <v>16725</v>
      </c>
    </row>
    <row r="19" spans="1:3">
      <c r="A19" s="1" t="s">
        <v>17</v>
      </c>
      <c r="B19" s="13">
        <v>0.12</v>
      </c>
      <c r="C19" s="12">
        <f t="shared" si="0"/>
        <v>2007</v>
      </c>
    </row>
    <row r="20" spans="1:3">
      <c r="A20" s="1" t="s">
        <v>18</v>
      </c>
      <c r="B20" s="13">
        <v>0.7</v>
      </c>
      <c r="C20" s="12">
        <f t="shared" si="0"/>
        <v>1404.8999999999999</v>
      </c>
    </row>
    <row r="22" spans="1:3">
      <c r="A22" s="3" t="s">
        <v>25</v>
      </c>
    </row>
    <row r="23" spans="1:3">
      <c r="A23" s="14">
        <f>B17*B18*B19*B20</f>
        <v>1.2599999999999998E-3</v>
      </c>
    </row>
    <row r="25" spans="1:3" ht="25">
      <c r="A25" s="5" t="s">
        <v>20</v>
      </c>
    </row>
    <row r="26" spans="1:3">
      <c r="A26" s="3" t="s">
        <v>19</v>
      </c>
    </row>
    <row r="27" spans="1:3">
      <c r="A27" s="7">
        <v>85</v>
      </c>
    </row>
    <row r="28" spans="1:3">
      <c r="A28" s="3" t="s">
        <v>21</v>
      </c>
    </row>
    <row r="29" spans="1:3">
      <c r="A29" s="9">
        <f>A27*C20</f>
        <v>119416.49999999999</v>
      </c>
    </row>
    <row r="30" spans="1:3">
      <c r="A30" s="3" t="s">
        <v>22</v>
      </c>
    </row>
    <row r="31" spans="1:3">
      <c r="A31" s="9">
        <f>A29-A12</f>
        <v>44416.499999999985</v>
      </c>
    </row>
    <row r="32" spans="1:3">
      <c r="A32" s="3" t="s">
        <v>23</v>
      </c>
    </row>
    <row r="33" spans="1:3">
      <c r="A33" s="9">
        <f>A29*12</f>
        <v>1432997.9999999998</v>
      </c>
    </row>
    <row r="34" spans="1:3">
      <c r="A34" s="3" t="s">
        <v>24</v>
      </c>
    </row>
    <row r="35" spans="1:3">
      <c r="A35" s="9">
        <f>A31*12</f>
        <v>532997.99999999977</v>
      </c>
    </row>
    <row r="37" spans="1:3" ht="25">
      <c r="A37" s="5" t="s">
        <v>30</v>
      </c>
    </row>
    <row r="38" spans="1:3">
      <c r="A38" s="3" t="s">
        <v>25</v>
      </c>
      <c r="B38" s="3" t="s">
        <v>26</v>
      </c>
      <c r="C38" s="3" t="s">
        <v>27</v>
      </c>
    </row>
    <row r="39" spans="1:3">
      <c r="A39" s="14">
        <f>B17*B18*B19*B20</f>
        <v>1.2599999999999998E-3</v>
      </c>
      <c r="B39" s="15">
        <v>1.4999999999999999E-2</v>
      </c>
      <c r="C39" s="14">
        <f>((B39*100)/(A39*100)-1)</f>
        <v>10.904761904761907</v>
      </c>
    </row>
    <row r="40" spans="1:3">
      <c r="A40" s="3" t="s">
        <v>28</v>
      </c>
    </row>
    <row r="41" spans="1:3">
      <c r="A41" s="16">
        <f>(C39*A29)</f>
        <v>1302208.5</v>
      </c>
    </row>
    <row r="42" spans="1:3">
      <c r="A42" s="3" t="s">
        <v>29</v>
      </c>
    </row>
    <row r="43" spans="1:3">
      <c r="A43" s="16">
        <f>(A41*12)</f>
        <v>15626502</v>
      </c>
    </row>
    <row r="45" spans="1:3">
      <c r="A45" s="3" t="s">
        <v>12</v>
      </c>
      <c r="B45" s="3" t="s">
        <v>26</v>
      </c>
      <c r="C45" s="3" t="s">
        <v>27</v>
      </c>
    </row>
    <row r="46" spans="1:3">
      <c r="A46" s="1" t="s">
        <v>14</v>
      </c>
    </row>
    <row r="47" spans="1:3">
      <c r="A47" s="1" t="s">
        <v>15</v>
      </c>
      <c r="B47" s="13">
        <v>0.15</v>
      </c>
      <c r="C47" s="14">
        <f>((B47*100)/(B17*100) - 1)</f>
        <v>0.5</v>
      </c>
    </row>
    <row r="48" spans="1:3">
      <c r="A48" s="1" t="s">
        <v>16</v>
      </c>
      <c r="B48" s="13">
        <v>0.25</v>
      </c>
      <c r="C48" s="14">
        <f>((B48*100)/(B18*100) - 1)</f>
        <v>0.66666666666666674</v>
      </c>
    </row>
    <row r="49" spans="1:5">
      <c r="A49" s="1" t="s">
        <v>17</v>
      </c>
      <c r="B49" s="13">
        <v>0.1</v>
      </c>
      <c r="C49" s="14">
        <f>((B49*100)/(B19*100) - 1)</f>
        <v>-0.16666666666666663</v>
      </c>
    </row>
    <row r="50" spans="1:5">
      <c r="A50" s="1" t="s">
        <v>18</v>
      </c>
      <c r="B50" s="13">
        <v>0.85</v>
      </c>
      <c r="C50" s="14">
        <f>((B50*100)/(B20*100) - 1)</f>
        <v>0.21428571428571419</v>
      </c>
    </row>
    <row r="52" spans="1:5">
      <c r="A52" s="17"/>
      <c r="B52" s="17"/>
      <c r="C52" s="17"/>
      <c r="D52" s="17"/>
      <c r="E52" s="17"/>
    </row>
    <row r="53" spans="1:5">
      <c r="A53" s="17"/>
      <c r="B53" s="17"/>
      <c r="C53" s="17"/>
      <c r="D53" s="17"/>
      <c r="E53" s="17"/>
    </row>
    <row r="54" spans="1:5">
      <c r="A54" s="17"/>
      <c r="B54" s="17"/>
      <c r="C54" s="17"/>
      <c r="D54" s="17"/>
      <c r="E54" s="17"/>
    </row>
    <row r="55" spans="1:5">
      <c r="A55" s="17"/>
      <c r="B55" s="17"/>
      <c r="C55" s="17"/>
      <c r="D55" s="17"/>
      <c r="E55" s="17"/>
    </row>
    <row r="56" spans="1:5">
      <c r="A56" s="17"/>
      <c r="B56" s="17"/>
      <c r="C56" s="17"/>
      <c r="D56" s="17"/>
      <c r="E56" s="17"/>
    </row>
    <row r="57" spans="1:5">
      <c r="A57" s="17"/>
      <c r="B57" s="17"/>
      <c r="C57" s="17"/>
      <c r="D57" s="17"/>
      <c r="E57" s="17"/>
    </row>
    <row r="58" spans="1:5">
      <c r="A58" s="17"/>
      <c r="B58" s="17"/>
      <c r="C58" s="17"/>
      <c r="D58" s="17"/>
      <c r="E58" s="17"/>
    </row>
    <row r="59" spans="1:5">
      <c r="A59" s="17"/>
      <c r="B59" s="17"/>
      <c r="C59" s="17"/>
      <c r="D59" s="17"/>
      <c r="E5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Dane</cp:lastModifiedBy>
  <dcterms:created xsi:type="dcterms:W3CDTF">2014-12-23T07:56:18Z</dcterms:created>
  <dcterms:modified xsi:type="dcterms:W3CDTF">2015-02-12T19:54:13Z</dcterms:modified>
</cp:coreProperties>
</file>