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us\Documents\GITHUB\Software_Programmierung\Schulsachen\3BWHII\SWP\Bisektion\"/>
    </mc:Choice>
  </mc:AlternateContent>
  <xr:revisionPtr revIDLastSave="0" documentId="13_ncr:1_{01FA6248-7F77-4F22-9F5B-3FC67B605F03}" xr6:coauthVersionLast="47" xr6:coauthVersionMax="47" xr10:uidLastSave="{00000000-0000-0000-0000-000000000000}"/>
  <bookViews>
    <workbookView xWindow="0" yWindow="732" windowWidth="23040" windowHeight="10356" firstSheet="1" activeTab="1" xr2:uid="{92712416-94B8-433F-86F1-CCBDE5826AEA}"/>
  </bookViews>
  <sheets>
    <sheet name="Diagramm1" sheetId="3" state="hidden" r:id="rId1"/>
    <sheet name="Tabelle1" sheetId="1" r:id="rId2"/>
    <sheet name="Tabelle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I6" i="4" s="1"/>
  <c r="G6" i="4"/>
  <c r="F6" i="4"/>
  <c r="C12" i="1"/>
  <c r="E12" i="1" s="1"/>
  <c r="D12" i="1"/>
  <c r="F12" i="1" s="1"/>
  <c r="I4" i="1"/>
  <c r="I5" i="1"/>
  <c r="I6" i="1"/>
  <c r="I7" i="1"/>
  <c r="I8" i="1"/>
  <c r="I9" i="1"/>
  <c r="I10" i="1"/>
  <c r="I11" i="1"/>
  <c r="C6" i="1"/>
  <c r="D6" i="1"/>
  <c r="E6" i="1"/>
  <c r="F6" i="1"/>
  <c r="G6" i="1"/>
  <c r="H6" i="1"/>
  <c r="C7" i="1"/>
  <c r="D7" i="1"/>
  <c r="E7" i="1"/>
  <c r="F7" i="1"/>
  <c r="G7" i="1"/>
  <c r="H7" i="1" s="1"/>
  <c r="D5" i="1"/>
  <c r="F5" i="1" s="1"/>
  <c r="C5" i="1"/>
  <c r="E5" i="1" s="1"/>
  <c r="E4" i="1"/>
  <c r="F4" i="1"/>
  <c r="J6" i="4" l="1"/>
  <c r="E7" i="4"/>
  <c r="D7" i="4"/>
  <c r="F7" i="4" s="1"/>
  <c r="I12" i="1"/>
  <c r="G12" i="1"/>
  <c r="H12" i="1" s="1"/>
  <c r="C8" i="1"/>
  <c r="D8" i="1"/>
  <c r="G5" i="1"/>
  <c r="H5" i="1" s="1"/>
  <c r="G4" i="1"/>
  <c r="H4" i="1" s="1"/>
  <c r="H7" i="4" l="1"/>
  <c r="I7" i="4" s="1"/>
  <c r="G7" i="4"/>
  <c r="J7" i="4" s="1"/>
  <c r="C13" i="1"/>
  <c r="E13" i="1" s="1"/>
  <c r="D13" i="1"/>
  <c r="G8" i="1"/>
  <c r="H8" i="1" s="1"/>
  <c r="F8" i="1"/>
  <c r="E8" i="1"/>
  <c r="E8" i="4" l="1"/>
  <c r="D8" i="4"/>
  <c r="F8" i="4" s="1"/>
  <c r="F13" i="1"/>
  <c r="G13" i="1"/>
  <c r="H13" i="1" s="1"/>
  <c r="I13" i="1"/>
  <c r="D9" i="1"/>
  <c r="C9" i="1"/>
  <c r="H8" i="4" l="1"/>
  <c r="I8" i="4" s="1"/>
  <c r="G8" i="4"/>
  <c r="J8" i="4" s="1"/>
  <c r="C14" i="1"/>
  <c r="E14" i="1" s="1"/>
  <c r="D14" i="1"/>
  <c r="E9" i="1"/>
  <c r="F9" i="1"/>
  <c r="G9" i="1"/>
  <c r="H9" i="1" s="1"/>
  <c r="E9" i="4" l="1"/>
  <c r="D9" i="4"/>
  <c r="F9" i="4" s="1"/>
  <c r="F14" i="1"/>
  <c r="G14" i="1"/>
  <c r="H14" i="1" s="1"/>
  <c r="I14" i="1"/>
  <c r="C10" i="1"/>
  <c r="D10" i="1"/>
  <c r="H9" i="4" l="1"/>
  <c r="I9" i="4" s="1"/>
  <c r="G9" i="4"/>
  <c r="J9" i="4" s="1"/>
  <c r="C15" i="1"/>
  <c r="E15" i="1" s="1"/>
  <c r="D15" i="1"/>
  <c r="G10" i="1"/>
  <c r="H10" i="1" s="1"/>
  <c r="F10" i="1"/>
  <c r="E10" i="1"/>
  <c r="E10" i="4" l="1"/>
  <c r="D10" i="4"/>
  <c r="F10" i="4" s="1"/>
  <c r="F15" i="1"/>
  <c r="G15" i="1"/>
  <c r="H15" i="1" s="1"/>
  <c r="I15" i="1"/>
  <c r="D11" i="1"/>
  <c r="C11" i="1"/>
  <c r="H10" i="4" l="1"/>
  <c r="I10" i="4" s="1"/>
  <c r="G10" i="4"/>
  <c r="J10" i="4" s="1"/>
  <c r="F11" i="1"/>
  <c r="G11" i="1"/>
  <c r="H11" i="1" s="1"/>
  <c r="E11" i="1"/>
  <c r="D11" i="4" l="1"/>
  <c r="F11" i="4" s="1"/>
  <c r="E11" i="4"/>
  <c r="H11" i="4" l="1"/>
  <c r="I11" i="4" s="1"/>
  <c r="G11" i="4"/>
  <c r="J11" i="4" s="1"/>
  <c r="E12" i="4" l="1"/>
  <c r="D12" i="4"/>
  <c r="F12" i="4" s="1"/>
  <c r="H12" i="4" l="1"/>
  <c r="I12" i="4" s="1"/>
  <c r="G12" i="4"/>
  <c r="J12" i="4" s="1"/>
  <c r="D13" i="4" l="1"/>
  <c r="F13" i="4" s="1"/>
  <c r="E13" i="4"/>
  <c r="H13" i="4" l="1"/>
  <c r="I13" i="4" s="1"/>
  <c r="G13" i="4"/>
  <c r="J13" i="4" s="1"/>
  <c r="E14" i="4" l="1"/>
  <c r="D14" i="4"/>
  <c r="F14" i="4" s="1"/>
  <c r="G14" i="4" l="1"/>
  <c r="J14" i="4" s="1"/>
  <c r="H14" i="4"/>
  <c r="I14" i="4" s="1"/>
  <c r="E15" i="4" l="1"/>
  <c r="D15" i="4"/>
  <c r="F15" i="4" s="1"/>
  <c r="H15" i="4" l="1"/>
  <c r="I15" i="4" s="1"/>
  <c r="G15" i="4"/>
  <c r="J15" i="4" s="1"/>
  <c r="E16" i="4" l="1"/>
  <c r="D16" i="4"/>
  <c r="F16" i="4" s="1"/>
  <c r="G16" i="4" l="1"/>
  <c r="J16" i="4" s="1"/>
  <c r="H16" i="4"/>
  <c r="I16" i="4" s="1"/>
</calcChain>
</file>

<file path=xl/sharedStrings.xml><?xml version="1.0" encoding="utf-8"?>
<sst xmlns="http://schemas.openxmlformats.org/spreadsheetml/2006/main" count="18" uniqueCount="9">
  <si>
    <t>Iteration</t>
  </si>
  <si>
    <t>a</t>
  </si>
  <si>
    <t>b</t>
  </si>
  <si>
    <t>c</t>
  </si>
  <si>
    <t>f(a)</t>
  </si>
  <si>
    <t>f(b)</t>
  </si>
  <si>
    <t>f(C)</t>
  </si>
  <si>
    <t>Spalte1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</si>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</sst>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D-4806-8516-031E36B5C998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4.5</c:v>
                </c:pt>
                <c:pt idx="5">
                  <c:v>4.5</c:v>
                </c:pt>
                <c:pt idx="6">
                  <c:v>4.875</c:v>
                </c:pt>
                <c:pt idx="7">
                  <c:v>4.875</c:v>
                </c:pt>
                <c:pt idx="8">
                  <c:v>4.875</c:v>
                </c:pt>
                <c:pt idx="9">
                  <c:v>4.875</c:v>
                </c:pt>
                <c:pt idx="10">
                  <c:v>4.8984375</c:v>
                </c:pt>
                <c:pt idx="11">
                  <c:v>4.8984375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D-4806-8516-031E36B5C998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Tabelle1!$D$4:$D$15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5.25</c:v>
                </c:pt>
                <c:pt idx="6">
                  <c:v>5.25</c:v>
                </c:pt>
                <c:pt idx="7">
                  <c:v>5.0625</c:v>
                </c:pt>
                <c:pt idx="8">
                  <c:v>4.96875</c:v>
                </c:pt>
                <c:pt idx="9">
                  <c:v>4.921875</c:v>
                </c:pt>
                <c:pt idx="10">
                  <c:v>4.921875</c:v>
                </c:pt>
                <c:pt idx="11">
                  <c:v>4.91015625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D-4806-8516-031E36B5C998}"/>
            </c:ext>
          </c:extLst>
        </c:ser>
        <c:ser>
          <c:idx val="3"/>
          <c:order val="3"/>
          <c:tx>
            <c:strRef>
              <c:f>Tabelle1!$E$3</c:f>
              <c:strCache>
                <c:ptCount val="1"/>
                <c:pt idx="0">
                  <c:v>f(a)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Tabelle1!$E$4:$E$15</c:f>
              <c:numCache>
                <c:formatCode>General</c:formatCode>
                <c:ptCount val="12"/>
                <c:pt idx="0">
                  <c:v>4.8989794855663558</c:v>
                </c:pt>
                <c:pt idx="1">
                  <c:v>4.8989794855663558</c:v>
                </c:pt>
                <c:pt idx="2">
                  <c:v>4.8989794855663558</c:v>
                </c:pt>
                <c:pt idx="3">
                  <c:v>1.8989794855663558</c:v>
                </c:pt>
                <c:pt idx="4">
                  <c:v>0.39897948556635576</c:v>
                </c:pt>
                <c:pt idx="5">
                  <c:v>0.39897948556635576</c:v>
                </c:pt>
                <c:pt idx="6">
                  <c:v>2.3979485566355763E-2</c:v>
                </c:pt>
                <c:pt idx="7">
                  <c:v>2.3979485566355763E-2</c:v>
                </c:pt>
                <c:pt idx="8">
                  <c:v>2.3979485566355763E-2</c:v>
                </c:pt>
                <c:pt idx="9">
                  <c:v>2.3979485566355763E-2</c:v>
                </c:pt>
                <c:pt idx="10">
                  <c:v>5.4198556635576267E-4</c:v>
                </c:pt>
                <c:pt idx="11">
                  <c:v>5.4198556635576267E-4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D-4806-8516-031E36B5C998}"/>
            </c:ext>
          </c:extLst>
        </c:ser>
        <c:ser>
          <c:idx val="4"/>
          <c:order val="4"/>
          <c:tx>
            <c:strRef>
              <c:f>Tabelle1!$F$3</c:f>
              <c:strCache>
                <c:ptCount val="1"/>
                <c:pt idx="0">
                  <c:v>f(b)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Tabelle1!$F$4:$F$15</c:f>
              <c:numCache>
                <c:formatCode>General</c:formatCode>
                <c:ptCount val="12"/>
                <c:pt idx="0">
                  <c:v>-19.101020514433642</c:v>
                </c:pt>
                <c:pt idx="1">
                  <c:v>-7.1010205144336442</c:v>
                </c:pt>
                <c:pt idx="2">
                  <c:v>-1.1010205144336442</c:v>
                </c:pt>
                <c:pt idx="3">
                  <c:v>-1.1010205144336442</c:v>
                </c:pt>
                <c:pt idx="4">
                  <c:v>-1.1010205144336442</c:v>
                </c:pt>
                <c:pt idx="5">
                  <c:v>-0.35102051443364424</c:v>
                </c:pt>
                <c:pt idx="6">
                  <c:v>-0.35102051443364424</c:v>
                </c:pt>
                <c:pt idx="7">
                  <c:v>-0.16352051443364424</c:v>
                </c:pt>
                <c:pt idx="8">
                  <c:v>-6.9770514433644237E-2</c:v>
                </c:pt>
                <c:pt idx="9">
                  <c:v>-2.2895514433644237E-2</c:v>
                </c:pt>
                <c:pt idx="10">
                  <c:v>-2.2895514433644237E-2</c:v>
                </c:pt>
                <c:pt idx="11">
                  <c:v>-1.1176764433644237E-2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4D-4806-8516-031E36B5C998}"/>
            </c:ext>
          </c:extLst>
        </c:ser>
        <c:ser>
          <c:idx val="5"/>
          <c:order val="5"/>
          <c:tx>
            <c:strRef>
              <c:f>Tabelle1!$G$3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Tabelle1!$G$4:$G$15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4.5</c:v>
                </c:pt>
                <c:pt idx="4">
                  <c:v>5.25</c:v>
                </c:pt>
                <c:pt idx="5">
                  <c:v>4.875</c:v>
                </c:pt>
                <c:pt idx="6">
                  <c:v>5.0625</c:v>
                </c:pt>
                <c:pt idx="7">
                  <c:v>4.96875</c:v>
                </c:pt>
                <c:pt idx="8">
                  <c:v>4.921875</c:v>
                </c:pt>
                <c:pt idx="9">
                  <c:v>4.8984375</c:v>
                </c:pt>
                <c:pt idx="10">
                  <c:v>4.91015625</c:v>
                </c:pt>
                <c:pt idx="11">
                  <c:v>4.904296875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4D-4806-8516-031E36B5C998}"/>
            </c:ext>
          </c:extLst>
        </c:ser>
        <c:ser>
          <c:idx val="6"/>
          <c:order val="6"/>
          <c:tx>
            <c:strRef>
              <c:f>Tabelle1!$H$3</c:f>
              <c:strCache>
                <c:ptCount val="1"/>
                <c:pt idx="0">
                  <c:v>f(C)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Tabelle1!$H$4:$H$15</c:f>
              <c:numCache>
                <c:formatCode>General</c:formatCode>
                <c:ptCount val="12"/>
                <c:pt idx="0">
                  <c:v>-7.1010205144336442</c:v>
                </c:pt>
                <c:pt idx="1">
                  <c:v>-1.1010205144336442</c:v>
                </c:pt>
                <c:pt idx="2">
                  <c:v>1.8989794855663558</c:v>
                </c:pt>
                <c:pt idx="3">
                  <c:v>0.39897948556635576</c:v>
                </c:pt>
                <c:pt idx="4">
                  <c:v>-0.35102051443364424</c:v>
                </c:pt>
                <c:pt idx="5">
                  <c:v>2.3979485566355763E-2</c:v>
                </c:pt>
                <c:pt idx="6">
                  <c:v>-0.16352051443364424</c:v>
                </c:pt>
                <c:pt idx="7">
                  <c:v>-6.9770514433644237E-2</c:v>
                </c:pt>
                <c:pt idx="8">
                  <c:v>-2.2895514433644237E-2</c:v>
                </c:pt>
                <c:pt idx="9">
                  <c:v>5.4198556635576267E-4</c:v>
                </c:pt>
                <c:pt idx="10">
                  <c:v>-1.1176764433644237E-2</c:v>
                </c:pt>
                <c:pt idx="11">
                  <c:v>-5.3173894336442373E-3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4D-4806-8516-031E36B5C998}"/>
            </c:ext>
          </c:extLst>
        </c:ser>
        <c:ser>
          <c:idx val="7"/>
          <c:order val="7"/>
          <c:tx>
            <c:strRef>
              <c:f>Tabelle1!$I$3</c:f>
              <c:strCache>
                <c:ptCount val="1"/>
                <c:pt idx="0">
                  <c:v>Spalte1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Tabelle1!$I$4:$I$15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4D-4806-8516-031E36B5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28928"/>
        <c:axId val="630568128"/>
      </c:barChart>
      <c:catAx>
        <c:axId val="5633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568128"/>
        <c:crosses val="autoZero"/>
        <c:auto val="1"/>
        <c:lblAlgn val="ctr"/>
        <c:lblOffset val="100"/>
        <c:noMultiLvlLbl val="0"/>
      </c:catAx>
      <c:valAx>
        <c:axId val="6305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3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Tabelle1!$G$4:$G$15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4.5</c:v>
                </c:pt>
                <c:pt idx="4">
                  <c:v>5.25</c:v>
                </c:pt>
                <c:pt idx="5">
                  <c:v>4.875</c:v>
                </c:pt>
                <c:pt idx="6">
                  <c:v>5.0625</c:v>
                </c:pt>
                <c:pt idx="7">
                  <c:v>4.96875</c:v>
                </c:pt>
                <c:pt idx="8">
                  <c:v>4.921875</c:v>
                </c:pt>
                <c:pt idx="9">
                  <c:v>4.8984375</c:v>
                </c:pt>
                <c:pt idx="10">
                  <c:v>4.91015625</c:v>
                </c:pt>
                <c:pt idx="11">
                  <c:v>4.904296875</c:v>
                </c:pt>
              </c:numCache>
            </c:numRef>
          </c:xVal>
          <c:yVal>
            <c:numRef>
              <c:f>Tabelle1!$H$4:$H$15</c:f>
              <c:numCache>
                <c:formatCode>General</c:formatCode>
                <c:ptCount val="12"/>
                <c:pt idx="0">
                  <c:v>-7.1010205144336442</c:v>
                </c:pt>
                <c:pt idx="1">
                  <c:v>-1.1010205144336442</c:v>
                </c:pt>
                <c:pt idx="2">
                  <c:v>1.8989794855663558</c:v>
                </c:pt>
                <c:pt idx="3">
                  <c:v>0.39897948556635576</c:v>
                </c:pt>
                <c:pt idx="4">
                  <c:v>-0.35102051443364424</c:v>
                </c:pt>
                <c:pt idx="5">
                  <c:v>2.3979485566355763E-2</c:v>
                </c:pt>
                <c:pt idx="6">
                  <c:v>-0.16352051443364424</c:v>
                </c:pt>
                <c:pt idx="7">
                  <c:v>-6.9770514433644237E-2</c:v>
                </c:pt>
                <c:pt idx="8">
                  <c:v>-2.2895514433644237E-2</c:v>
                </c:pt>
                <c:pt idx="9">
                  <c:v>5.4198556635576267E-4</c:v>
                </c:pt>
                <c:pt idx="10">
                  <c:v>-1.1176764433644237E-2</c:v>
                </c:pt>
                <c:pt idx="11">
                  <c:v>-5.3173894336442373E-3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B-4BDF-849E-72BA1A2C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18575"/>
        <c:axId val="1264619055"/>
      </c:scatterChart>
      <c:valAx>
        <c:axId val="12646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4619055"/>
        <c:crosses val="autoZero"/>
        <c:crossBetween val="midCat"/>
      </c:valAx>
      <c:valAx>
        <c:axId val="12646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461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Tabelle1!$G$4:$G$15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4.5</c:v>
                </c:pt>
                <c:pt idx="4">
                  <c:v>5.25</c:v>
                </c:pt>
                <c:pt idx="5">
                  <c:v>4.875</c:v>
                </c:pt>
                <c:pt idx="6">
                  <c:v>5.0625</c:v>
                </c:pt>
                <c:pt idx="7">
                  <c:v>4.96875</c:v>
                </c:pt>
                <c:pt idx="8">
                  <c:v>4.921875</c:v>
                </c:pt>
                <c:pt idx="9">
                  <c:v>4.8984375</c:v>
                </c:pt>
                <c:pt idx="10">
                  <c:v>4.91015625</c:v>
                </c:pt>
                <c:pt idx="11">
                  <c:v>4.904296875</c:v>
                </c:pt>
              </c:numCache>
            </c:numRef>
          </c:xVal>
          <c:yVal>
            <c:numRef>
              <c:f>Tabelle1!$H$4:$H$15</c:f>
              <c:numCache>
                <c:formatCode>General</c:formatCode>
                <c:ptCount val="12"/>
                <c:pt idx="0">
                  <c:v>-7.1010205144336442</c:v>
                </c:pt>
                <c:pt idx="1">
                  <c:v>-1.1010205144336442</c:v>
                </c:pt>
                <c:pt idx="2">
                  <c:v>1.8989794855663558</c:v>
                </c:pt>
                <c:pt idx="3">
                  <c:v>0.39897948556635576</c:v>
                </c:pt>
                <c:pt idx="4">
                  <c:v>-0.35102051443364424</c:v>
                </c:pt>
                <c:pt idx="5">
                  <c:v>2.3979485566355763E-2</c:v>
                </c:pt>
                <c:pt idx="6">
                  <c:v>-0.16352051443364424</c:v>
                </c:pt>
                <c:pt idx="7">
                  <c:v>-6.9770514433644237E-2</c:v>
                </c:pt>
                <c:pt idx="8">
                  <c:v>-2.2895514433644237E-2</c:v>
                </c:pt>
                <c:pt idx="9">
                  <c:v>5.4198556635576267E-4</c:v>
                </c:pt>
                <c:pt idx="10">
                  <c:v>-1.1176764433644237E-2</c:v>
                </c:pt>
                <c:pt idx="11">
                  <c:v>-5.3173894336442373E-3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1E-4FDF-B2B8-3268D1AB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18575"/>
        <c:axId val="1264619055"/>
      </c:scatterChart>
      <c:valAx>
        <c:axId val="12646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4619055"/>
        <c:crosses val="autoZero"/>
        <c:crossBetween val="midCat"/>
      </c:valAx>
      <c:valAx>
        <c:axId val="12646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461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E12EC1-3276-4D4D-8895-DA94949A84E3}">
  <sheetPr/>
  <sheetViews>
    <sheetView zoomScale="6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2954" cy="596704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91DD30-8FDD-FF74-94C4-72B30A7EF2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172242</xdr:rowOff>
    </xdr:from>
    <xdr:to>
      <xdr:col>17</xdr:col>
      <xdr:colOff>603250</xdr:colOff>
      <xdr:row>16</xdr:row>
      <xdr:rowOff>177005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9A82DAE-CDDB-B29A-B8A6-6706B337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4602</xdr:rowOff>
    </xdr:from>
    <xdr:to>
      <xdr:col>16</xdr:col>
      <xdr:colOff>610870</xdr:colOff>
      <xdr:row>17</xdr:row>
      <xdr:rowOff>9365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5CF5B0-61F1-4216-A0DD-C96080461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94070-9946-49B7-88FA-DABBD51DE0C2}" name="Tabelle1" displayName="Tabelle1" ref="B3:I15" totalsRowShown="0">
  <autoFilter ref="B3:I15" xr:uid="{9A494070-9946-49B7-88FA-DABBD51DE0C2}"/>
  <tableColumns count="8">
    <tableColumn id="1" xr3:uid="{0B733D14-1EB3-43A0-95F8-2E58E0EC7333}" name="Iteration"/>
    <tableColumn id="2" xr3:uid="{E870776A-BED1-445F-A001-80AE8A971E51}" name="a"/>
    <tableColumn id="3" xr3:uid="{01751A51-ADDA-4AB3-BD42-DB7A5524BA71}" name="b"/>
    <tableColumn id="4" xr3:uid="{95B9C55B-0D11-4A6D-AA1A-DFE38236435B}" name="f(a)" dataDxfId="7">
      <calculatedColumnFormula>SQRT($J$3)-C4</calculatedColumnFormula>
    </tableColumn>
    <tableColumn id="5" xr3:uid="{9BF0F5BB-BE43-458E-82E7-3452D39B7522}" name="f(b)" dataDxfId="6">
      <calculatedColumnFormula>SQRT($J$3)-D4</calculatedColumnFormula>
    </tableColumn>
    <tableColumn id="6" xr3:uid="{AA8E2CEC-B4A8-4B66-9D11-200F7ECB9F55}" name="c">
      <calculatedColumnFormula>(D4+C4)/2</calculatedColumnFormula>
    </tableColumn>
    <tableColumn id="7" xr3:uid="{8134B49A-3488-4041-9B24-C77675D9BA1D}" name="f(C)" dataDxfId="5">
      <calculatedColumnFormula>SQRT($J$3)-G4</calculatedColumnFormula>
    </tableColumn>
    <tableColumn id="8" xr3:uid="{34066D3C-D3D1-4934-9479-A091FDFC4E1D}" name="Spalte1" dataDxfId="4">
      <calculatedColumnFormula>(E4*F4)&lt; 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478C67-E86B-41CB-BD6D-73B1B5C5052A}" name="Tabelle13" displayName="Tabelle13" ref="C5:J17" totalsRowShown="0">
  <autoFilter ref="C5:J17" xr:uid="{1C478C67-E86B-41CB-BD6D-73B1B5C5052A}"/>
  <tableColumns count="8">
    <tableColumn id="1" xr3:uid="{4FEFA8CB-BDFA-4A39-A0C4-8F64286B4EF4}" name="Iteration"/>
    <tableColumn id="2" xr3:uid="{6675ACC9-50DD-4145-8EC3-198FFBD4FC9F}" name="a"/>
    <tableColumn id="3" xr3:uid="{BAA6B859-FCEC-460F-BDF5-928015FB090E}" name="b"/>
    <tableColumn id="4" xr3:uid="{A5925B04-AEBC-4F7B-A989-4ED238F8F6F1}" name="f(a)" dataDxfId="3">
      <calculatedColumnFormula>SQRT($J$3)-D6</calculatedColumnFormula>
    </tableColumn>
    <tableColumn id="5" xr3:uid="{0E036AEB-5E10-4466-BB4C-E68C1BBDD815}" name="f(b)" dataDxfId="2">
      <calculatedColumnFormula>SQRT($J$3)-E6</calculatedColumnFormula>
    </tableColumn>
    <tableColumn id="6" xr3:uid="{A9D7D5C4-58CB-4703-8CBD-1117B58B47DF}" name="c">
      <calculatedColumnFormula>(E6+D6)/2</calculatedColumnFormula>
    </tableColumn>
    <tableColumn id="7" xr3:uid="{CEE8273B-3DC2-439E-8023-E47F030A99C9}" name="f(C)" dataDxfId="1">
      <calculatedColumnFormula>SQRT($J$3)-H6</calculatedColumnFormula>
    </tableColumn>
    <tableColumn id="8" xr3:uid="{1378C3F0-1024-4651-8A2A-62E88E00F61D}" name="Spalte1" dataDxfId="0">
      <calculatedColumnFormula>(F6*G6)&lt; 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9E17-7F04-4FF9-9A80-0C35AF371411}">
  <dimension ref="B3:J15"/>
  <sheetViews>
    <sheetView tabSelected="1" zoomScale="96" workbookViewId="0">
      <selection activeCell="K6" sqref="K6"/>
    </sheetView>
  </sheetViews>
  <sheetFormatPr baseColWidth="10" defaultRowHeight="14.4" x14ac:dyDescent="0.3"/>
  <sheetData>
    <row r="3" spans="2:10" x14ac:dyDescent="0.3">
      <c r="B3" t="s">
        <v>0</v>
      </c>
      <c r="C3" t="s">
        <v>1</v>
      </c>
      <c r="D3" t="s">
        <v>2</v>
      </c>
      <c r="E3" t="s">
        <v>4</v>
      </c>
      <c r="F3" t="s">
        <v>5</v>
      </c>
      <c r="G3" t="s">
        <v>3</v>
      </c>
      <c r="H3" t="s">
        <v>6</v>
      </c>
      <c r="I3" t="s">
        <v>7</v>
      </c>
      <c r="J3">
        <v>24</v>
      </c>
    </row>
    <row r="4" spans="2:10" x14ac:dyDescent="0.3">
      <c r="B4">
        <v>1</v>
      </c>
      <c r="C4">
        <v>0</v>
      </c>
      <c r="D4">
        <v>24</v>
      </c>
      <c r="E4">
        <f t="shared" ref="E4:F7" si="0">SQRT($J$3)-C4</f>
        <v>4.8989794855663558</v>
      </c>
      <c r="F4">
        <f t="shared" si="0"/>
        <v>-19.101020514433642</v>
      </c>
      <c r="G4">
        <f t="shared" ref="G4:G5" si="1">(D4+C4)/2</f>
        <v>12</v>
      </c>
      <c r="H4">
        <f>SQRT($J$3)-G4</f>
        <v>-7.1010205144336442</v>
      </c>
      <c r="I4" t="b">
        <f t="shared" ref="I4:I11" si="2">(E4*F4)&lt; 0</f>
        <v>1</v>
      </c>
    </row>
    <row r="5" spans="2:10" x14ac:dyDescent="0.3">
      <c r="B5">
        <v>2</v>
      </c>
      <c r="C5">
        <f>IF(H4&lt;0,C4,G4)</f>
        <v>0</v>
      </c>
      <c r="D5">
        <f>IF(H4&gt;0,D4,G4)</f>
        <v>12</v>
      </c>
      <c r="E5">
        <f t="shared" si="0"/>
        <v>4.8989794855663558</v>
      </c>
      <c r="F5">
        <f t="shared" si="0"/>
        <v>-7.1010205144336442</v>
      </c>
      <c r="G5">
        <f t="shared" si="1"/>
        <v>6</v>
      </c>
      <c r="H5">
        <f>SQRT($J$3)-G5</f>
        <v>-1.1010205144336442</v>
      </c>
      <c r="I5" t="b">
        <f t="shared" si="2"/>
        <v>1</v>
      </c>
    </row>
    <row r="6" spans="2:10" x14ac:dyDescent="0.3">
      <c r="B6">
        <v>3</v>
      </c>
      <c r="C6">
        <f t="shared" ref="C6:C11" si="3">IF(H5&lt;0,C5,G5)</f>
        <v>0</v>
      </c>
      <c r="D6">
        <f t="shared" ref="D6:D11" si="4">IF(H5&gt;0,D5,G5)</f>
        <v>6</v>
      </c>
      <c r="E6">
        <f t="shared" ref="E6:E11" si="5">SQRT($J$3)-C6</f>
        <v>4.8989794855663558</v>
      </c>
      <c r="F6">
        <f t="shared" ref="F6:F11" si="6">SQRT($J$3)-D6</f>
        <v>-1.1010205144336442</v>
      </c>
      <c r="G6">
        <f t="shared" ref="G6:G11" si="7">(D6+C6)/2</f>
        <v>3</v>
      </c>
      <c r="H6">
        <f t="shared" ref="H6:H18" si="8">SQRT($J$3)-G6</f>
        <v>1.8989794855663558</v>
      </c>
      <c r="I6" t="b">
        <f t="shared" si="2"/>
        <v>1</v>
      </c>
    </row>
    <row r="7" spans="2:10" x14ac:dyDescent="0.3">
      <c r="B7">
        <v>4</v>
      </c>
      <c r="C7">
        <f t="shared" si="3"/>
        <v>3</v>
      </c>
      <c r="D7">
        <f t="shared" si="4"/>
        <v>6</v>
      </c>
      <c r="E7">
        <f t="shared" si="5"/>
        <v>1.8989794855663558</v>
      </c>
      <c r="F7">
        <f t="shared" si="6"/>
        <v>-1.1010205144336442</v>
      </c>
      <c r="G7">
        <f t="shared" si="7"/>
        <v>4.5</v>
      </c>
      <c r="H7">
        <f t="shared" si="8"/>
        <v>0.39897948556635576</v>
      </c>
      <c r="I7" t="b">
        <f t="shared" si="2"/>
        <v>1</v>
      </c>
    </row>
    <row r="8" spans="2:10" x14ac:dyDescent="0.3">
      <c r="B8">
        <v>5</v>
      </c>
      <c r="C8">
        <f t="shared" si="3"/>
        <v>4.5</v>
      </c>
      <c r="D8">
        <f t="shared" si="4"/>
        <v>6</v>
      </c>
      <c r="E8">
        <f t="shared" si="5"/>
        <v>0.39897948556635576</v>
      </c>
      <c r="F8">
        <f t="shared" si="6"/>
        <v>-1.1010205144336442</v>
      </c>
      <c r="G8">
        <f t="shared" si="7"/>
        <v>5.25</v>
      </c>
      <c r="H8">
        <f t="shared" si="8"/>
        <v>-0.35102051443364424</v>
      </c>
      <c r="I8" t="b">
        <f t="shared" si="2"/>
        <v>1</v>
      </c>
    </row>
    <row r="9" spans="2:10" x14ac:dyDescent="0.3">
      <c r="B9">
        <v>6</v>
      </c>
      <c r="C9">
        <f t="shared" si="3"/>
        <v>4.5</v>
      </c>
      <c r="D9">
        <f t="shared" si="4"/>
        <v>5.25</v>
      </c>
      <c r="E9">
        <f t="shared" si="5"/>
        <v>0.39897948556635576</v>
      </c>
      <c r="F9">
        <f t="shared" si="6"/>
        <v>-0.35102051443364424</v>
      </c>
      <c r="G9">
        <f t="shared" si="7"/>
        <v>4.875</v>
      </c>
      <c r="H9">
        <f t="shared" si="8"/>
        <v>2.3979485566355763E-2</v>
      </c>
      <c r="I9" t="b">
        <f t="shared" si="2"/>
        <v>1</v>
      </c>
    </row>
    <row r="10" spans="2:10" x14ac:dyDescent="0.3">
      <c r="B10">
        <v>7</v>
      </c>
      <c r="C10">
        <f t="shared" si="3"/>
        <v>4.875</v>
      </c>
      <c r="D10">
        <f t="shared" si="4"/>
        <v>5.25</v>
      </c>
      <c r="E10">
        <f t="shared" si="5"/>
        <v>2.3979485566355763E-2</v>
      </c>
      <c r="F10">
        <f t="shared" si="6"/>
        <v>-0.35102051443364424</v>
      </c>
      <c r="G10">
        <f t="shared" si="7"/>
        <v>5.0625</v>
      </c>
      <c r="H10">
        <f t="shared" si="8"/>
        <v>-0.16352051443364424</v>
      </c>
      <c r="I10" t="b">
        <f t="shared" si="2"/>
        <v>1</v>
      </c>
    </row>
    <row r="11" spans="2:10" x14ac:dyDescent="0.3">
      <c r="B11">
        <v>8</v>
      </c>
      <c r="C11">
        <f t="shared" si="3"/>
        <v>4.875</v>
      </c>
      <c r="D11">
        <f t="shared" si="4"/>
        <v>5.0625</v>
      </c>
      <c r="E11">
        <f t="shared" si="5"/>
        <v>2.3979485566355763E-2</v>
      </c>
      <c r="F11">
        <f t="shared" si="6"/>
        <v>-0.16352051443364424</v>
      </c>
      <c r="G11">
        <f t="shared" si="7"/>
        <v>4.96875</v>
      </c>
      <c r="H11">
        <f t="shared" si="8"/>
        <v>-6.9770514433644237E-2</v>
      </c>
      <c r="I11" t="b">
        <f t="shared" si="2"/>
        <v>1</v>
      </c>
    </row>
    <row r="12" spans="2:10" x14ac:dyDescent="0.3">
      <c r="B12">
        <v>9</v>
      </c>
      <c r="C12">
        <f t="shared" ref="C12:C18" si="9">IF(H11&lt;0,C11,G11)</f>
        <v>4.875</v>
      </c>
      <c r="D12">
        <f t="shared" ref="D12:D18" si="10">IF(H11&gt;0,D11,G11)</f>
        <v>4.96875</v>
      </c>
      <c r="E12">
        <f t="shared" ref="E12:E18" si="11">SQRT($J$3)-C12</f>
        <v>2.3979485566355763E-2</v>
      </c>
      <c r="F12">
        <f t="shared" ref="F12:F18" si="12">SQRT($J$3)-D12</f>
        <v>-6.9770514433644237E-2</v>
      </c>
      <c r="G12">
        <f t="shared" ref="G12:G18" si="13">(D12+C12)/2</f>
        <v>4.921875</v>
      </c>
      <c r="H12">
        <f t="shared" si="8"/>
        <v>-2.2895514433644237E-2</v>
      </c>
      <c r="I12" t="b">
        <f t="shared" ref="I12:I18" si="14">(E12*F12)&lt; 0</f>
        <v>1</v>
      </c>
      <c r="J12" t="s">
        <v>8</v>
      </c>
    </row>
    <row r="13" spans="2:10" x14ac:dyDescent="0.3">
      <c r="B13">
        <v>10</v>
      </c>
      <c r="C13">
        <f t="shared" si="9"/>
        <v>4.875</v>
      </c>
      <c r="D13">
        <f t="shared" si="10"/>
        <v>4.921875</v>
      </c>
      <c r="E13">
        <f t="shared" si="11"/>
        <v>2.3979485566355763E-2</v>
      </c>
      <c r="F13">
        <f t="shared" si="12"/>
        <v>-2.2895514433644237E-2</v>
      </c>
      <c r="G13">
        <f t="shared" si="13"/>
        <v>4.8984375</v>
      </c>
      <c r="H13">
        <f t="shared" si="8"/>
        <v>5.4198556635576267E-4</v>
      </c>
      <c r="I13" t="b">
        <f t="shared" si="14"/>
        <v>1</v>
      </c>
    </row>
    <row r="14" spans="2:10" x14ac:dyDescent="0.3">
      <c r="B14">
        <v>11</v>
      </c>
      <c r="C14">
        <f t="shared" si="9"/>
        <v>4.8984375</v>
      </c>
      <c r="D14">
        <f t="shared" si="10"/>
        <v>4.921875</v>
      </c>
      <c r="E14">
        <f t="shared" si="11"/>
        <v>5.4198556635576267E-4</v>
      </c>
      <c r="F14">
        <f t="shared" si="12"/>
        <v>-2.2895514433644237E-2</v>
      </c>
      <c r="G14">
        <f t="shared" si="13"/>
        <v>4.91015625</v>
      </c>
      <c r="H14">
        <f t="shared" si="8"/>
        <v>-1.1176764433644237E-2</v>
      </c>
      <c r="I14" t="b">
        <f t="shared" si="14"/>
        <v>1</v>
      </c>
    </row>
    <row r="15" spans="2:10" x14ac:dyDescent="0.3">
      <c r="B15">
        <v>12</v>
      </c>
      <c r="C15">
        <f t="shared" si="9"/>
        <v>4.8984375</v>
      </c>
      <c r="D15">
        <f t="shared" si="10"/>
        <v>4.91015625</v>
      </c>
      <c r="E15">
        <f t="shared" si="11"/>
        <v>5.4198556635576267E-4</v>
      </c>
      <c r="F15">
        <f t="shared" si="12"/>
        <v>-1.1176764433644237E-2</v>
      </c>
      <c r="G15">
        <f t="shared" si="13"/>
        <v>4.904296875</v>
      </c>
      <c r="H15">
        <f t="shared" si="8"/>
        <v>-5.3173894336442373E-3</v>
      </c>
      <c r="I15" t="b">
        <f t="shared" si="14"/>
        <v>1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7C21-7D23-4755-ACA7-59F5110F9ABE}">
  <dimension ref="C5:K16"/>
  <sheetViews>
    <sheetView workbookViewId="0">
      <selection activeCell="K11" sqref="K11"/>
    </sheetView>
  </sheetViews>
  <sheetFormatPr baseColWidth="10" defaultRowHeight="14.4" x14ac:dyDescent="0.3"/>
  <sheetData>
    <row r="5" spans="3:11" x14ac:dyDescent="0.3">
      <c r="C5" t="s">
        <v>0</v>
      </c>
      <c r="D5" t="s">
        <v>1</v>
      </c>
      <c r="E5" t="s">
        <v>2</v>
      </c>
      <c r="F5" t="s">
        <v>4</v>
      </c>
      <c r="G5" t="s">
        <v>5</v>
      </c>
      <c r="H5" t="s">
        <v>3</v>
      </c>
      <c r="I5" t="s">
        <v>6</v>
      </c>
      <c r="J5" t="s">
        <v>7</v>
      </c>
      <c r="K5">
        <v>16</v>
      </c>
    </row>
    <row r="6" spans="3:11" x14ac:dyDescent="0.3">
      <c r="C6">
        <v>1</v>
      </c>
      <c r="D6">
        <v>0</v>
      </c>
      <c r="E6">
        <v>16</v>
      </c>
      <c r="F6">
        <f t="shared" ref="F6:G17" si="0">SQRT($J$3)-D6</f>
        <v>0</v>
      </c>
      <c r="G6">
        <f t="shared" si="0"/>
        <v>-16</v>
      </c>
      <c r="H6">
        <f t="shared" ref="H6:H17" si="1">(E6+D6)/2</f>
        <v>8</v>
      </c>
      <c r="I6">
        <f>SQRT($J$3)-H6</f>
        <v>-8</v>
      </c>
      <c r="J6" t="b">
        <f t="shared" ref="J6:J17" si="2">(F6*G6)&lt; 0</f>
        <v>0</v>
      </c>
    </row>
    <row r="7" spans="3:11" x14ac:dyDescent="0.3">
      <c r="C7">
        <v>2</v>
      </c>
      <c r="D7">
        <f>IF(I6&lt;0,D6,H6)</f>
        <v>0</v>
      </c>
      <c r="E7">
        <f>IF(I6&gt;0,E6,H6)</f>
        <v>8</v>
      </c>
      <c r="F7">
        <f t="shared" si="0"/>
        <v>0</v>
      </c>
      <c r="G7">
        <f t="shared" si="0"/>
        <v>-8</v>
      </c>
      <c r="H7">
        <f t="shared" si="1"/>
        <v>4</v>
      </c>
      <c r="I7">
        <f>SQRT($J$3)-H7</f>
        <v>-4</v>
      </c>
      <c r="J7" t="b">
        <f t="shared" si="2"/>
        <v>0</v>
      </c>
    </row>
    <row r="8" spans="3:11" x14ac:dyDescent="0.3">
      <c r="C8">
        <v>3</v>
      </c>
      <c r="D8">
        <f t="shared" ref="D8:D17" si="3">IF(I7&lt;0,D7,H7)</f>
        <v>0</v>
      </c>
      <c r="E8">
        <f t="shared" ref="E8:E17" si="4">IF(I7&gt;0,E7,H7)</f>
        <v>4</v>
      </c>
      <c r="F8">
        <f t="shared" si="0"/>
        <v>0</v>
      </c>
      <c r="G8">
        <f t="shared" si="0"/>
        <v>-4</v>
      </c>
      <c r="H8">
        <f t="shared" si="1"/>
        <v>2</v>
      </c>
      <c r="I8">
        <f t="shared" ref="I8:I17" si="5">SQRT($J$3)-H8</f>
        <v>-2</v>
      </c>
      <c r="J8" t="b">
        <f t="shared" si="2"/>
        <v>0</v>
      </c>
    </row>
    <row r="9" spans="3:11" x14ac:dyDescent="0.3">
      <c r="C9">
        <v>4</v>
      </c>
      <c r="D9">
        <f t="shared" si="3"/>
        <v>0</v>
      </c>
      <c r="E9">
        <f t="shared" si="4"/>
        <v>2</v>
      </c>
      <c r="F9">
        <f t="shared" si="0"/>
        <v>0</v>
      </c>
      <c r="G9">
        <f t="shared" si="0"/>
        <v>-2</v>
      </c>
      <c r="H9">
        <f t="shared" si="1"/>
        <v>1</v>
      </c>
      <c r="I9">
        <f t="shared" si="5"/>
        <v>-1</v>
      </c>
      <c r="J9" t="b">
        <f t="shared" si="2"/>
        <v>0</v>
      </c>
    </row>
    <row r="10" spans="3:11" x14ac:dyDescent="0.3">
      <c r="C10">
        <v>5</v>
      </c>
      <c r="D10">
        <f t="shared" si="3"/>
        <v>0</v>
      </c>
      <c r="E10">
        <f t="shared" si="4"/>
        <v>1</v>
      </c>
      <c r="F10">
        <f t="shared" si="0"/>
        <v>0</v>
      </c>
      <c r="G10">
        <f t="shared" si="0"/>
        <v>-1</v>
      </c>
      <c r="H10">
        <f t="shared" si="1"/>
        <v>0.5</v>
      </c>
      <c r="I10">
        <f t="shared" si="5"/>
        <v>-0.5</v>
      </c>
      <c r="J10" t="b">
        <f t="shared" si="2"/>
        <v>0</v>
      </c>
    </row>
    <row r="11" spans="3:11" x14ac:dyDescent="0.3">
      <c r="C11">
        <v>6</v>
      </c>
      <c r="D11">
        <f t="shared" si="3"/>
        <v>0</v>
      </c>
      <c r="E11">
        <f t="shared" si="4"/>
        <v>0.5</v>
      </c>
      <c r="F11">
        <f t="shared" si="0"/>
        <v>0</v>
      </c>
      <c r="G11">
        <f t="shared" si="0"/>
        <v>-0.5</v>
      </c>
      <c r="H11">
        <f t="shared" si="1"/>
        <v>0.25</v>
      </c>
      <c r="I11">
        <f t="shared" si="5"/>
        <v>-0.25</v>
      </c>
      <c r="J11" t="b">
        <f t="shared" si="2"/>
        <v>0</v>
      </c>
    </row>
    <row r="12" spans="3:11" x14ac:dyDescent="0.3">
      <c r="C12">
        <v>7</v>
      </c>
      <c r="D12">
        <f t="shared" si="3"/>
        <v>0</v>
      </c>
      <c r="E12">
        <f t="shared" si="4"/>
        <v>0.25</v>
      </c>
      <c r="F12">
        <f t="shared" si="0"/>
        <v>0</v>
      </c>
      <c r="G12">
        <f t="shared" si="0"/>
        <v>-0.25</v>
      </c>
      <c r="H12">
        <f t="shared" si="1"/>
        <v>0.125</v>
      </c>
      <c r="I12">
        <f t="shared" si="5"/>
        <v>-0.125</v>
      </c>
      <c r="J12" t="b">
        <f t="shared" si="2"/>
        <v>0</v>
      </c>
    </row>
    <row r="13" spans="3:11" x14ac:dyDescent="0.3">
      <c r="C13">
        <v>8</v>
      </c>
      <c r="D13">
        <f t="shared" si="3"/>
        <v>0</v>
      </c>
      <c r="E13">
        <f t="shared" si="4"/>
        <v>0.125</v>
      </c>
      <c r="F13">
        <f t="shared" si="0"/>
        <v>0</v>
      </c>
      <c r="G13">
        <f t="shared" si="0"/>
        <v>-0.125</v>
      </c>
      <c r="H13">
        <f t="shared" si="1"/>
        <v>6.25E-2</v>
      </c>
      <c r="I13">
        <f t="shared" si="5"/>
        <v>-6.25E-2</v>
      </c>
      <c r="J13" t="b">
        <f t="shared" si="2"/>
        <v>0</v>
      </c>
    </row>
    <row r="14" spans="3:11" x14ac:dyDescent="0.3">
      <c r="C14">
        <v>9</v>
      </c>
      <c r="D14">
        <f t="shared" si="3"/>
        <v>0</v>
      </c>
      <c r="E14">
        <f t="shared" si="4"/>
        <v>6.25E-2</v>
      </c>
      <c r="F14">
        <f t="shared" si="0"/>
        <v>0</v>
      </c>
      <c r="G14">
        <f t="shared" si="0"/>
        <v>-6.25E-2</v>
      </c>
      <c r="H14">
        <f t="shared" si="1"/>
        <v>3.125E-2</v>
      </c>
      <c r="I14">
        <f t="shared" si="5"/>
        <v>-3.125E-2</v>
      </c>
      <c r="J14" t="b">
        <f t="shared" si="2"/>
        <v>0</v>
      </c>
      <c r="K14" t="s">
        <v>8</v>
      </c>
    </row>
    <row r="15" spans="3:11" x14ac:dyDescent="0.3">
      <c r="C15">
        <v>10</v>
      </c>
      <c r="D15">
        <f t="shared" si="3"/>
        <v>0</v>
      </c>
      <c r="E15">
        <f t="shared" si="4"/>
        <v>3.125E-2</v>
      </c>
      <c r="F15">
        <f t="shared" si="0"/>
        <v>0</v>
      </c>
      <c r="G15">
        <f t="shared" si="0"/>
        <v>-3.125E-2</v>
      </c>
      <c r="H15">
        <f t="shared" si="1"/>
        <v>1.5625E-2</v>
      </c>
      <c r="I15">
        <f t="shared" si="5"/>
        <v>-1.5625E-2</v>
      </c>
      <c r="J15" t="b">
        <f t="shared" si="2"/>
        <v>0</v>
      </c>
    </row>
    <row r="16" spans="3:11" x14ac:dyDescent="0.3">
      <c r="C16">
        <v>11</v>
      </c>
      <c r="D16">
        <f t="shared" si="3"/>
        <v>0</v>
      </c>
      <c r="E16">
        <f t="shared" si="4"/>
        <v>1.5625E-2</v>
      </c>
      <c r="F16">
        <f t="shared" si="0"/>
        <v>0</v>
      </c>
      <c r="G16">
        <f t="shared" si="0"/>
        <v>-1.5625E-2</v>
      </c>
      <c r="H16">
        <f t="shared" si="1"/>
        <v>7.8125E-3</v>
      </c>
      <c r="I16">
        <f t="shared" si="5"/>
        <v>-7.8125E-3</v>
      </c>
      <c r="J16" t="b">
        <f t="shared" si="2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Wippel Sofia</dc:creator>
  <cp:lastModifiedBy>Kattner Markus Ernst</cp:lastModifiedBy>
  <dcterms:created xsi:type="dcterms:W3CDTF">2025-03-27T06:56:04Z</dcterms:created>
  <dcterms:modified xsi:type="dcterms:W3CDTF">2025-04-24T12:15:15Z</dcterms:modified>
</cp:coreProperties>
</file>