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s\Documents\GITHUB\Software_Programmierung\Schulsachen\3BWHII\SWP\Bisektion\"/>
    </mc:Choice>
  </mc:AlternateContent>
  <xr:revisionPtr revIDLastSave="0" documentId="13_ncr:1_{17AB89D7-83A9-4697-A286-E6E9D4E37D9B}" xr6:coauthVersionLast="47" xr6:coauthVersionMax="47" xr10:uidLastSave="{00000000-0000-0000-0000-000000000000}"/>
  <bookViews>
    <workbookView xWindow="-108" yWindow="-108" windowWidth="23256" windowHeight="12456" xr2:uid="{874F7FF2-DA7C-4395-AEC6-81F6FF7E8A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D14" i="1"/>
  <c r="D15" i="1"/>
  <c r="D16" i="1"/>
  <c r="D17" i="1"/>
  <c r="D18" i="1"/>
  <c r="D19" i="1"/>
  <c r="H19" i="1" s="1"/>
  <c r="H28" i="1"/>
  <c r="F28" i="1"/>
  <c r="G28" i="1" s="1"/>
  <c r="F27" i="1"/>
  <c r="G27" i="1" s="1"/>
  <c r="H26" i="1"/>
  <c r="F26" i="1"/>
  <c r="G26" i="1" s="1"/>
  <c r="A19" i="1"/>
  <c r="E19" i="1"/>
  <c r="F19" i="1"/>
  <c r="A16" i="1"/>
  <c r="A17" i="1" s="1"/>
  <c r="A18" i="1" s="1"/>
  <c r="A15" i="1"/>
  <c r="F15" i="1"/>
  <c r="F16" i="1"/>
  <c r="F17" i="1"/>
  <c r="F18" i="1"/>
  <c r="E18" i="1"/>
  <c r="E15" i="1"/>
  <c r="E16" i="1"/>
  <c r="E17" i="1"/>
  <c r="F14" i="1"/>
  <c r="E14" i="1"/>
  <c r="H4" i="1"/>
  <c r="F4" i="1"/>
  <c r="G4" i="1" s="1"/>
  <c r="F2" i="1"/>
  <c r="G2" i="1" s="1"/>
  <c r="H2" i="1"/>
  <c r="F3" i="1"/>
  <c r="G3" i="1" s="1"/>
  <c r="H16" i="1" l="1"/>
  <c r="H15" i="1"/>
  <c r="H18" i="1"/>
  <c r="H14" i="1"/>
  <c r="H17" i="1"/>
</calcChain>
</file>

<file path=xl/sharedStrings.xml><?xml version="1.0" encoding="utf-8"?>
<sst xmlns="http://schemas.openxmlformats.org/spreadsheetml/2006/main" count="27" uniqueCount="10">
  <si>
    <t>a</t>
  </si>
  <si>
    <t>b</t>
  </si>
  <si>
    <t>f(a)</t>
  </si>
  <si>
    <t>f(b)</t>
  </si>
  <si>
    <t>c</t>
  </si>
  <si>
    <t>f(a)*f(b)&lt; 0</t>
  </si>
  <si>
    <t xml:space="preserve">f(c) </t>
  </si>
  <si>
    <t>fertig da f(c ) 0 ist</t>
  </si>
  <si>
    <t>Iteration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</si>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</sst>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30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269225721784776"/>
          <c:y val="6.986111111111111E-2"/>
          <c:w val="0.88897440944881889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Tabelle1!$G$2:$G$5</c:f>
              <c:numCache>
                <c:formatCode>General</c:formatCode>
                <c:ptCount val="4"/>
                <c:pt idx="0">
                  <c:v>-4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C-4ACE-907F-E9D2E1AA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41903"/>
        <c:axId val="575875631"/>
      </c:lineChart>
      <c:catAx>
        <c:axId val="5790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875631"/>
        <c:crosses val="autoZero"/>
        <c:auto val="1"/>
        <c:lblAlgn val="ctr"/>
        <c:lblOffset val="100"/>
        <c:noMultiLvlLbl val="0"/>
      </c:catAx>
      <c:valAx>
        <c:axId val="5758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04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02530106715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721055701370663"/>
          <c:w val="0.8711968503937007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Tabelle1!$G$14:$G$24</c:f>
              <c:numCache>
                <c:formatCode>General</c:formatCode>
                <c:ptCount val="11"/>
                <c:pt idx="0">
                  <c:v>506.25</c:v>
                </c:pt>
                <c:pt idx="1">
                  <c:v>64</c:v>
                </c:pt>
                <c:pt idx="2">
                  <c:v>16</c:v>
                </c:pt>
                <c:pt idx="3">
                  <c:v>4</c:v>
                </c:pt>
                <c:pt idx="4">
                  <c:v>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E-4FFC-8B27-0F1B416A1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58031"/>
        <c:axId val="241043791"/>
      </c:scatterChart>
      <c:valAx>
        <c:axId val="66055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1043791"/>
        <c:crosses val="autoZero"/>
        <c:crossBetween val="midCat"/>
      </c:valAx>
      <c:valAx>
        <c:axId val="2410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055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406399</xdr:colOff>
      <xdr:row>0</xdr:row>
      <xdr:rowOff>174170</xdr:rowOff>
    </xdr:from>
    <xdr:to>
      <xdr:col>12</xdr:col>
      <xdr:colOff>297542</xdr:colOff>
      <xdr:row>10</xdr:row>
      <xdr:rowOff>183242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0D33FA1-6591-4791-A664-7182FD4D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326573</xdr:colOff>
      <xdr:row>12</xdr:row>
      <xdr:rowOff>43542</xdr:rowOff>
    </xdr:from>
    <xdr:to>
      <xdr:col>15</xdr:col>
      <xdr:colOff>103909</xdr:colOff>
      <xdr:row>24</xdr:row>
      <xdr:rowOff>165099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2EEDEA8-200B-485B-B78B-688048E82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09C1AF-100B-47D8-84FA-EF5AB419DB5A}" name="Tabelle2" displayName="Tabelle2" ref="A1:H4" totalsRowShown="0" headerRowDxfId="29" dataDxfId="28">
  <autoFilter ref="A1:H4" xr:uid="{EE76050E-8569-42E8-9820-918B065F903C}"/>
  <tableColumns count="8">
    <tableColumn id="15" xr3:uid="{2AED4EC4-1FE7-4EB0-A529-D34926A4353D}" name="Iteration" dataDxfId="27"/>
    <tableColumn id="1" xr3:uid="{BD9B0002-2021-43BC-AF0F-60C3E1976438}" name="a" dataDxfId="26"/>
    <tableColumn id="2" xr3:uid="{6463B322-A350-4D35-8409-B0BD16B90BA0}" name="b" dataDxfId="25"/>
    <tableColumn id="3" xr3:uid="{9C268050-DB88-4DFA-A8FE-6381B6EE5D4A}" name="f(a)" dataDxfId="24"/>
    <tableColumn id="4" xr3:uid="{F4F72351-8F68-442B-A639-65F5351D6534}" name="f(b)" dataDxfId="23"/>
    <tableColumn id="5" xr3:uid="{83F71E7B-60D1-4D00-A362-BD34637ADD61}" name="c" dataDxfId="22">
      <calculatedColumnFormula>(C2+B2)/2</calculatedColumnFormula>
    </tableColumn>
    <tableColumn id="6" xr3:uid="{BF62C20B-2079-4FAD-8165-F798E2C389E0}" name="f(c) " dataDxfId="21">
      <calculatedColumnFormula>D2-F2</calculatedColumnFormula>
    </tableColumn>
    <tableColumn id="7" xr3:uid="{0D14B627-0BBB-497A-9A48-6F19C7FB0F01}" name="f(a)*f(b)&lt; 0" dataDxfId="2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396669-0F3B-41D1-A2A7-71016079CB12}" name="Tabelle3" displayName="Tabelle3" ref="A13:H19" totalsRowShown="0" headerRowDxfId="19" dataDxfId="18">
  <autoFilter ref="A13:H19" xr:uid="{F2F75F19-7405-42A8-A2DF-B4C64014595B}"/>
  <tableColumns count="8">
    <tableColumn id="1" xr3:uid="{FF651B16-82EA-4CE0-85D2-9C90C623142D}" name="Iteration" dataDxfId="17"/>
    <tableColumn id="2" xr3:uid="{92935B44-31AF-4EC0-ACA8-D4287DDA2EB3}" name="a" dataDxfId="16"/>
    <tableColumn id="3" xr3:uid="{3C845818-9B22-4F28-B377-0CC6D1E57DC0}" name="b" dataDxfId="15"/>
    <tableColumn id="4" xr3:uid="{BBE1A09D-A515-477E-B707-A027EB679311}" name="f(a)" dataDxfId="1">
      <calculatedColumnFormula>Tabelle3[[#This Row],[a]]^2-45</calculatedColumnFormula>
    </tableColumn>
    <tableColumn id="5" xr3:uid="{733C99F7-54AF-4FDC-9D73-BD6635F851E4}" name="f(b)" dataDxfId="14">
      <calculatedColumnFormula>Tabelle3[[#This Row],[b]]^2-32</calculatedColumnFormula>
    </tableColumn>
    <tableColumn id="6" xr3:uid="{AC0E22C3-BB02-4A35-8FEC-63D06C37682F}" name="c" dataDxfId="13">
      <calculatedColumnFormula>(Tabelle3[[#This Row],[a]]+Tabelle3[[#This Row],[b]])/2</calculatedColumnFormula>
    </tableColumn>
    <tableColumn id="7" xr3:uid="{B32C6BEC-FA25-49CB-B0FF-16E9583A21FD}" name="f(c) " dataDxfId="0">
      <calculatedColumnFormula>Tabelle3[[#This Row],[c]]^2</calculatedColumnFormula>
    </tableColumn>
    <tableColumn id="8" xr3:uid="{AEB6B79B-E502-4021-AB6D-8DF7DFB53EF6}" name="f(a)*f(b)&lt; 0" dataDxfId="12">
      <calculatedColumnFormula>Tabelle3[[#This Row],[f(a)]]*Tabelle3[[#This Row],[f(b)]]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FB6E8F-CF50-4F50-A6CF-C743467D7C1D}" name="Tabelle22" displayName="Tabelle22" ref="A25:H28" totalsRowShown="0" headerRowDxfId="11" dataDxfId="10">
  <autoFilter ref="A25:H28" xr:uid="{BAFB6E8F-CF50-4F50-A6CF-C743467D7C1D}"/>
  <tableColumns count="8">
    <tableColumn id="15" xr3:uid="{4CBB83F5-EB44-487C-942D-6AE23A8E471A}" name="Iteration" dataDxfId="9"/>
    <tableColumn id="1" xr3:uid="{FB37B46E-879B-4674-BDD0-24D32955D408}" name="a" dataDxfId="8"/>
    <tableColumn id="2" xr3:uid="{651ECEFF-D79F-495C-A6BE-0E15B6101200}" name="b" dataDxfId="7"/>
    <tableColumn id="3" xr3:uid="{695BF0DD-5921-4ECF-9D99-1C6A92CA6B29}" name="f(a)" dataDxfId="6"/>
    <tableColumn id="4" xr3:uid="{CDE624B9-64D3-483A-95B6-A9B9A95564BF}" name="f(b)" dataDxfId="5"/>
    <tableColumn id="5" xr3:uid="{E2208A88-7B5E-46B1-BEAA-98B6A2B0DEEA}" name="c" dataDxfId="4">
      <calculatedColumnFormula>(C26+B26)/2</calculatedColumnFormula>
    </tableColumn>
    <tableColumn id="6" xr3:uid="{BA5DD458-81BE-453C-817F-11C3D1B92702}" name="f(c) " dataDxfId="3">
      <calculatedColumnFormula>D26-F26</calculatedColumnFormula>
    </tableColumn>
    <tableColumn id="7" xr3:uid="{44143422-BF80-4F29-9AA9-60F3818DDACA}" name="f(a)*f(b)&lt; 0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B7D3-C3F3-4E4F-8321-16D6BC77C4FD}">
  <dimension ref="A1:H28"/>
  <sheetViews>
    <sheetView tabSelected="1" topLeftCell="A7" zoomScale="88" zoomScaleNormal="130" workbookViewId="0">
      <selection activeCell="G27" sqref="G27"/>
    </sheetView>
  </sheetViews>
  <sheetFormatPr baseColWidth="10" defaultRowHeight="14.4" x14ac:dyDescent="0.3"/>
  <cols>
    <col min="7" max="7" width="18.21875" customWidth="1"/>
    <col min="8" max="8" width="18.44140625" customWidth="1"/>
    <col min="9" max="9" width="23" customWidth="1"/>
  </cols>
  <sheetData>
    <row r="1" spans="1:8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</row>
    <row r="2" spans="1:8" x14ac:dyDescent="0.3">
      <c r="A2" s="1">
        <v>1</v>
      </c>
      <c r="B2" s="1">
        <v>0</v>
      </c>
      <c r="C2" s="1">
        <v>16</v>
      </c>
      <c r="D2" s="1">
        <v>4</v>
      </c>
      <c r="E2" s="1">
        <v>-12</v>
      </c>
      <c r="F2" s="1">
        <f>(C2+B2)/2</f>
        <v>8</v>
      </c>
      <c r="G2" s="1">
        <f>D2-F2</f>
        <v>-4</v>
      </c>
      <c r="H2" s="1">
        <f>D2*E2</f>
        <v>-48</v>
      </c>
    </row>
    <row r="3" spans="1:8" x14ac:dyDescent="0.3">
      <c r="A3" s="1">
        <v>2</v>
      </c>
      <c r="B3" s="1">
        <v>0</v>
      </c>
      <c r="C3" s="1">
        <v>8</v>
      </c>
      <c r="D3" s="1">
        <v>4</v>
      </c>
      <c r="E3" s="1">
        <v>-4</v>
      </c>
      <c r="F3" s="1">
        <f t="shared" ref="F3:F4" si="0">(C3+B3)/2</f>
        <v>4</v>
      </c>
      <c r="G3" s="1">
        <f>D3-F3</f>
        <v>0</v>
      </c>
      <c r="H3" s="1" t="s">
        <v>7</v>
      </c>
    </row>
    <row r="4" spans="1:8" x14ac:dyDescent="0.3">
      <c r="A4" s="1">
        <v>3</v>
      </c>
      <c r="B4" s="1">
        <v>0</v>
      </c>
      <c r="C4" s="1">
        <v>4</v>
      </c>
      <c r="D4" s="1">
        <v>4</v>
      </c>
      <c r="E4" s="1">
        <v>0</v>
      </c>
      <c r="F4" s="1">
        <f t="shared" si="0"/>
        <v>2</v>
      </c>
      <c r="G4" s="1">
        <f>D4-F4</f>
        <v>2</v>
      </c>
      <c r="H4" s="1">
        <f>Tabelle2[[#This Row],[f(a)]]*Tabelle2[[#This Row],[f(b)]]</f>
        <v>0</v>
      </c>
    </row>
    <row r="6" spans="1:8" x14ac:dyDescent="0.3">
      <c r="G6" t="s">
        <v>9</v>
      </c>
    </row>
    <row r="13" spans="1:8" x14ac:dyDescent="0.3">
      <c r="A13" s="1" t="s">
        <v>8</v>
      </c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6</v>
      </c>
      <c r="H13" s="1" t="s">
        <v>5</v>
      </c>
    </row>
    <row r="14" spans="1:8" x14ac:dyDescent="0.3">
      <c r="A14" s="1">
        <v>1</v>
      </c>
      <c r="B14" s="1">
        <v>0</v>
      </c>
      <c r="C14" s="1">
        <v>45</v>
      </c>
      <c r="D14" s="1">
        <f>Tabelle3[[#This Row],[a]]^2-45</f>
        <v>-45</v>
      </c>
      <c r="E14" s="1">
        <f>Tabelle3[[#This Row],[b]]^2-32</f>
        <v>1993</v>
      </c>
      <c r="F14" s="1">
        <f>(Tabelle3[[#This Row],[a]]+Tabelle3[[#This Row],[b]])/2</f>
        <v>22.5</v>
      </c>
      <c r="G14" s="1">
        <f>Tabelle3[[#This Row],[c]]^2</f>
        <v>506.25</v>
      </c>
      <c r="H14" s="1">
        <f>Tabelle3[[#This Row],[f(a)]]*Tabelle3[[#This Row],[f(b)]]</f>
        <v>-89685</v>
      </c>
    </row>
    <row r="15" spans="1:8" x14ac:dyDescent="0.3">
      <c r="A15" s="1">
        <f>A14+1</f>
        <v>2</v>
      </c>
      <c r="B15" s="1">
        <v>0</v>
      </c>
      <c r="C15" s="1">
        <v>16</v>
      </c>
      <c r="D15" s="1">
        <f>Tabelle3[[#This Row],[a]]^2-45</f>
        <v>-45</v>
      </c>
      <c r="E15" s="1">
        <f>Tabelle3[[#This Row],[b]]^2-32</f>
        <v>224</v>
      </c>
      <c r="F15" s="1">
        <f>(Tabelle3[[#This Row],[a]]+Tabelle3[[#This Row],[b]])/2</f>
        <v>8</v>
      </c>
      <c r="G15" s="1">
        <f>Tabelle3[[#This Row],[c]]^2</f>
        <v>64</v>
      </c>
      <c r="H15" s="1">
        <f>Tabelle3[[#This Row],[f(a)]]*Tabelle3[[#This Row],[f(b)]]</f>
        <v>-10080</v>
      </c>
    </row>
    <row r="16" spans="1:8" x14ac:dyDescent="0.3">
      <c r="A16" s="1">
        <f t="shared" ref="A16:A19" si="1">A15+1</f>
        <v>3</v>
      </c>
      <c r="B16" s="1">
        <v>0</v>
      </c>
      <c r="C16" s="1">
        <v>8</v>
      </c>
      <c r="D16" s="1">
        <f>Tabelle3[[#This Row],[a]]^2-45</f>
        <v>-45</v>
      </c>
      <c r="E16" s="1">
        <f>Tabelle3[[#This Row],[b]]^2-32</f>
        <v>32</v>
      </c>
      <c r="F16" s="1">
        <f>(Tabelle3[[#This Row],[a]]+Tabelle3[[#This Row],[b]])/2</f>
        <v>4</v>
      </c>
      <c r="G16" s="1">
        <f>Tabelle3[[#This Row],[c]]^2</f>
        <v>16</v>
      </c>
      <c r="H16" s="1">
        <f>Tabelle3[[#This Row],[f(a)]]*Tabelle3[[#This Row],[f(b)]]</f>
        <v>-1440</v>
      </c>
    </row>
    <row r="17" spans="1:8" x14ac:dyDescent="0.3">
      <c r="A17" s="1">
        <f t="shared" si="1"/>
        <v>4</v>
      </c>
      <c r="B17" s="1">
        <v>0</v>
      </c>
      <c r="C17" s="1">
        <v>4</v>
      </c>
      <c r="D17" s="1">
        <f>Tabelle3[[#This Row],[a]]^2-45</f>
        <v>-45</v>
      </c>
      <c r="E17" s="1">
        <f>Tabelle3[[#This Row],[b]]^2-32</f>
        <v>-16</v>
      </c>
      <c r="F17" s="1">
        <f>(Tabelle3[[#This Row],[a]]+Tabelle3[[#This Row],[b]])/2</f>
        <v>2</v>
      </c>
      <c r="G17" s="1">
        <f>Tabelle3[[#This Row],[c]]^2</f>
        <v>4</v>
      </c>
      <c r="H17" s="1">
        <f>Tabelle3[[#This Row],[f(a)]]*Tabelle3[[#This Row],[f(b)]]</f>
        <v>720</v>
      </c>
    </row>
    <row r="18" spans="1:8" x14ac:dyDescent="0.3">
      <c r="A18" s="1">
        <f t="shared" si="1"/>
        <v>5</v>
      </c>
      <c r="B18" s="1">
        <v>2</v>
      </c>
      <c r="C18" s="1">
        <v>4</v>
      </c>
      <c r="D18" s="1">
        <f>Tabelle3[[#This Row],[a]]^2-45</f>
        <v>-41</v>
      </c>
      <c r="E18" s="1">
        <f>Tabelle3[[#This Row],[b]]^2-32</f>
        <v>-16</v>
      </c>
      <c r="F18" s="1">
        <f>(Tabelle3[[#This Row],[a]]+Tabelle3[[#This Row],[b]])/2</f>
        <v>3</v>
      </c>
      <c r="G18" s="1">
        <f>Tabelle3[[#This Row],[c]]^2</f>
        <v>9</v>
      </c>
      <c r="H18" s="1">
        <f>Tabelle3[[#This Row],[f(a)]]*Tabelle3[[#This Row],[f(b)]]</f>
        <v>656</v>
      </c>
    </row>
    <row r="19" spans="1:8" x14ac:dyDescent="0.3">
      <c r="A19" s="1">
        <f t="shared" si="1"/>
        <v>6</v>
      </c>
      <c r="B19" s="1">
        <v>2</v>
      </c>
      <c r="C19" s="1">
        <v>-2</v>
      </c>
      <c r="D19" s="1">
        <f>Tabelle3[[#This Row],[a]]^2-45</f>
        <v>-41</v>
      </c>
      <c r="E19" s="1">
        <f>Tabelle3[[#This Row],[b]]^2-32</f>
        <v>-28</v>
      </c>
      <c r="F19" s="1">
        <f>(Tabelle3[[#This Row],[a]]+Tabelle3[[#This Row],[b]])/2</f>
        <v>0</v>
      </c>
      <c r="G19" s="1">
        <f>Tabelle3[[#This Row],[c]]^2</f>
        <v>0</v>
      </c>
      <c r="H19" s="1">
        <f>Tabelle3[[#This Row],[f(a)]]*Tabelle3[[#This Row],[f(b)]]</f>
        <v>1148</v>
      </c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5" spans="1:8" x14ac:dyDescent="0.3">
      <c r="A25" s="1" t="s">
        <v>8</v>
      </c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6</v>
      </c>
      <c r="H25" s="1" t="s">
        <v>5</v>
      </c>
    </row>
    <row r="26" spans="1:8" x14ac:dyDescent="0.3">
      <c r="A26" s="1">
        <v>1</v>
      </c>
      <c r="B26" s="1">
        <v>0</v>
      </c>
      <c r="C26" s="1">
        <v>16</v>
      </c>
      <c r="D26" s="1">
        <v>4</v>
      </c>
      <c r="E26" s="1">
        <v>-12</v>
      </c>
      <c r="F26" s="1">
        <f>(C26+B26)/2</f>
        <v>8</v>
      </c>
      <c r="G26" s="1">
        <f>D26-F26</f>
        <v>-4</v>
      </c>
      <c r="H26" s="1">
        <f>D26*E26</f>
        <v>-48</v>
      </c>
    </row>
    <row r="27" spans="1:8" x14ac:dyDescent="0.3">
      <c r="A27" s="1">
        <v>2</v>
      </c>
      <c r="B27" s="1">
        <v>0</v>
      </c>
      <c r="C27" s="1">
        <v>8</v>
      </c>
      <c r="D27" s="1">
        <v>4</v>
      </c>
      <c r="E27" s="1">
        <v>-4</v>
      </c>
      <c r="F27" s="1">
        <f t="shared" ref="F27:F28" si="2">(C27+B27)/2</f>
        <v>4</v>
      </c>
      <c r="G27" s="1">
        <f>D27-F27</f>
        <v>0</v>
      </c>
      <c r="H27" s="1" t="s">
        <v>7</v>
      </c>
    </row>
    <row r="28" spans="1:8" x14ac:dyDescent="0.3">
      <c r="A28" s="1">
        <v>3</v>
      </c>
      <c r="B28" s="1">
        <v>0</v>
      </c>
      <c r="C28" s="1">
        <v>4</v>
      </c>
      <c r="D28" s="1">
        <v>4</v>
      </c>
      <c r="E28" s="1">
        <v>0</v>
      </c>
      <c r="F28" s="1">
        <f t="shared" si="2"/>
        <v>2</v>
      </c>
      <c r="G28" s="1">
        <f>D28-F28</f>
        <v>2</v>
      </c>
      <c r="H28" s="1">
        <f>Tabelle22[[#This Row],[f(a)]]*Tabelle22[[#This Row],[f(b)]]</f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Seibert Laurin</dc:creator>
  <cp:lastModifiedBy>Kattner Markus Ernst</cp:lastModifiedBy>
  <dcterms:created xsi:type="dcterms:W3CDTF">2025-03-12T15:47:48Z</dcterms:created>
  <dcterms:modified xsi:type="dcterms:W3CDTF">2025-03-25T12:53:32Z</dcterms:modified>
</cp:coreProperties>
</file>