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2223-ESOFTLEI-ISEP365Group/Shared Documents/General/11. Assessment/Sprint D - Assessment/"/>
    </mc:Choice>
  </mc:AlternateContent>
  <xr:revisionPtr revIDLastSave="0" documentId="8_{311647F1-7B13-4AFA-BFC4-A80858499548}" xr6:coauthVersionLast="47" xr6:coauthVersionMax="47" xr10:uidLastSave="{00000000-0000-0000-0000-000000000000}"/>
  <bookViews>
    <workbookView xWindow="25600" yWindow="500" windowWidth="25600" windowHeight="28300" xr2:uid="{C9F9D952-C72F-9A4E-AE70-234088236500}"/>
  </bookViews>
  <sheets>
    <sheet name="Group and Self Assessment" sheetId="2" r:id="rId1"/>
    <sheet name="Sprint D - Self-Assessment" sheetId="3" r:id="rId2"/>
  </sheets>
  <externalReferences>
    <externalReference r:id="rId3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<sst xmlns="http://schemas.openxmlformats.org/spreadsheetml/2006/main" count="77" uniqueCount="64">
  <si>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</si>
  <si>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</si>
  <si>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</si>
  <si>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</si>
  <si>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</si>
  <si>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</si>
  <si>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</si>
  <si>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</si>
  <si>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</si>
  <si>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</si>
  <si>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</si>
  <si>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</si>
  <si>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</si>
  <si>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</si>
  <si>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</si>
  <si>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</si>
  <si>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</si>
  <si>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</si>
  <si>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</si>
  <si>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</si>
  <si>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</si>
  <si>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</si>
  <si>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</si>
  <si>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</si>
  <si>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</si>
  <si>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</si>
  <si>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</si>
  <si>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</si>
  <si>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</si>
  <si>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</si>
  <si>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</si>
  <si>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</si>
  <si>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</si>
  <si>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</si>
  <si>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</si>
  <si>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</si>
  <si>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</si>
  <si>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</si>
  <si>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</si>
  <si>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</si>
  <si>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</si>
  <si>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</si>
  <si>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</si>
  <si>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</si>
  <si>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</si>
  <si>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</si>
  <si>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</si>
  <si>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</si>
  <si>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</si>
  <si>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</si>
  <si>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</si>
  <si>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</si>
  <si>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</si>
  <si>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</si>
  <si>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</si>
  <si>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</si>
  <si>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</si>
  <si>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</si>
  <si>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</si>
  <si>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</si>
  <si>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</si>
  <si>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C+D</t>
  </si>
  <si>
    <t>1. Write your team student numbers on Column C from row 3 to 8</t>
  </si>
  <si>
    <t>2. For each student, on Columns D to X the team should assess the student work with a grade from 0 to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</si>
</sst>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abSelected="1" topLeftCell="A13" workbookViewId="0">
      <selection activeCell="J25" sqref="J25"/>
    </sheetView>
  </sheetViews>
  <sheetFormatPr defaultColWidth="11" defaultRowHeight="15.9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7" ht="33.950000000000003">
      <c r="A1" s="1" t="s">
        <v>0</v>
      </c>
      <c r="B1" s="2"/>
      <c r="C1" s="2"/>
    </row>
    <row r="2" spans="1:7" ht="30.95">
      <c r="A2" s="3" t="s">
        <v>1</v>
      </c>
    </row>
    <row r="3" spans="1:7" s="4" customFormat="1" ht="30" customHeight="1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>
      <c r="A4" s="5" t="s">
        <v>3</v>
      </c>
      <c r="B4" s="5"/>
      <c r="C4" s="5"/>
      <c r="D4" s="5"/>
    </row>
    <row r="5" spans="1:7" s="4" customFormat="1" ht="30" customHeight="1">
      <c r="A5" s="6" t="s">
        <v>4</v>
      </c>
      <c r="B5" s="5"/>
      <c r="C5" s="5"/>
      <c r="D5" s="5"/>
    </row>
    <row r="6" spans="1:7" s="4" customFormat="1" ht="30" customHeight="1">
      <c r="A6" s="5" t="s">
        <v>5</v>
      </c>
      <c r="B6" s="5"/>
      <c r="C6" s="5"/>
      <c r="D6" s="5"/>
    </row>
    <row r="7" spans="1:7" s="4" customFormat="1" ht="30" customHeight="1">
      <c r="A7" s="5">
        <v>0</v>
      </c>
      <c r="B7" s="5" t="s">
        <v>6</v>
      </c>
      <c r="C7" s="5"/>
      <c r="D7" s="5"/>
    </row>
    <row r="8" spans="1:7" s="4" customFormat="1" ht="30" customHeight="1">
      <c r="A8" s="5">
        <v>1</v>
      </c>
      <c r="B8" s="5" t="s">
        <v>7</v>
      </c>
      <c r="C8" s="5"/>
      <c r="D8" s="5"/>
    </row>
    <row r="9" spans="1:7" s="4" customFormat="1" ht="30" customHeight="1">
      <c r="A9" s="5">
        <v>2</v>
      </c>
      <c r="B9" s="5" t="s">
        <v>8</v>
      </c>
      <c r="C9" s="5"/>
      <c r="D9" s="5"/>
    </row>
    <row r="10" spans="1:7" s="4" customFormat="1" ht="30" customHeight="1">
      <c r="A10" s="5">
        <v>3</v>
      </c>
      <c r="B10" s="5" t="s">
        <v>9</v>
      </c>
      <c r="C10" s="5"/>
      <c r="D10" s="5"/>
    </row>
    <row r="11" spans="1:7" s="4" customFormat="1" ht="30" customHeight="1">
      <c r="A11" s="5">
        <v>4</v>
      </c>
      <c r="B11" s="5" t="s">
        <v>10</v>
      </c>
      <c r="C11" s="5"/>
      <c r="D11" s="5"/>
    </row>
    <row r="12" spans="1:7" s="4" customFormat="1" ht="30" customHeight="1">
      <c r="A12" s="5">
        <v>5</v>
      </c>
      <c r="B12" s="5" t="s">
        <v>11</v>
      </c>
      <c r="C12" s="5"/>
      <c r="D12" s="5"/>
    </row>
    <row r="13" spans="1:7" s="4" customFormat="1" ht="30" customHeight="1">
      <c r="A13" s="5"/>
      <c r="B13" s="7"/>
      <c r="C13" s="7"/>
      <c r="D13" s="5"/>
    </row>
    <row r="14" spans="1:7" s="4" customFormat="1" ht="30" customHeight="1">
      <c r="A14" s="8" t="s">
        <v>12</v>
      </c>
      <c r="B14" s="9">
        <v>35</v>
      </c>
      <c r="C14" s="7" t="s">
        <v>13</v>
      </c>
      <c r="D14" s="5"/>
    </row>
    <row r="15" spans="1:7" ht="18.95">
      <c r="A15" s="10"/>
      <c r="B15" s="10"/>
      <c r="C15" s="10"/>
      <c r="D15" s="10"/>
    </row>
    <row r="16" spans="1:7" ht="18.95">
      <c r="A16" s="11" t="s">
        <v>14</v>
      </c>
      <c r="B16" s="10"/>
      <c r="C16" s="10"/>
      <c r="D16" s="10"/>
    </row>
    <row r="17" spans="2:20" ht="17.100000000000001" thickBot="1"/>
    <row r="18" spans="2:20" ht="15.95" customHeight="1" thickBot="1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5.95" customHeight="1" thickBot="1">
      <c r="B19" s="2"/>
      <c r="C19" s="2"/>
      <c r="D19" s="13">
        <f>C20</f>
        <v>1220962</v>
      </c>
      <c r="E19" s="14">
        <f>C21</f>
        <v>1220738</v>
      </c>
      <c r="F19" s="14">
        <f>C22</f>
        <v>1220976</v>
      </c>
      <c r="G19" s="14">
        <f>C23</f>
        <v>1221190</v>
      </c>
      <c r="H19" s="14" t="str">
        <f>C24</f>
        <v>Student 5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5.75">
      <c r="B20" s="80" t="s">
        <v>17</v>
      </c>
      <c r="C20" s="16">
        <v>1220962</v>
      </c>
      <c r="D20" s="17">
        <v>3</v>
      </c>
      <c r="E20" s="18">
        <v>3</v>
      </c>
      <c r="F20" s="19">
        <v>3</v>
      </c>
      <c r="G20" s="19">
        <v>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2.5</v>
      </c>
    </row>
    <row r="21" spans="2:20" ht="15.75">
      <c r="B21" s="81"/>
      <c r="C21" s="21">
        <v>1220738</v>
      </c>
      <c r="D21" s="22">
        <v>5</v>
      </c>
      <c r="E21" s="17">
        <v>4</v>
      </c>
      <c r="F21" s="23">
        <v>5</v>
      </c>
      <c r="G21" s="21">
        <v>2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4</v>
      </c>
    </row>
    <row r="22" spans="2:20" ht="15.75">
      <c r="B22" s="81"/>
      <c r="C22" s="21">
        <v>1220976</v>
      </c>
      <c r="D22" s="21">
        <v>5</v>
      </c>
      <c r="E22" s="22">
        <v>4</v>
      </c>
      <c r="F22" s="17">
        <v>5</v>
      </c>
      <c r="G22" s="23">
        <v>3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4.25</v>
      </c>
    </row>
    <row r="23" spans="2:20" ht="15.75">
      <c r="B23" s="81"/>
      <c r="C23" s="21">
        <v>1221190</v>
      </c>
      <c r="D23" s="21">
        <v>5</v>
      </c>
      <c r="E23" s="21">
        <v>5</v>
      </c>
      <c r="F23" s="22">
        <v>5</v>
      </c>
      <c r="G23" s="17">
        <v>3</v>
      </c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4.5</v>
      </c>
    </row>
    <row r="24" spans="2:20" ht="18" thickBot="1">
      <c r="B24" s="81"/>
      <c r="C24" s="21" t="s">
        <v>18</v>
      </c>
      <c r="D24" s="21"/>
      <c r="E24" s="21"/>
      <c r="F24" s="21"/>
      <c r="G24" s="22"/>
      <c r="H24" s="17"/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 t="e">
        <f t="shared" si="0"/>
        <v>#DIV/0!</v>
      </c>
    </row>
    <row r="25" spans="2:20" ht="18" thickBot="1">
      <c r="B25" s="81"/>
      <c r="C25" s="21" t="s">
        <v>19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8" thickBot="1">
      <c r="B26" s="81"/>
      <c r="C26" s="21" t="s">
        <v>20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8" thickBot="1">
      <c r="B27" s="81"/>
      <c r="C27" s="21" t="s">
        <v>21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8" thickBot="1">
      <c r="B28" s="81"/>
      <c r="C28" s="21" t="s">
        <v>22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8" thickBot="1">
      <c r="B29" s="81"/>
      <c r="C29" s="21" t="s">
        <v>23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8" thickBot="1">
      <c r="B30" s="81"/>
      <c r="C30" s="21" t="s">
        <v>24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8" thickBot="1">
      <c r="B31" s="81"/>
      <c r="C31" s="21" t="s">
        <v>25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8" thickBot="1">
      <c r="B32" s="81"/>
      <c r="C32" s="21" t="s">
        <v>26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8" thickBot="1">
      <c r="B33" s="81"/>
      <c r="C33" s="21" t="s">
        <v>27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8" thickBot="1">
      <c r="B34" s="82"/>
      <c r="C34" s="27" t="s">
        <v>28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8" thickBot="1">
      <c r="B35" s="2"/>
      <c r="C35" s="12" t="s">
        <v>16</v>
      </c>
      <c r="D35" s="31">
        <f>AVERAGE(D20:D34)</f>
        <v>4.5</v>
      </c>
      <c r="E35" s="31">
        <f t="shared" ref="E35:R35" si="1">AVERAGE(E20:E34)</f>
        <v>4</v>
      </c>
      <c r="F35" s="31">
        <f t="shared" si="1"/>
        <v>4.5</v>
      </c>
      <c r="G35" s="31">
        <f t="shared" si="1"/>
        <v>2.25</v>
      </c>
      <c r="H35" s="31" t="e">
        <f t="shared" si="1"/>
        <v>#DIV/0!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0.95">
      <c r="A37" s="3"/>
    </row>
    <row r="39" spans="1:19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workbookViewId="0">
      <selection activeCell="W6" sqref="W6"/>
    </sheetView>
  </sheetViews>
  <sheetFormatPr defaultColWidth="11" defaultRowHeight="15.95"/>
  <cols>
    <col min="1" max="3" width="11" style="73"/>
    <col min="4" max="23" width="7.125" style="74" customWidth="1"/>
    <col min="24" max="24" width="11" style="74"/>
    <col min="25" max="26" width="11" style="73"/>
    <col min="27" max="27" width="11" style="75"/>
    <col min="28" max="28" width="13.125" style="74" bestFit="1" customWidth="1"/>
    <col min="29" max="29" width="35" style="74" customWidth="1"/>
    <col min="30" max="16384" width="11" style="74"/>
  </cols>
  <sheetData>
    <row r="1" spans="1:29" s="40" customFormat="1" ht="344.1" customHeight="1">
      <c r="A1" s="35"/>
      <c r="B1" s="36"/>
      <c r="C1" s="35"/>
      <c r="D1" s="37" t="s">
        <v>29</v>
      </c>
      <c r="E1" s="37" t="s">
        <v>30</v>
      </c>
      <c r="F1" s="37" t="s">
        <v>31</v>
      </c>
      <c r="G1" s="37" t="s">
        <v>32</v>
      </c>
      <c r="H1" s="37" t="s">
        <v>33</v>
      </c>
      <c r="I1" s="37" t="s">
        <v>34</v>
      </c>
      <c r="J1" s="37" t="s">
        <v>35</v>
      </c>
      <c r="K1" s="37" t="s">
        <v>36</v>
      </c>
      <c r="L1" s="37" t="s">
        <v>37</v>
      </c>
      <c r="M1" s="37" t="s">
        <v>38</v>
      </c>
      <c r="N1" s="37" t="s">
        <v>39</v>
      </c>
      <c r="O1" s="37" t="s">
        <v>40</v>
      </c>
      <c r="P1" s="37" t="s">
        <v>41</v>
      </c>
      <c r="Q1" s="37" t="s">
        <v>42</v>
      </c>
      <c r="R1" s="37" t="s">
        <v>43</v>
      </c>
      <c r="S1" s="37" t="s">
        <v>44</v>
      </c>
      <c r="T1" s="37" t="s">
        <v>45</v>
      </c>
      <c r="U1" s="37" t="s">
        <v>46</v>
      </c>
      <c r="V1" s="37" t="s">
        <v>47</v>
      </c>
      <c r="W1" s="37" t="s">
        <v>48</v>
      </c>
      <c r="X1" s="38" t="s">
        <v>49</v>
      </c>
      <c r="Y1" s="37" t="s">
        <v>50</v>
      </c>
      <c r="Z1" s="37" t="s">
        <v>50</v>
      </c>
      <c r="AA1" s="37" t="s">
        <v>50</v>
      </c>
      <c r="AB1" s="37" t="s">
        <v>51</v>
      </c>
      <c r="AC1" s="39"/>
    </row>
    <row r="2" spans="1:29" s="40" customFormat="1" ht="18.95" customHeight="1" thickBot="1">
      <c r="A2" s="41" t="s">
        <v>52</v>
      </c>
      <c r="B2" s="41" t="s">
        <v>53</v>
      </c>
      <c r="C2" s="41" t="s">
        <v>54</v>
      </c>
      <c r="D2" s="42" t="s">
        <v>55</v>
      </c>
      <c r="E2" s="42">
        <v>4.5977011494252873E-2</v>
      </c>
      <c r="F2" s="42">
        <v>0.1206896551724138</v>
      </c>
      <c r="G2" s="42">
        <v>4.5977011494252873E-2</v>
      </c>
      <c r="H2" s="42">
        <v>7.4712643678160925E-2</v>
      </c>
      <c r="I2" s="42">
        <v>2.8735632183908046E-2</v>
      </c>
      <c r="J2" s="42">
        <v>2.8735632183908046E-2</v>
      </c>
      <c r="K2" s="42" t="s">
        <v>55</v>
      </c>
      <c r="L2" s="42">
        <v>1.7241379310344827E-2</v>
      </c>
      <c r="M2" s="42">
        <v>1.7241379310344827E-2</v>
      </c>
      <c r="N2" s="42">
        <v>0.1206896551724138</v>
      </c>
      <c r="O2" s="42">
        <v>4.5977011494252873E-2</v>
      </c>
      <c r="P2" s="42" t="s">
        <v>55</v>
      </c>
      <c r="Q2" s="42" t="s">
        <v>55</v>
      </c>
      <c r="R2" s="42">
        <v>7.4712643678160925E-2</v>
      </c>
      <c r="S2" s="42">
        <v>7.4712643678160925E-2</v>
      </c>
      <c r="T2" s="42">
        <v>0.1206896551724138</v>
      </c>
      <c r="U2" s="42">
        <v>4.5977011494252873E-2</v>
      </c>
      <c r="V2" s="42">
        <v>0.1206896551724138</v>
      </c>
      <c r="W2" s="42">
        <v>1.7241379310344827E-2</v>
      </c>
      <c r="X2" s="42">
        <v>1.0000000000000002</v>
      </c>
      <c r="Y2" s="41" t="s">
        <v>56</v>
      </c>
      <c r="Z2" s="41" t="s">
        <v>57</v>
      </c>
      <c r="AA2" s="43" t="s">
        <v>58</v>
      </c>
      <c r="AB2" s="44" t="s">
        <v>59</v>
      </c>
      <c r="AC2" s="45" t="s">
        <v>60</v>
      </c>
    </row>
    <row r="3" spans="1:29" customFormat="1" ht="18.95" customHeight="1">
      <c r="A3" s="83" t="s">
        <v>61</v>
      </c>
      <c r="B3" s="83">
        <f>'Group and Self Assessment'!B14</f>
        <v>35</v>
      </c>
      <c r="C3" s="46">
        <v>1220962</v>
      </c>
      <c r="D3" s="48"/>
      <c r="E3" s="47">
        <v>4</v>
      </c>
      <c r="F3" s="47">
        <v>3</v>
      </c>
      <c r="G3" s="47">
        <v>2</v>
      </c>
      <c r="H3" s="47">
        <v>4</v>
      </c>
      <c r="I3" s="47">
        <v>2</v>
      </c>
      <c r="J3" s="47">
        <v>3</v>
      </c>
      <c r="K3" s="48"/>
      <c r="L3" s="47">
        <v>2</v>
      </c>
      <c r="M3" s="47">
        <v>2</v>
      </c>
      <c r="N3" s="47">
        <v>4</v>
      </c>
      <c r="O3" s="47">
        <v>4</v>
      </c>
      <c r="P3" s="48">
        <v>4</v>
      </c>
      <c r="Q3" s="48">
        <v>4</v>
      </c>
      <c r="R3" s="47">
        <v>3</v>
      </c>
      <c r="S3" s="47">
        <v>4</v>
      </c>
      <c r="T3" s="47">
        <v>3</v>
      </c>
      <c r="U3" s="47">
        <v>3</v>
      </c>
      <c r="V3" s="47">
        <v>3</v>
      </c>
      <c r="W3" s="47">
        <v>4</v>
      </c>
      <c r="X3" s="49"/>
      <c r="Y3" s="50">
        <f>SUMPRODUCT(D2:W2,D3:W3)/5</f>
        <v>0.65402298850574714</v>
      </c>
      <c r="Z3" s="51">
        <f>Y3*5</f>
        <v>3.2701149425287355</v>
      </c>
      <c r="AA3" s="52">
        <f>MIN(ROUND(Y3*20,2),20)</f>
        <v>13.08</v>
      </c>
      <c r="AB3" s="53"/>
      <c r="AC3" s="54"/>
    </row>
    <row r="4" spans="1:29" customFormat="1" ht="18.95" customHeight="1">
      <c r="A4" s="84"/>
      <c r="B4" s="84"/>
      <c r="C4" s="55">
        <v>1220738</v>
      </c>
      <c r="D4" s="57">
        <v>3</v>
      </c>
      <c r="E4" s="56">
        <v>4</v>
      </c>
      <c r="F4" s="56">
        <v>4</v>
      </c>
      <c r="G4" s="56">
        <v>3</v>
      </c>
      <c r="H4" s="56">
        <v>3</v>
      </c>
      <c r="I4" s="56">
        <v>3</v>
      </c>
      <c r="J4" s="56">
        <v>2</v>
      </c>
      <c r="K4" s="57"/>
      <c r="L4" s="56">
        <v>2</v>
      </c>
      <c r="M4" s="56">
        <v>2</v>
      </c>
      <c r="N4" s="56">
        <v>3</v>
      </c>
      <c r="O4" s="56">
        <v>4</v>
      </c>
      <c r="P4" s="57"/>
      <c r="Q4" s="57"/>
      <c r="R4" s="56">
        <v>3</v>
      </c>
      <c r="S4" s="56">
        <v>3</v>
      </c>
      <c r="T4" s="56">
        <v>3</v>
      </c>
      <c r="U4" s="56">
        <v>3</v>
      </c>
      <c r="V4" s="56">
        <v>4</v>
      </c>
      <c r="W4" s="56">
        <v>5</v>
      </c>
      <c r="X4" s="58"/>
      <c r="Y4" s="59">
        <f>SUMPRODUCT(D2:W2,D4:W4)/5</f>
        <v>0.66091954022988508</v>
      </c>
      <c r="Z4" s="60">
        <f t="shared" ref="Z4:Z8" si="0">Y4*5</f>
        <v>3.3045977011494254</v>
      </c>
      <c r="AA4" s="61">
        <f t="shared" ref="AA4:AA8" si="1">MIN(ROUND(Y4*20,2),20)</f>
        <v>13.22</v>
      </c>
      <c r="AB4" s="62"/>
      <c r="AC4" s="63"/>
    </row>
    <row r="5" spans="1:29" customFormat="1" ht="18.95" customHeight="1">
      <c r="A5" s="84"/>
      <c r="B5" s="84"/>
      <c r="C5" s="55">
        <v>1220976</v>
      </c>
      <c r="D5" s="57"/>
      <c r="E5" s="56">
        <v>4</v>
      </c>
      <c r="F5" s="56">
        <v>4</v>
      </c>
      <c r="G5" s="56">
        <v>3</v>
      </c>
      <c r="H5" s="56">
        <v>2</v>
      </c>
      <c r="I5" s="56">
        <v>4</v>
      </c>
      <c r="J5" s="56">
        <v>2</v>
      </c>
      <c r="K5" s="57"/>
      <c r="L5" s="56">
        <v>3</v>
      </c>
      <c r="M5" s="56">
        <v>3</v>
      </c>
      <c r="N5" s="56">
        <v>3</v>
      </c>
      <c r="O5" s="56">
        <v>4</v>
      </c>
      <c r="P5" s="57"/>
      <c r="Q5" s="57"/>
      <c r="R5" s="56">
        <v>4</v>
      </c>
      <c r="S5" s="56">
        <v>3</v>
      </c>
      <c r="T5" s="56">
        <v>3</v>
      </c>
      <c r="U5" s="56">
        <v>3</v>
      </c>
      <c r="V5" s="56">
        <v>4</v>
      </c>
      <c r="W5" s="56">
        <v>5</v>
      </c>
      <c r="X5" s="58"/>
      <c r="Y5" s="59">
        <f>SUMPRODUCT(D2:W2,D5:W5)/5</f>
        <v>0.67356321839080457</v>
      </c>
      <c r="Z5" s="60">
        <f t="shared" si="0"/>
        <v>3.367816091954023</v>
      </c>
      <c r="AA5" s="61">
        <f t="shared" si="1"/>
        <v>13.47</v>
      </c>
      <c r="AB5" s="62"/>
      <c r="AC5" s="63"/>
    </row>
    <row r="6" spans="1:29" customFormat="1" ht="18.95" customHeight="1">
      <c r="A6" s="84"/>
      <c r="B6" s="84"/>
      <c r="C6" s="55">
        <v>1221190</v>
      </c>
      <c r="D6" s="57"/>
      <c r="E6" s="56">
        <v>4</v>
      </c>
      <c r="F6" s="56">
        <v>3</v>
      </c>
      <c r="G6" s="56">
        <v>3</v>
      </c>
      <c r="H6" s="56">
        <v>2</v>
      </c>
      <c r="I6" s="56">
        <v>3</v>
      </c>
      <c r="J6" s="56">
        <v>3</v>
      </c>
      <c r="K6" s="57"/>
      <c r="L6" s="56">
        <v>3</v>
      </c>
      <c r="M6" s="56">
        <v>2</v>
      </c>
      <c r="N6" s="56">
        <v>3</v>
      </c>
      <c r="O6" s="56">
        <v>4</v>
      </c>
      <c r="P6" s="57"/>
      <c r="Q6" s="57"/>
      <c r="R6" s="56">
        <v>3</v>
      </c>
      <c r="S6" s="56">
        <v>3</v>
      </c>
      <c r="T6" s="56">
        <v>4</v>
      </c>
      <c r="U6" s="56">
        <v>4</v>
      </c>
      <c r="V6" s="56">
        <v>3</v>
      </c>
      <c r="W6" s="56">
        <v>5</v>
      </c>
      <c r="X6" s="58"/>
      <c r="Y6" s="59">
        <f>SUMPRODUCT(D2:W2,D6:W6)/5</f>
        <v>0.64022988505747136</v>
      </c>
      <c r="Z6" s="60">
        <f t="shared" si="0"/>
        <v>3.2011494252873569</v>
      </c>
      <c r="AA6" s="61">
        <f t="shared" si="1"/>
        <v>12.8</v>
      </c>
      <c r="AB6" s="62"/>
      <c r="AC6" s="63"/>
    </row>
    <row r="7" spans="1:29" customFormat="1" ht="18.95" customHeight="1">
      <c r="A7" s="84"/>
      <c r="B7" s="84"/>
      <c r="C7" s="55"/>
      <c r="D7" s="57"/>
      <c r="E7" s="56"/>
      <c r="F7" s="56"/>
      <c r="G7" s="56"/>
      <c r="H7" s="56"/>
      <c r="I7" s="56"/>
      <c r="J7" s="56"/>
      <c r="K7" s="57"/>
      <c r="L7" s="56"/>
      <c r="M7" s="56"/>
      <c r="N7" s="56"/>
      <c r="O7" s="56"/>
      <c r="P7" s="57"/>
      <c r="Q7" s="57"/>
      <c r="R7" s="56"/>
      <c r="S7" s="56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8.95" customHeight="1" thickBot="1">
      <c r="A8" s="85"/>
      <c r="B8" s="85"/>
      <c r="C8" s="64"/>
      <c r="D8" s="66"/>
      <c r="E8" s="65"/>
      <c r="F8" s="65"/>
      <c r="G8" s="65"/>
      <c r="H8" s="65"/>
      <c r="I8" s="65"/>
      <c r="J8" s="65"/>
      <c r="K8" s="66"/>
      <c r="L8" s="65"/>
      <c r="M8" s="65"/>
      <c r="N8" s="65"/>
      <c r="O8" s="65"/>
      <c r="P8" s="66"/>
      <c r="Q8" s="66"/>
      <c r="R8" s="65"/>
      <c r="S8" s="65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0.95">
      <c r="A10" s="3" t="s">
        <v>1</v>
      </c>
      <c r="B10"/>
      <c r="C10"/>
      <c r="D10"/>
      <c r="E10"/>
      <c r="F10"/>
      <c r="G10"/>
    </row>
    <row r="11" spans="1:29" ht="18.95">
      <c r="A11" s="5" t="s">
        <v>62</v>
      </c>
      <c r="B11" s="5"/>
      <c r="C11" s="5"/>
      <c r="D11" s="5"/>
      <c r="E11" s="4"/>
      <c r="F11" s="4"/>
      <c r="G11" s="4"/>
    </row>
    <row r="12" spans="1:29" ht="18.95">
      <c r="A12" s="6" t="s">
        <v>63</v>
      </c>
      <c r="B12" s="5"/>
      <c r="C12" s="5"/>
      <c r="D12" s="5"/>
      <c r="E12" s="4"/>
      <c r="F12" s="4"/>
      <c r="G12" s="4"/>
    </row>
    <row r="13" spans="1:29" ht="18.95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.95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.95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.95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.95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.95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DF9FF2B0-4D17-D546-A3B0-DA6A6F4BD095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2" ma:contentTypeDescription="Create a new document." ma:contentTypeScope="" ma:versionID="b731c80a06690715a612fe5879a743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da27ad576f4194a8f5573e372e38eb57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E29BA-14B8-49D6-A6F7-C9CFB2D16C3A}"/>
</file>

<file path=customXml/itemProps2.xml><?xml version="1.0" encoding="utf-8"?>
<ds:datastoreItem xmlns:ds="http://schemas.openxmlformats.org/officeDocument/2006/customXml" ds:itemID="{831D9D0E-7056-4E72-BBA7-B7F29F987FA7}"/>
</file>

<file path=customXml/itemProps3.xml><?xml version="1.0" encoding="utf-8"?>
<ds:datastoreItem xmlns:ds="http://schemas.openxmlformats.org/officeDocument/2006/customXml" ds:itemID="{63DA643D-5E79-43D4-8ED6-24E2F6975D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Bettencourt</dc:creator>
  <cp:keywords/>
  <dc:description/>
  <cp:lastModifiedBy/>
  <cp:revision/>
  <dcterms:created xsi:type="dcterms:W3CDTF">2023-04-25T19:53:46Z</dcterms:created>
  <dcterms:modified xsi:type="dcterms:W3CDTF">2023-06-16T22:44:25Z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