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03-程序\AE-PID\AE.PID.Client.VisioAddIn\Resources\"/>
    </mc:Choice>
  </mc:AlternateContent>
  <xr:revisionPtr revIDLastSave="0" documentId="13_ncr:1_{F5C5A870-E9B4-4CA6-B401-362E1A0D35FE}" xr6:coauthVersionLast="47" xr6:coauthVersionMax="47" xr10:uidLastSave="{00000000-0000-0000-0000-000000000000}"/>
  <bookViews>
    <workbookView xWindow="-110" yWindow="-110" windowWidth="38620" windowHeight="21100" firstSheet="2" activeTab="5" xr2:uid="{00000000-000D-0000-FFFF-FFFF00000000}"/>
  </bookViews>
  <sheets>
    <sheet name="封面" sheetId="1" r:id="rId1"/>
    <sheet name="1.版本更新记录" sheetId="2" r:id="rId2"/>
    <sheet name="2.工序和控制要求" sheetId="5" r:id="rId3"/>
    <sheet name="3.电机和加热器类" sheetId="8" r:id="rId4"/>
    <sheet name="4.仪表类设备" sheetId="9" r:id="rId5"/>
    <sheet name="5.阀类设备" sheetId="10" r:id="rId6"/>
    <sheet name="6.插座和照明" sheetId="11" r:id="rId7"/>
    <sheet name="7.成套设备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0" i="8" l="1"/>
  <c r="AI13" i="8"/>
  <c r="AI6" i="8"/>
  <c r="P4" i="8"/>
  <c r="P11" i="8"/>
  <c r="P18" i="8"/>
  <c r="N27" i="8"/>
  <c r="Q5" i="12" a="1"/>
  <c r="Q5" i="12" s="1"/>
  <c r="Y20" i="8" a="1"/>
  <c r="Y20" i="8" s="1"/>
  <c r="Y13" i="8" a="1"/>
  <c r="Y13" i="8" s="1"/>
  <c r="Y6" i="8" a="1"/>
  <c r="Y6" i="8" s="1"/>
  <c r="P5" i="12"/>
  <c r="J5" i="12"/>
  <c r="H4" i="5" s="1"/>
  <c r="I5" i="12"/>
  <c r="K5" i="12"/>
  <c r="H5" i="5" s="1"/>
  <c r="I14" i="11"/>
  <c r="J14" i="11"/>
  <c r="J7" i="11"/>
  <c r="I7" i="11"/>
  <c r="I13" i="10"/>
  <c r="I6" i="10"/>
  <c r="N69" i="9"/>
  <c r="M69" i="9"/>
  <c r="I69" i="9"/>
  <c r="N62" i="9"/>
  <c r="M62" i="9"/>
  <c r="I62" i="9"/>
  <c r="N55" i="9"/>
  <c r="M55" i="9"/>
  <c r="I55" i="9"/>
  <c r="N48" i="9"/>
  <c r="M48" i="9"/>
  <c r="I48" i="9"/>
  <c r="N41" i="9"/>
  <c r="M41" i="9"/>
  <c r="I41" i="9"/>
  <c r="N34" i="9"/>
  <c r="M34" i="9"/>
  <c r="I34" i="9"/>
  <c r="N27" i="9"/>
  <c r="M27" i="9"/>
  <c r="I27" i="9"/>
  <c r="N20" i="9"/>
  <c r="M20" i="9"/>
  <c r="I20" i="9"/>
  <c r="N13" i="9"/>
  <c r="M13" i="9"/>
  <c r="I13" i="9"/>
  <c r="N6" i="9"/>
  <c r="M6" i="9"/>
  <c r="I6" i="9"/>
  <c r="N34" i="8"/>
  <c r="I34" i="8"/>
  <c r="Z27" i="8"/>
  <c r="X27" i="8"/>
  <c r="O27" i="8"/>
  <c r="I27" i="8"/>
  <c r="Z20" i="8"/>
  <c r="X20" i="8"/>
  <c r="W20" i="8"/>
  <c r="V20" i="8"/>
  <c r="U20" i="8"/>
  <c r="O20" i="8"/>
  <c r="N20" i="8"/>
  <c r="I20" i="8"/>
  <c r="P19" i="8"/>
  <c r="Z13" i="8"/>
  <c r="X13" i="8"/>
  <c r="W13" i="8"/>
  <c r="V13" i="8"/>
  <c r="U13" i="8"/>
  <c r="O13" i="8"/>
  <c r="N13" i="8"/>
  <c r="I13" i="8"/>
  <c r="P12" i="8"/>
  <c r="Z6" i="8"/>
  <c r="X6" i="8"/>
  <c r="W6" i="8"/>
  <c r="V6" i="8"/>
  <c r="U6" i="8"/>
  <c r="O6" i="8"/>
  <c r="N6" i="8"/>
  <c r="I6" i="8"/>
  <c r="P5" i="8"/>
  <c r="Y27" i="8" l="1" a="1"/>
  <c r="Y27" i="8" s="1"/>
  <c r="Y36" i="8" s="1"/>
  <c r="J16" i="11"/>
  <c r="G4" i="5" s="1"/>
  <c r="H6" i="5"/>
  <c r="O36" i="8"/>
  <c r="D5" i="5"/>
  <c r="I5" i="5" s="1"/>
  <c r="N36" i="8"/>
  <c r="D6" i="5" l="1"/>
  <c r="I6" i="5" s="1"/>
  <c r="D4" i="5"/>
  <c r="I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<sst xmlns="http://schemas.openxmlformats.org/spreadsheetml/2006/main" count="1209" uniqueCount="394">
  <si>
    <t>2.控制说明一览表</t>
  </si>
  <si>
    <t>2.1. 设备总功率</t>
  </si>
  <si>
    <t>序号</t>
  </si>
  <si>
    <t>类别</t>
  </si>
  <si>
    <t>电机和电加热器类</t>
  </si>
  <si>
    <t>仪表类设备</t>
  </si>
  <si>
    <t>阀类设备</t>
  </si>
  <si>
    <t>插座和照明</t>
  </si>
  <si>
    <t>成套设备</t>
  </si>
  <si>
    <t>合计</t>
  </si>
  <si>
    <t>额定功率
[kW]</t>
  </si>
  <si>
    <t>运行功率
[kW]</t>
  </si>
  <si>
    <t>备用电源
[kW]</t>
  </si>
  <si>
    <t>2.3 控制说明</t>
  </si>
  <si>
    <t>2.3.1 开关机顺序说明</t>
  </si>
  <si>
    <t>开机顺序</t>
  </si>
  <si>
    <t>关机机顺序</t>
  </si>
  <si>
    <t>系统/设备名称</t>
  </si>
  <si>
    <t>备注</t>
  </si>
  <si>
    <t>2.3.2 与其它工艺区域，如消防、输送、机器人等的连锁信号及控制说明</t>
  </si>
  <si>
    <t>信号方向</t>
  </si>
  <si>
    <t>信号名称</t>
  </si>
  <si>
    <t>↔</t>
  </si>
  <si>
    <t>2.3.3 补充控制说明</t>
  </si>
  <si>
    <t>以下连锁信号供参考</t>
  </si>
  <si>
    <t>卷帘门、消防系统连锁内容</t>
  </si>
  <si>
    <t>前处理系统连锁内容</t>
  </si>
  <si>
    <t>电泳系统连锁内容</t>
  </si>
  <si>
    <t>烘干系统连锁内容</t>
  </si>
  <si>
    <t>喷漆及废气系统连锁内容</t>
  </si>
  <si>
    <t>输送系统连锁内容</t>
  </si>
  <si>
    <t>系统名称</t>
  </si>
  <si>
    <t>信号
方向</t>
  </si>
  <si>
    <t>烘干 （电泳、PVC、面漆、闪干）、空调送排风系统、TNV、照明
(喷漆室、小修、注蜡)</t>
  </si>
  <si>
    <t>&lt;--</t>
  </si>
  <si>
    <t>消防</t>
  </si>
  <si>
    <t>消防继电器1</t>
  </si>
  <si>
    <t>前处理</t>
  </si>
  <si>
    <t>油水分离器
（电加热）</t>
  </si>
  <si>
    <t>远程运行</t>
  </si>
  <si>
    <t>电泳</t>
  </si>
  <si>
    <t>整流电源</t>
  </si>
  <si>
    <t>整流电源运行</t>
  </si>
  <si>
    <t>烘干</t>
  </si>
  <si>
    <t>机运</t>
  </si>
  <si>
    <t>机运运行</t>
  </si>
  <si>
    <t>空调</t>
  </si>
  <si>
    <t>废气处理</t>
  </si>
  <si>
    <t>浓缩转轮准备就绪</t>
  </si>
  <si>
    <t>12.4更新</t>
  </si>
  <si>
    <t>喷漆双链</t>
  </si>
  <si>
    <t>加油机</t>
  </si>
  <si>
    <t>加油机无故障</t>
  </si>
  <si>
    <t>消防信号</t>
  </si>
  <si>
    <t>消防信号配置继电器，取消防继电器上的闭点</t>
  </si>
  <si>
    <t>系统故障</t>
  </si>
  <si>
    <t>整流电源故障</t>
  </si>
  <si>
    <t>机运无故障</t>
  </si>
  <si>
    <t>浓缩转轮设备无故障</t>
  </si>
  <si>
    <t>烘干双链</t>
  </si>
  <si>
    <t>--&gt;</t>
  </si>
  <si>
    <t>消防反馈</t>
  </si>
  <si>
    <t>消防反馈信号动作给闭点，正常给开点。</t>
  </si>
  <si>
    <t>远程启动</t>
  </si>
  <si>
    <t>允许整流电源运行</t>
  </si>
  <si>
    <t>烘炉进车</t>
  </si>
  <si>
    <t>浓缩转轮废气风阀打开到位</t>
  </si>
  <si>
    <t>摆杆润滑器</t>
  </si>
  <si>
    <t>机运
（摆杆链）</t>
  </si>
  <si>
    <t>油润滑器故障</t>
  </si>
  <si>
    <t>xx系统</t>
  </si>
  <si>
    <t>卷帘门</t>
  </si>
  <si>
    <t>打开到位</t>
  </si>
  <si>
    <t>11.26更新</t>
  </si>
  <si>
    <t>远程停止</t>
  </si>
  <si>
    <t>超滤</t>
  </si>
  <si>
    <t>超滤运行</t>
  </si>
  <si>
    <t>烘炉出车</t>
  </si>
  <si>
    <t>请求废气处理阀打开</t>
  </si>
  <si>
    <t>脂润滑器故障</t>
  </si>
  <si>
    <t>关闭到位</t>
  </si>
  <si>
    <t>组合过滤器</t>
  </si>
  <si>
    <t>组合过滤器
本地/远程状态</t>
  </si>
  <si>
    <t>超滤故障</t>
  </si>
  <si>
    <t>允许机运运行</t>
  </si>
  <si>
    <t>排风机运行</t>
  </si>
  <si>
    <t>摆杆链正转运行</t>
  </si>
  <si>
    <t>手动/自动</t>
  </si>
  <si>
    <t>组合过滤器
运行</t>
  </si>
  <si>
    <t>轴封运行</t>
  </si>
  <si>
    <t>允许机运上件</t>
  </si>
  <si>
    <t>闪干</t>
  </si>
  <si>
    <t>卷帘门故障</t>
  </si>
  <si>
    <t>组合过滤器
故障</t>
  </si>
  <si>
    <t>UF1前过渡喷淋到位信号</t>
  </si>
  <si>
    <t>允许RTO新风风机运行</t>
  </si>
  <si>
    <t>卷帘门打开</t>
  </si>
  <si>
    <t>泵运行</t>
  </si>
  <si>
    <t>UF3后新鲜超滤液喷淋到位信号</t>
  </si>
  <si>
    <t>烘干排废气风机运行</t>
  </si>
  <si>
    <t>卷帘门关闭</t>
  </si>
  <si>
    <t>禁止排污
排污槽
高液位</t>
  </si>
  <si>
    <t>RO水箱</t>
  </si>
  <si>
    <t>RO水箱
运行</t>
  </si>
  <si>
    <t>非常规设计，详细设计时需与设备专业确认</t>
  </si>
  <si>
    <t>RTO准备就绪</t>
  </si>
  <si>
    <t>RTO允许排废气</t>
  </si>
  <si>
    <t>照明系统</t>
  </si>
  <si>
    <t>接入有消防连锁的照明柜的分励脱扣</t>
  </si>
  <si>
    <t>辅槽高液位</t>
  </si>
  <si>
    <t>RO水箱
故障</t>
  </si>
  <si>
    <t>RTO无故障</t>
  </si>
  <si>
    <t>开两台</t>
  </si>
  <si>
    <t>RO水箱喷淋阀打开</t>
  </si>
  <si>
    <t>RTO新风风机运行</t>
  </si>
  <si>
    <t>RTO废气模式</t>
  </si>
  <si>
    <t>磁辊过滤器</t>
  </si>
  <si>
    <t>系统运行</t>
  </si>
  <si>
    <t>电泳摆杆</t>
  </si>
  <si>
    <t>允许摆杆运行</t>
  </si>
  <si>
    <t>RTO废气风阀打开到位</t>
  </si>
  <si>
    <t>排向大气风阀打开到位</t>
  </si>
  <si>
    <t>允许摆杆上件</t>
  </si>
  <si>
    <t>燃烧机</t>
  </si>
  <si>
    <t>本地/远程信号</t>
  </si>
  <si>
    <t>不画在连锁页 可以和燃烧机控制信号放一起</t>
  </si>
  <si>
    <t>排向RTO风阀打开到位</t>
  </si>
  <si>
    <t>上部水箱禁止进液</t>
  </si>
  <si>
    <t>摆杆链运行</t>
  </si>
  <si>
    <t>燃烧器运行</t>
  </si>
  <si>
    <t>除湿系统</t>
  </si>
  <si>
    <t>远程启动信号</t>
  </si>
  <si>
    <t>在一个PLC系统中 无需连锁信号</t>
  </si>
  <si>
    <t>下部水箱禁止进液</t>
  </si>
  <si>
    <t>摆杆无故障</t>
  </si>
  <si>
    <t>燃烧器无故障</t>
  </si>
  <si>
    <t>除湿转轮自动模式</t>
  </si>
  <si>
    <t>磁辊过滤器允许排液</t>
  </si>
  <si>
    <t>摆杆进车</t>
  </si>
  <si>
    <t>燃烧机UV检测信号</t>
  </si>
  <si>
    <t>除湿转轮系统运行</t>
  </si>
  <si>
    <t>磁辊过滤器远程启动</t>
  </si>
  <si>
    <t>摆杆出车</t>
  </si>
  <si>
    <t>助燃风机压力开关信号</t>
  </si>
  <si>
    <t>除湿转轮系统故障</t>
  </si>
  <si>
    <t>前处理
（1.前处理控制除渣泵 2.流量计在前处理）</t>
  </si>
  <si>
    <t>板框压滤机
(磷化除渣)</t>
  </si>
  <si>
    <t>压滤机运行</t>
  </si>
  <si>
    <t>防尘段吹水阀打开</t>
  </si>
  <si>
    <t>机器人</t>
  </si>
  <si>
    <t>空调系统正常1</t>
  </si>
  <si>
    <t>接入哪些机器人控制柜以联合设计会议纪要为准</t>
  </si>
  <si>
    <t>准备就绪</t>
  </si>
  <si>
    <t>燃烧器允许点火</t>
  </si>
  <si>
    <t>空调系统正常2</t>
  </si>
  <si>
    <t>过滤完成</t>
  </si>
  <si>
    <t>风机运行</t>
  </si>
  <si>
    <t>手动/自动信号</t>
  </si>
  <si>
    <t>根据空调加热形式确认是否需要</t>
  </si>
  <si>
    <t>阀门开度控制（4-20ma模拟量型号）</t>
  </si>
  <si>
    <t>燃烧器故障</t>
  </si>
  <si>
    <t>燃烧机
UV检测
信号</t>
  </si>
  <si>
    <t>前处理摆杆</t>
  </si>
  <si>
    <t>磁性过滤器
（预脱脂脱脂除铁屑）</t>
  </si>
  <si>
    <t>运行</t>
  </si>
  <si>
    <t>故障</t>
  </si>
  <si>
    <t>请求排液</t>
  </si>
  <si>
    <t>允许运行</t>
  </si>
  <si>
    <t>允许排液</t>
  </si>
  <si>
    <t>4. 阀类设备</t>
  </si>
  <si>
    <t>4.1 水阀</t>
  </si>
  <si>
    <t>版本号</t>
  </si>
  <si>
    <t>工艺区域</t>
  </si>
  <si>
    <t>功能组</t>
  </si>
  <si>
    <t>所处功能段描述</t>
  </si>
  <si>
    <t>设备代号</t>
  </si>
  <si>
    <t>设备功能描述</t>
  </si>
  <si>
    <t>电控编号</t>
  </si>
  <si>
    <t>数量</t>
  </si>
  <si>
    <t>电压类型</t>
  </si>
  <si>
    <t>额定电压
[V]</t>
  </si>
  <si>
    <t>频率
[Hz]</t>
  </si>
  <si>
    <t>阀门类型</t>
  </si>
  <si>
    <t>控制输入</t>
  </si>
  <si>
    <t>反馈输出</t>
  </si>
  <si>
    <t>是否到位反馈</t>
  </si>
  <si>
    <t>阀门常态</t>
  </si>
  <si>
    <t>执行器数量</t>
  </si>
  <si>
    <t>单控/双控</t>
  </si>
  <si>
    <t>是否防爆</t>
  </si>
  <si>
    <t>阀门控制信号来源</t>
  </si>
  <si>
    <t>控制要求</t>
  </si>
  <si>
    <t>控制前提条件</t>
  </si>
  <si>
    <t>安装位置</t>
  </si>
  <si>
    <t>采购</t>
  </si>
  <si>
    <t>控制</t>
  </si>
  <si>
    <t>A.1</t>
  </si>
  <si>
    <t>小计</t>
  </si>
  <si>
    <t>4.2 风阀</t>
  </si>
  <si>
    <t>到位反馈</t>
  </si>
  <si>
    <t>表1 版本更新记录表</t>
  </si>
  <si>
    <t>发布人</t>
  </si>
  <si>
    <t>发布日期</t>
  </si>
  <si>
    <t>版本</t>
  </si>
  <si>
    <t>设计阶段</t>
  </si>
  <si>
    <t>更新内容</t>
  </si>
  <si>
    <t>XXX</t>
  </si>
  <si>
    <t>初步设计</t>
  </si>
  <si>
    <t>初次发布</t>
  </si>
  <si>
    <t>大概描述修改内容</t>
  </si>
  <si>
    <t>B.1</t>
  </si>
  <si>
    <t>施工图设计</t>
  </si>
  <si>
    <t>备注：
1）设计阶段分为初步设计和施工图设计；
2）初步设计阶段版本号按A.1，A.2……
3）施工图设计阶段版本号按B.1，B.2……</t>
  </si>
  <si>
    <t>5. 插座和照明</t>
  </si>
  <si>
    <t>5.1 插座</t>
  </si>
  <si>
    <t>电控反馈</t>
  </si>
  <si>
    <t>额定电流
[A]</t>
  </si>
  <si>
    <t>孔数</t>
  </si>
  <si>
    <t>插座符合标准</t>
  </si>
  <si>
    <t>防护等级</t>
  </si>
  <si>
    <t>国标</t>
  </si>
  <si>
    <t>IP44</t>
  </si>
  <si>
    <t>欧标</t>
  </si>
  <si>
    <t>IP54</t>
  </si>
  <si>
    <t>IEC</t>
  </si>
  <si>
    <t>IP67</t>
  </si>
  <si>
    <t>5.2 照明</t>
  </si>
  <si>
    <t>灯箱数量</t>
  </si>
  <si>
    <t>灯管类型</t>
  </si>
  <si>
    <t>单个灯箱灯管数量</t>
  </si>
  <si>
    <t>单只灯管功率
[W]</t>
  </si>
  <si>
    <t>照明分组</t>
  </si>
  <si>
    <t>控制模式</t>
  </si>
  <si>
    <t>是否调光</t>
  </si>
  <si>
    <t>7. 成套设备</t>
  </si>
  <si>
    <t>备用电源</t>
  </si>
  <si>
    <t>平面位置
-轴线柱号</t>
  </si>
  <si>
    <t>标高</t>
  </si>
  <si>
    <t>控制要求概述</t>
  </si>
  <si>
    <t>表ZJB 27-21-2022</t>
  </si>
  <si>
    <t>本表编号</t>
  </si>
  <si>
    <t>互提资料通用表</t>
  </si>
  <si>
    <t>设  总</t>
  </si>
  <si>
    <t>项目名称</t>
  </si>
  <si>
    <t>工作班制</t>
  </si>
  <si>
    <t>校对人</t>
  </si>
  <si>
    <t>子项名称</t>
  </si>
  <si>
    <t>接收专业</t>
  </si>
  <si>
    <t>电控</t>
  </si>
  <si>
    <t>编制人</t>
  </si>
  <si>
    <t>对应的图样编号</t>
  </si>
  <si>
    <t>提出专业</t>
  </si>
  <si>
    <t>日  期</t>
  </si>
  <si>
    <t>版本更新记录</t>
  </si>
  <si>
    <t>见附表1</t>
  </si>
  <si>
    <t>设备简图（表示电机、电热元件、检测用传感器、按钮、显示屏、控制柜、桥架等安装位置）</t>
  </si>
  <si>
    <t>工序和控制要求</t>
  </si>
  <si>
    <t>见附表2</t>
  </si>
  <si>
    <t>电机和加热器类</t>
  </si>
  <si>
    <t>见附表3</t>
  </si>
  <si>
    <t>见附表4</t>
  </si>
  <si>
    <t>见附表5</t>
  </si>
  <si>
    <t>见附表6</t>
  </si>
  <si>
    <t>液压或气动控制系统图</t>
  </si>
  <si>
    <t>见附表7</t>
  </si>
  <si>
    <t>供参考的成功范例</t>
  </si>
  <si>
    <t>2. 电机、电加热器等大功率设备</t>
  </si>
  <si>
    <t>2.1 水泵</t>
  </si>
  <si>
    <t>流量
[m3/h]</t>
  </si>
  <si>
    <t>扬程
[mH20]</t>
  </si>
  <si>
    <t>转速
[r/min]</t>
  </si>
  <si>
    <t>轴功率
[kW]</t>
  </si>
  <si>
    <t>电机级数</t>
  </si>
  <si>
    <t>电机防爆</t>
  </si>
  <si>
    <t>强冷风扇</t>
  </si>
  <si>
    <t>变频电机</t>
  </si>
  <si>
    <t>变频控制</t>
  </si>
  <si>
    <t>配维修开关</t>
  </si>
  <si>
    <t>热敏保护</t>
  </si>
  <si>
    <t>其他备注</t>
  </si>
  <si>
    <t>汇总</t>
  </si>
  <si>
    <t>2.2 风机</t>
  </si>
  <si>
    <t>静压
[Pa]</t>
  </si>
  <si>
    <t>2.3 电动搅拌器</t>
  </si>
  <si>
    <t>2.4 电加热器</t>
  </si>
  <si>
    <t>单根电阻丝功率
[kW]</t>
  </si>
  <si>
    <t>单组电阻丝根数</t>
  </si>
  <si>
    <t>电加热组数</t>
  </si>
  <si>
    <t>额定总功率
[kW]</t>
  </si>
  <si>
    <t>2.5 UPS电源</t>
  </si>
  <si>
    <t>额定容量
[kVA]</t>
  </si>
  <si>
    <t>3.仪表类设备</t>
  </si>
  <si>
    <t>3.1 电流检测 BC21~BC29</t>
  </si>
  <si>
    <t>仪表类型</t>
  </si>
  <si>
    <t>量程范围</t>
  </si>
  <si>
    <t>是否本地显示</t>
  </si>
  <si>
    <t>接触介质</t>
  </si>
  <si>
    <t>介质温度
[℃]</t>
  </si>
  <si>
    <t>介质酸碱性</t>
  </si>
  <si>
    <t>受控设备</t>
  </si>
  <si>
    <t>受控设备编号</t>
  </si>
  <si>
    <t>控制功能</t>
  </si>
  <si>
    <t>运行模式</t>
  </si>
  <si>
    <t>元器件品牌</t>
  </si>
  <si>
    <t>元器件型号</t>
  </si>
  <si>
    <t>安装形式</t>
  </si>
  <si>
    <t>接口尺寸</t>
  </si>
  <si>
    <t>测量精度</t>
  </si>
  <si>
    <t>电压等级[V]</t>
  </si>
  <si>
    <t>反馈信号</t>
  </si>
  <si>
    <t>是否连接安全</t>
  </si>
  <si>
    <t>2-10 V</t>
  </si>
  <si>
    <t>0-10 V</t>
  </si>
  <si>
    <t>3.2 流量检测 BF21~BF29</t>
  </si>
  <si>
    <t>电磁</t>
  </si>
  <si>
    <t>3.3 位置检测 BG81~BG89</t>
  </si>
  <si>
    <t>3.4 液位检测 BL31~BL39</t>
  </si>
  <si>
    <t>3.5 湿度/温湿度检测 BM41~BM49</t>
  </si>
  <si>
    <t>显示、控制、记录</t>
  </si>
  <si>
    <t>湿度</t>
  </si>
  <si>
    <t>3.6 压力检测 BP21~BP29</t>
  </si>
  <si>
    <t>信号数量</t>
  </si>
  <si>
    <t>3.7 浓度检测 BQ41~BQ49</t>
  </si>
  <si>
    <t>3.9 温度检测 BT51~BT59</t>
  </si>
  <si>
    <t>延长杆
[mm]</t>
  </si>
  <si>
    <t>插深
[mm]</t>
  </si>
  <si>
    <t>3.10 重量/力 BW31~BW39</t>
  </si>
  <si>
    <t>BA</t>
  </si>
  <si>
    <t>电压</t>
  </si>
  <si>
    <t>BB</t>
  </si>
  <si>
    <t>电阻</t>
  </si>
  <si>
    <t>A</t>
  </si>
  <si>
    <t>报警</t>
  </si>
  <si>
    <t>显示</t>
  </si>
  <si>
    <t>BC</t>
  </si>
  <si>
    <t>电流</t>
  </si>
  <si>
    <t>C</t>
  </si>
  <si>
    <t>显示 记录</t>
  </si>
  <si>
    <t>BD</t>
  </si>
  <si>
    <t>密度/比重</t>
  </si>
  <si>
    <t>I</t>
  </si>
  <si>
    <t>指示</t>
  </si>
  <si>
    <t>显示 记录 报警</t>
  </si>
  <si>
    <t>BE</t>
  </si>
  <si>
    <t>R</t>
  </si>
  <si>
    <t>记录</t>
  </si>
  <si>
    <t>显示 控制 记录 报警</t>
  </si>
  <si>
    <t>BF</t>
  </si>
  <si>
    <t>流量</t>
  </si>
  <si>
    <t>是否积分仪</t>
  </si>
  <si>
    <t>S</t>
  </si>
  <si>
    <t>开关</t>
  </si>
  <si>
    <t>BG</t>
  </si>
  <si>
    <t>位置</t>
  </si>
  <si>
    <t>Z</t>
  </si>
  <si>
    <t>安全/保护相关</t>
  </si>
  <si>
    <t>BH</t>
  </si>
  <si>
    <t>能量</t>
  </si>
  <si>
    <t>BJ</t>
  </si>
  <si>
    <t>功率</t>
  </si>
  <si>
    <t>BK</t>
  </si>
  <si>
    <t>时间</t>
  </si>
  <si>
    <t>BL</t>
  </si>
  <si>
    <t>液位</t>
  </si>
  <si>
    <t>BM</t>
  </si>
  <si>
    <t>温湿度仪</t>
  </si>
  <si>
    <t>BP</t>
  </si>
  <si>
    <t>压力/压差</t>
  </si>
  <si>
    <t>风压开关 压力传感器 数显上传压差表</t>
  </si>
  <si>
    <t>BQ</t>
  </si>
  <si>
    <t>浓度（pH值，纯度，电导率，材料特性，粘度，浊度等）</t>
  </si>
  <si>
    <t xml:space="preserve">LEL PID </t>
  </si>
  <si>
    <t>BR</t>
  </si>
  <si>
    <t>辐射</t>
  </si>
  <si>
    <t>BS</t>
  </si>
  <si>
    <t>速度/频率/振动</t>
  </si>
  <si>
    <t>BT</t>
  </si>
  <si>
    <t>温度/温差</t>
  </si>
  <si>
    <t>BU</t>
  </si>
  <si>
    <t>多变量</t>
  </si>
  <si>
    <t>BW</t>
  </si>
  <si>
    <t>重量/力</t>
  </si>
  <si>
    <t>BZ</t>
  </si>
  <si>
    <t>数量/事件</t>
  </si>
  <si>
    <r>
      <rPr>
        <b/>
        <sz val="12"/>
        <color rgb="FF000000"/>
        <rFont val="Microsoft YaHei"/>
        <family val="2"/>
        <charset val="134"/>
      </rPr>
      <t>2.2 设备结构及工序说明（各专业根据设备特点具体填写</t>
    </r>
    <r>
      <rPr>
        <sz val="12"/>
        <color rgb="FF000000"/>
        <rFont val="Microsoft YaHei"/>
        <family val="2"/>
        <charset val="134"/>
      </rPr>
      <t>）</t>
    </r>
  </si>
  <si>
    <r>
      <rPr>
        <sz val="11"/>
        <color rgb="FF000000"/>
        <rFont val="微软雅黑"/>
        <family val="2"/>
        <charset val="134"/>
      </rPr>
      <t>排烟温度信号</t>
    </r>
    <r>
      <rPr>
        <sz val="11"/>
        <color rgb="FFFF0000"/>
        <rFont val="微软雅黑"/>
        <family val="2"/>
        <charset val="134"/>
      </rPr>
      <t xml:space="preserve"> 模拟量（4~20ma）</t>
    </r>
  </si>
  <si>
    <t>A.2</t>
    <phoneticPr fontId="60" type="noConversion"/>
  </si>
  <si>
    <t>接线方式</t>
    <phoneticPr fontId="60" type="noConversion"/>
  </si>
  <si>
    <r>
      <rPr>
        <b/>
        <sz val="10"/>
        <color theme="1"/>
        <rFont val="等线"/>
        <family val="3"/>
        <charset val="134"/>
        <scheme val="minor"/>
      </rPr>
      <t xml:space="preserve">备注（按项目要求填写）：
1）工作区照明控制要求：
</t>
    </r>
    <r>
      <rPr>
        <sz val="10"/>
        <color theme="1"/>
        <rFont val="等线"/>
        <family val="3"/>
        <charset val="134"/>
        <scheme val="minor"/>
      </rPr>
      <t>a）单工位室体设置一个回路，在室体一端设照明启停；
b）多工位室体每2个工位设置1个回路，在室体一端分段启停照明，另一端设总停或分段启停；
c）每个回路内灯箱串联控制，不同回路的灯箱编码为设备代号后增加A~Z进行区分（不含I和O）；
b）照明模式可分为生产模式、维修模式（每个室体的灯箱按1/3，2 /3控制）。</t>
    </r>
    <phoneticPr fontId="60" type="noConversion"/>
  </si>
  <si>
    <t>延长线
[m]</t>
    <phoneticPr fontId="60" type="noConversion"/>
  </si>
  <si>
    <t>表压
[bar]</t>
    <phoneticPr fontId="60" type="noConversion"/>
  </si>
  <si>
    <t>压力环
[Pa]</t>
    <phoneticPr fontId="60" type="noConversion"/>
  </si>
  <si>
    <t>3.8 速度/频率/振动检测 BS21~BS29/BS41~BS49</t>
    <phoneticPr fontId="60" type="noConversion"/>
  </si>
  <si>
    <t>额定电压
[V]</t>
    <phoneticPr fontId="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</si>
</sst>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$-C09]#,##0.00_);[Red]\([$$-C09]#,##0.00\)"/>
    <numFmt numFmtId="177" formatCode="0.00_);[Red]\(0.00\)"/>
    <numFmt numFmtId="178" formatCode="0_);[Red]\(0\)"/>
  </numFmts>
  <fonts count="62">
    <font>
      <sz val="11"/>
      <color theme="1"/>
      <name val="等线"/>
      <family val="2"/>
      <scheme val="minor"/>
    </font>
    <font>
      <b/>
      <sz val="12"/>
      <name val="Microsoft YaHei"/>
      <family val="3"/>
      <charset val="134"/>
    </font>
    <font>
      <b/>
      <sz val="11"/>
      <name val="宋体"/>
      <family val="3"/>
      <charset val="134"/>
    </font>
    <font>
      <sz val="10"/>
      <name val="Microsoft YaHei"/>
      <family val="2"/>
      <charset val="134"/>
    </font>
    <font>
      <b/>
      <sz val="10"/>
      <name val="宋体"/>
      <family val="3"/>
      <charset val="134"/>
    </font>
    <font>
      <b/>
      <sz val="12"/>
      <color rgb="FFFF0000"/>
      <name val="Microsoft YaHei"/>
      <family val="3"/>
      <charset val="134"/>
    </font>
    <font>
      <sz val="10"/>
      <color rgb="FF000000"/>
      <name val="Microsoft YaHei"/>
      <family val="2"/>
      <charset val="134"/>
    </font>
    <font>
      <sz val="10"/>
      <color rgb="FF0070C0"/>
      <name val="Microsoft YaHei"/>
      <family val="2"/>
      <charset val="134"/>
    </font>
    <font>
      <sz val="10"/>
      <color indexed="10"/>
      <name val="Microsoft YaHei"/>
      <family val="2"/>
      <charset val="134"/>
    </font>
    <font>
      <b/>
      <sz val="10"/>
      <name val="Microsoft YaHei"/>
      <family val="3"/>
      <charset val="134"/>
    </font>
    <font>
      <sz val="11"/>
      <color theme="1"/>
      <name val="等线"/>
      <family val="2"/>
    </font>
    <font>
      <b/>
      <sz val="12"/>
      <name val="Microsoft YaHei"/>
      <family val="2"/>
      <charset val="134"/>
    </font>
    <font>
      <b/>
      <sz val="14"/>
      <name val="等线"/>
      <family val="3"/>
      <charset val="134"/>
    </font>
    <font>
      <sz val="11"/>
      <name val="等线"/>
      <family val="3"/>
      <charset val="134"/>
    </font>
    <font>
      <b/>
      <sz val="12"/>
      <name val="等线"/>
      <family val="3"/>
      <charset val="134"/>
    </font>
    <font>
      <sz val="10"/>
      <name val="等线"/>
      <family val="3"/>
      <charset val="134"/>
    </font>
    <font>
      <strike/>
      <sz val="10"/>
      <name val="等线"/>
      <family val="3"/>
      <charset val="134"/>
    </font>
    <font>
      <strike/>
      <sz val="11"/>
      <name val="等线"/>
      <family val="3"/>
      <charset val="134"/>
    </font>
    <font>
      <sz val="10"/>
      <name val="宋体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b/>
      <sz val="10"/>
      <name val="Microsoft YaHei"/>
      <family val="2"/>
      <charset val="134"/>
    </font>
    <font>
      <sz val="10"/>
      <name val="Microsoft YaHei"/>
      <family val="3"/>
      <charset val="134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theme="1"/>
      <name val="Microsoft YaHei"/>
      <family val="2"/>
      <charset val="134"/>
    </font>
    <font>
      <b/>
      <sz val="10"/>
      <name val="Microsoft YaHei"/>
      <family val="2"/>
      <charset val="134"/>
    </font>
    <font>
      <sz val="11"/>
      <name val="等线"/>
      <family val="3"/>
      <charset val="134"/>
    </font>
    <font>
      <sz val="10"/>
      <name val="Microsoft YaHei"/>
      <family val="2"/>
      <charset val="134"/>
    </font>
    <font>
      <sz val="12"/>
      <color theme="1"/>
      <name val="Microsoft YaHei"/>
      <family val="3"/>
      <charset val="134"/>
    </font>
    <font>
      <sz val="12"/>
      <color theme="1"/>
      <name val="黑体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theme="1"/>
      <name val="Microsoft YaHei"/>
      <family val="3"/>
      <charset val="134"/>
    </font>
    <font>
      <sz val="10"/>
      <color theme="1"/>
      <name val="等线"/>
      <family val="2"/>
      <scheme val="minor"/>
    </font>
    <font>
      <sz val="10"/>
      <name val="等线"/>
      <family val="2"/>
      <scheme val="minor"/>
    </font>
    <font>
      <sz val="10"/>
      <color theme="1"/>
      <name val="Microsoft YaHei"/>
      <family val="2"/>
    </font>
    <font>
      <sz val="10"/>
      <name val="Microsoft YaHei"/>
      <family val="2"/>
    </font>
    <font>
      <sz val="10"/>
      <color theme="1"/>
      <name val="等线"/>
      <family val="2"/>
      <scheme val="minor"/>
    </font>
    <font>
      <sz val="10"/>
      <color theme="1"/>
      <name val="等线"/>
      <family val="2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"/>
      <family val="3"/>
      <charset val="134"/>
    </font>
    <font>
      <sz val="10"/>
      <name val="等线"/>
      <family val="2"/>
      <charset val="134"/>
      <scheme val="minor"/>
    </font>
    <font>
      <b/>
      <sz val="10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theme="1"/>
      <name val="Microsoft YaHei"/>
      <family val="2"/>
      <charset val="134"/>
    </font>
    <font>
      <sz val="10"/>
      <name val="Microsoft YaHei"/>
      <family val="3"/>
      <charset val="134"/>
    </font>
    <font>
      <b/>
      <sz val="10"/>
      <name val="等线"/>
      <family val="3"/>
      <charset val="134"/>
    </font>
    <font>
      <b/>
      <sz val="10"/>
      <name val="等线"/>
      <family val="3"/>
      <charset val="134"/>
    </font>
    <font>
      <sz val="11"/>
      <name val="等线"/>
      <family val="3"/>
      <charset val="134"/>
    </font>
    <font>
      <sz val="10"/>
      <name val="Microsoft YaHei"/>
      <family val="3"/>
      <charset val="134"/>
    </font>
    <font>
      <sz val="11"/>
      <name val="Microsoft YaHei"/>
      <family val="2"/>
      <charset val="134"/>
    </font>
    <font>
      <sz val="10"/>
      <color rgb="FF000000"/>
      <name val="Microsoft YaHei"/>
      <family val="3"/>
      <charset val="134"/>
    </font>
    <font>
      <b/>
      <sz val="12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8CDDFA"/>
        <bgColor auto="1"/>
      </patternFill>
    </fill>
    <fill>
      <patternFill patternType="solid">
        <fgColor rgb="FFFFC000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40404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3F3F3F"/>
        <bgColor auto="1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050"/>
        <bgColor auto="1"/>
      </patternFill>
    </fill>
    <fill>
      <patternFill patternType="solid">
        <fgColor rgb="FFC3EAD5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AFAF1"/>
        <bgColor auto="1"/>
      </patternFill>
    </fill>
    <fill>
      <patternFill patternType="solid">
        <fgColor rgb="FFC7ECFF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002060"/>
        <bgColor auto="1"/>
      </patternFill>
    </fill>
    <fill>
      <patternFill patternType="solid">
        <fgColor rgb="FFFFFF00"/>
        <bgColor indexed="64"/>
      </patternFill>
    </fill>
  </fills>
  <borders count="258">
    <border>
      <left/>
      <right/>
      <top/>
      <bottom/>
      <diagonal/>
    </border>
    <border>
      <left/>
      <right/>
      <top/>
      <bottom/>
      <diagonal/>
    </border>
    <border>
      <left style="medium">
        <color rgb="FF262626"/>
      </left>
      <right style="thin">
        <color rgb="FF262626"/>
      </right>
      <top style="medium">
        <color rgb="FF262626"/>
      </top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medium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 style="medium">
        <color rgb="FF262626"/>
      </top>
      <bottom style="thin">
        <color rgb="FF262626"/>
      </bottom>
      <diagonal/>
    </border>
    <border>
      <left style="medium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 style="thin">
        <color rgb="FF262626"/>
      </top>
      <bottom style="thin">
        <color rgb="FF26262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 diagonalDown="1"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/>
      <diagonal/>
    </border>
    <border diagonalUp="1" diagonalDown="1">
      <left/>
      <right/>
      <top/>
      <bottom/>
      <diagonal/>
    </border>
    <border>
      <left/>
      <right/>
      <top/>
      <bottom/>
      <diagonal/>
    </border>
    <border>
      <left style="medium">
        <color rgb="FF262626"/>
      </left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/>
      <top style="medium">
        <color rgb="FF262626"/>
      </top>
      <bottom style="thin">
        <color rgb="FF000000"/>
      </bottom>
      <diagonal/>
    </border>
    <border diagonalUp="1">
      <left style="thin">
        <color rgb="FF000000"/>
      </left>
      <right/>
      <top style="medium">
        <color rgb="FF262626"/>
      </top>
      <bottom style="thin">
        <color rgb="FF000000"/>
      </bottom>
      <diagonal style="thin">
        <color rgb="FF262626"/>
      </diagonal>
    </border>
    <border diagonalUp="1">
      <left style="thin">
        <color rgb="FF000000"/>
      </left>
      <right/>
      <top style="medium">
        <color rgb="FF262626"/>
      </top>
      <bottom style="thin">
        <color rgb="FF000000"/>
      </bottom>
      <diagonal style="thin">
        <color rgb="FF262626"/>
      </diagonal>
    </border>
    <border diagonalUp="1" diagonalDown="1">
      <left/>
      <right style="thin">
        <color rgb="FF000000"/>
      </right>
      <top style="medium">
        <color rgb="FF262626"/>
      </top>
      <bottom style="thin">
        <color rgb="FF000000"/>
      </bottom>
      <diagonal/>
    </border>
    <border>
      <left style="thin">
        <color rgb="FF000000"/>
      </left>
      <right style="medium">
        <color rgb="FF262626"/>
      </right>
      <top style="medium">
        <color rgb="FF262626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6262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262626"/>
      </diagonal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262626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262626"/>
      </right>
      <top style="thin">
        <color rgb="FF000000"/>
      </top>
      <bottom style="thin">
        <color rgb="FF000000"/>
      </bottom>
      <diagonal/>
    </border>
    <border>
      <left style="medium">
        <color rgb="FF262626"/>
      </left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/>
      <top style="thin">
        <color rgb="FF000000"/>
      </top>
      <bottom style="medium">
        <color rgb="FF262626"/>
      </bottom>
      <diagonal/>
    </border>
    <border diagonalUp="1">
      <left style="thin">
        <color rgb="FF000000"/>
      </left>
      <right/>
      <top style="thin">
        <color rgb="FF000000"/>
      </top>
      <bottom style="medium">
        <color rgb="FF262626"/>
      </bottom>
      <diagonal style="thin">
        <color rgb="FF262626"/>
      </diagonal>
    </border>
    <border diagonalUp="1" diagonalDown="1">
      <left/>
      <right style="thin">
        <color rgb="FF000000"/>
      </right>
      <top style="thin">
        <color rgb="FF000000"/>
      </top>
      <bottom style="medium">
        <color rgb="FF262626"/>
      </bottom>
      <diagonal/>
    </border>
    <border>
      <left style="thin">
        <color rgb="FF000000"/>
      </left>
      <right style="medium">
        <color rgb="FF262626"/>
      </right>
      <top style="thin">
        <color rgb="FF000000"/>
      </top>
      <bottom style="medium">
        <color rgb="FF26262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 diagonalUp="1" diagonalDown="1">
      <left/>
      <right/>
      <top/>
      <bottom/>
      <diagonal/>
    </border>
    <border diagonalUp="1" diagonalDown="1"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262626"/>
      </left>
      <right/>
      <top style="medium">
        <color rgb="FF262626"/>
      </top>
      <bottom style="medium">
        <color rgb="FF262626"/>
      </bottom>
      <diagonal/>
    </border>
    <border>
      <left/>
      <right/>
      <top style="medium">
        <color rgb="FF262626"/>
      </top>
      <bottom style="medium">
        <color rgb="FF262626"/>
      </bottom>
      <diagonal/>
    </border>
    <border>
      <left/>
      <right style="thin">
        <color rgb="FF262626"/>
      </right>
      <top style="medium">
        <color rgb="FF262626"/>
      </top>
      <bottom style="medium">
        <color rgb="FF262626"/>
      </bottom>
      <diagonal/>
    </border>
    <border>
      <left style="thin">
        <color rgb="FF262626"/>
      </left>
      <right style="thin">
        <color rgb="FF262626"/>
      </right>
      <top style="medium">
        <color rgb="FF262626"/>
      </top>
      <bottom style="medium">
        <color rgb="FF262626"/>
      </bottom>
      <diagonal/>
    </border>
    <border>
      <left style="thin">
        <color rgb="FF262626"/>
      </left>
      <right style="medium">
        <color rgb="FF262626"/>
      </right>
      <top style="medium">
        <color rgb="FF262626"/>
      </top>
      <bottom style="medium">
        <color rgb="FF262626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 style="thin">
        <color rgb="FF000000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rgb="FF724E4E"/>
      </diagonal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724E4E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724E4E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 style="thin">
        <color rgb="FF724E4E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 style="thin">
        <color rgb="FF724E4E"/>
      </diagonal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 diagonalUp="1"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 style="thin">
        <color rgb="FF724E4E"/>
      </diagonal>
    </border>
    <border diagonalUp="1">
      <left style="thin">
        <color indexed="64"/>
      </left>
      <right/>
      <top style="medium">
        <color rgb="FF000000"/>
      </top>
      <bottom style="thin">
        <color indexed="64"/>
      </bottom>
      <diagonal style="thin">
        <color rgb="FF724E4E"/>
      </diagonal>
    </border>
    <border diagonalUp="1">
      <left style="thin">
        <color indexed="64"/>
      </left>
      <right/>
      <top style="medium">
        <color rgb="FF000000"/>
      </top>
      <bottom style="thin">
        <color indexed="64"/>
      </bottom>
      <diagonal style="thin">
        <color rgb="FF724E4E"/>
      </diagonal>
    </border>
    <border diagonalUp="1" diagonalDown="1"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medium">
        <color rgb="FF000000"/>
      </top>
      <bottom/>
      <diagonal style="thin">
        <color rgb="FF724E4E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 diagonalUp="1">
      <left style="thin">
        <color rgb="FF000000"/>
      </left>
      <right style="thin">
        <color rgb="FF000000"/>
      </right>
      <top/>
      <bottom style="medium">
        <color rgb="FF000000"/>
      </bottom>
      <diagonal style="thin">
        <color rgb="FF724E4E"/>
      </diagonal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/>
      <right/>
      <top/>
      <bottom/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 diagonalUp="1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thin">
        <color rgb="FF724E4E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724E4E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thin">
        <color rgb="FF724E4E"/>
      </diagonal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 style="thin">
        <color indexed="64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medium">
        <color rgb="FF262626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rgb="FF262626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87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11" xfId="0" applyFont="1" applyBorder="1" applyAlignme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" fillId="3" borderId="10" xfId="0" applyFont="1" applyFill="1" applyBorder="1" applyAlignment="1"/>
    <xf numFmtId="176" fontId="1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14" fillId="6" borderId="25" xfId="0" applyNumberFormat="1" applyFont="1" applyFill="1" applyBorder="1" applyAlignment="1">
      <alignment horizontal="center" vertical="center"/>
    </xf>
    <xf numFmtId="176" fontId="14" fillId="6" borderId="26" xfId="0" applyNumberFormat="1" applyFont="1" applyFill="1" applyBorder="1" applyAlignment="1">
      <alignment horizontal="center" vertical="center" wrapText="1"/>
    </xf>
    <xf numFmtId="176" fontId="14" fillId="6" borderId="26" xfId="0" applyNumberFormat="1" applyFont="1" applyFill="1" applyBorder="1" applyAlignment="1">
      <alignment horizontal="center" vertical="center"/>
    </xf>
    <xf numFmtId="176" fontId="14" fillId="6" borderId="27" xfId="0" applyNumberFormat="1" applyFont="1" applyFill="1" applyBorder="1" applyAlignment="1">
      <alignment horizontal="center" vertical="center"/>
    </xf>
    <xf numFmtId="176" fontId="14" fillId="6" borderId="28" xfId="0" applyNumberFormat="1" applyFont="1" applyFill="1" applyBorder="1" applyAlignment="1">
      <alignment horizontal="center" vertical="center" wrapText="1"/>
    </xf>
    <xf numFmtId="176" fontId="14" fillId="6" borderId="28" xfId="0" applyNumberFormat="1" applyFont="1" applyFill="1" applyBorder="1" applyAlignment="1">
      <alignment horizontal="center" vertical="center"/>
    </xf>
    <xf numFmtId="176" fontId="16" fillId="0" borderId="26" xfId="0" applyNumberFormat="1" applyFont="1" applyBorder="1" applyAlignment="1">
      <alignment horizontal="center" vertical="center" wrapText="1"/>
    </xf>
    <xf numFmtId="176" fontId="15" fillId="0" borderId="30" xfId="0" applyNumberFormat="1" applyFont="1" applyBorder="1" applyAlignment="1">
      <alignment horizontal="center" vertical="center" wrapText="1"/>
    </xf>
    <xf numFmtId="176" fontId="16" fillId="0" borderId="26" xfId="0" applyNumberFormat="1" applyFont="1" applyBorder="1" applyAlignment="1">
      <alignment horizontal="left" vertical="center" wrapText="1"/>
    </xf>
    <xf numFmtId="176" fontId="17" fillId="0" borderId="31" xfId="0" applyNumberFormat="1" applyFont="1" applyBorder="1">
      <alignment vertical="center"/>
    </xf>
    <xf numFmtId="176" fontId="15" fillId="0" borderId="26" xfId="0" applyNumberFormat="1" applyFont="1" applyBorder="1" applyAlignment="1">
      <alignment horizontal="center" vertical="center" wrapText="1"/>
    </xf>
    <xf numFmtId="176" fontId="15" fillId="0" borderId="26" xfId="0" applyNumberFormat="1" applyFont="1" applyBorder="1" applyAlignment="1">
      <alignment horizontal="left" vertical="center" wrapText="1"/>
    </xf>
    <xf numFmtId="176" fontId="13" fillId="0" borderId="31" xfId="0" applyNumberFormat="1" applyFont="1" applyBorder="1">
      <alignment vertical="center"/>
    </xf>
    <xf numFmtId="176" fontId="15" fillId="0" borderId="16" xfId="0" applyNumberFormat="1" applyFont="1" applyBorder="1" applyAlignment="1">
      <alignment horizontal="center" vertical="center" wrapText="1"/>
    </xf>
    <xf numFmtId="176" fontId="15" fillId="0" borderId="16" xfId="0" applyNumberFormat="1" applyFont="1" applyBorder="1" applyAlignment="1">
      <alignment horizontal="left" vertical="center" wrapText="1"/>
    </xf>
    <xf numFmtId="176" fontId="13" fillId="0" borderId="16" xfId="0" applyNumberFormat="1" applyFont="1" applyBorder="1">
      <alignment vertical="center"/>
    </xf>
    <xf numFmtId="176" fontId="15" fillId="0" borderId="13" xfId="0" applyNumberFormat="1" applyFont="1" applyBorder="1" applyAlignment="1">
      <alignment horizontal="center" vertical="center" wrapText="1"/>
    </xf>
    <xf numFmtId="176" fontId="13" fillId="0" borderId="13" xfId="0" applyNumberFormat="1" applyFont="1" applyBorder="1" applyAlignment="1">
      <alignment horizontal="left" vertical="center" wrapText="1"/>
    </xf>
    <xf numFmtId="176" fontId="13" fillId="0" borderId="34" xfId="0" applyNumberFormat="1" applyFont="1" applyBorder="1">
      <alignment vertical="center"/>
    </xf>
    <xf numFmtId="176" fontId="15" fillId="0" borderId="13" xfId="0" applyNumberFormat="1" applyFont="1" applyBorder="1" applyAlignment="1">
      <alignment horizontal="left" vertical="center" wrapText="1"/>
    </xf>
    <xf numFmtId="176" fontId="18" fillId="0" borderId="33" xfId="0" applyNumberFormat="1" applyFont="1" applyBorder="1" applyAlignment="1">
      <alignment horizontal="center" vertical="center" wrapText="1"/>
    </xf>
    <xf numFmtId="176" fontId="15" fillId="0" borderId="36" xfId="0" applyNumberFormat="1" applyFont="1" applyBorder="1" applyAlignment="1">
      <alignment horizontal="left" vertical="center" wrapText="1"/>
    </xf>
    <xf numFmtId="176" fontId="0" fillId="0" borderId="37" xfId="0" applyNumberFormat="1" applyBorder="1">
      <alignment vertical="center"/>
    </xf>
    <xf numFmtId="176" fontId="13" fillId="0" borderId="17" xfId="0" applyNumberFormat="1" applyFont="1" applyBorder="1" applyAlignment="1">
      <alignment horizontal="left" vertical="center" wrapText="1"/>
    </xf>
    <xf numFmtId="176" fontId="13" fillId="0" borderId="17" xfId="0" applyNumberFormat="1" applyFont="1" applyBorder="1">
      <alignment vertical="center"/>
    </xf>
    <xf numFmtId="176" fontId="15" fillId="0" borderId="37" xfId="0" applyNumberFormat="1" applyFont="1" applyBorder="1" applyAlignment="1">
      <alignment horizontal="center" vertical="center" wrapText="1"/>
    </xf>
    <xf numFmtId="176" fontId="13" fillId="0" borderId="37" xfId="0" applyNumberFormat="1" applyFont="1" applyBorder="1" applyAlignment="1">
      <alignment horizontal="left" vertical="center" wrapText="1"/>
    </xf>
    <xf numFmtId="176" fontId="13" fillId="0" borderId="38" xfId="0" applyNumberFormat="1" applyFont="1" applyBorder="1">
      <alignment vertical="center"/>
    </xf>
    <xf numFmtId="176" fontId="15" fillId="0" borderId="37" xfId="0" applyNumberFormat="1" applyFont="1" applyBorder="1" applyAlignment="1">
      <alignment horizontal="left" vertical="center" wrapText="1"/>
    </xf>
    <xf numFmtId="176" fontId="18" fillId="0" borderId="30" xfId="0" applyNumberFormat="1" applyFont="1" applyBorder="1" applyAlignment="1">
      <alignment horizontal="center" vertical="center" wrapText="1"/>
    </xf>
    <xf numFmtId="176" fontId="15" fillId="0" borderId="39" xfId="0" applyNumberFormat="1" applyFont="1" applyBorder="1" applyAlignment="1">
      <alignment horizontal="left" vertical="center" wrapText="1"/>
    </xf>
    <xf numFmtId="176" fontId="0" fillId="0" borderId="26" xfId="0" applyNumberFormat="1" applyBorder="1">
      <alignment vertical="center"/>
    </xf>
    <xf numFmtId="176" fontId="15" fillId="0" borderId="39" xfId="0" applyNumberFormat="1" applyFont="1" applyBorder="1" applyAlignment="1">
      <alignment horizontal="center" vertical="center" wrapText="1"/>
    </xf>
    <xf numFmtId="176" fontId="13" fillId="0" borderId="40" xfId="0" applyNumberFormat="1" applyFont="1" applyBorder="1" applyAlignment="1">
      <alignment horizontal="left" vertical="center" wrapText="1"/>
    </xf>
    <xf numFmtId="176" fontId="13" fillId="0" borderId="26" xfId="0" applyNumberFormat="1" applyFont="1" applyBorder="1" applyAlignment="1">
      <alignment horizontal="left" vertical="center" wrapText="1"/>
    </xf>
    <xf numFmtId="176" fontId="0" fillId="0" borderId="39" xfId="0" applyNumberFormat="1" applyBorder="1" applyAlignment="1">
      <alignment horizontal="left" vertical="center" wrapText="1"/>
    </xf>
    <xf numFmtId="176" fontId="15" fillId="0" borderId="37" xfId="0" applyNumberFormat="1" applyFont="1" applyBorder="1" applyAlignment="1">
      <alignment horizontal="center" vertical="center"/>
    </xf>
    <xf numFmtId="176" fontId="15" fillId="0" borderId="37" xfId="0" applyNumberFormat="1" applyFont="1" applyBorder="1" applyAlignment="1">
      <alignment horizontal="left" vertical="center"/>
    </xf>
    <xf numFmtId="176" fontId="15" fillId="0" borderId="32" xfId="0" applyNumberFormat="1" applyFont="1" applyBorder="1" applyAlignment="1">
      <alignment horizontal="left" vertical="center" wrapText="1"/>
    </xf>
    <xf numFmtId="176" fontId="15" fillId="0" borderId="41" xfId="0" applyNumberFormat="1" applyFont="1" applyBorder="1" applyAlignment="1">
      <alignment horizontal="center" vertical="center" wrapText="1"/>
    </xf>
    <xf numFmtId="176" fontId="13" fillId="0" borderId="40" xfId="0" applyNumberFormat="1" applyFont="1" applyBorder="1">
      <alignment vertical="center"/>
    </xf>
    <xf numFmtId="0" fontId="15" fillId="0" borderId="0" xfId="0" applyFont="1">
      <alignment vertical="center"/>
    </xf>
    <xf numFmtId="176" fontId="15" fillId="0" borderId="26" xfId="0" applyNumberFormat="1" applyFont="1" applyBorder="1" applyAlignment="1">
      <alignment horizontal="center" vertical="center"/>
    </xf>
    <xf numFmtId="176" fontId="15" fillId="0" borderId="26" xfId="0" applyNumberFormat="1" applyFont="1" applyBorder="1" applyAlignment="1">
      <alignment horizontal="left" vertical="center"/>
    </xf>
    <xf numFmtId="176" fontId="15" fillId="8" borderId="41" xfId="0" applyNumberFormat="1" applyFont="1" applyFill="1" applyBorder="1" applyAlignment="1">
      <alignment horizontal="center" vertical="center" wrapText="1"/>
    </xf>
    <xf numFmtId="176" fontId="15" fillId="8" borderId="13" xfId="0" applyNumberFormat="1" applyFont="1" applyFill="1" applyBorder="1" applyAlignment="1">
      <alignment horizontal="left" vertical="center" wrapText="1"/>
    </xf>
    <xf numFmtId="176" fontId="13" fillId="8" borderId="34" xfId="0" applyNumberFormat="1" applyFont="1" applyFill="1" applyBorder="1">
      <alignment vertical="center"/>
    </xf>
    <xf numFmtId="176" fontId="0" fillId="0" borderId="43" xfId="0" applyNumberFormat="1" applyBorder="1" applyAlignment="1">
      <alignment horizontal="left" vertical="center" wrapText="1"/>
    </xf>
    <xf numFmtId="176" fontId="15" fillId="0" borderId="25" xfId="0" applyNumberFormat="1" applyFont="1" applyBorder="1" applyAlignment="1">
      <alignment horizontal="center" vertical="center" wrapText="1"/>
    </xf>
    <xf numFmtId="176" fontId="15" fillId="8" borderId="16" xfId="0" applyNumberFormat="1" applyFont="1" applyFill="1" applyBorder="1" applyAlignment="1">
      <alignment horizontal="center" vertical="center" wrapText="1"/>
    </xf>
    <xf numFmtId="176" fontId="15" fillId="8" borderId="37" xfId="0" applyNumberFormat="1" applyFont="1" applyFill="1" applyBorder="1" applyAlignment="1">
      <alignment horizontal="left" vertical="center" wrapText="1"/>
    </xf>
    <xf numFmtId="176" fontId="13" fillId="8" borderId="38" xfId="0" applyNumberFormat="1" applyFont="1" applyFill="1" applyBorder="1">
      <alignment vertical="center"/>
    </xf>
    <xf numFmtId="176" fontId="13" fillId="0" borderId="39" xfId="0" applyNumberFormat="1" applyFont="1" applyBorder="1" applyAlignment="1">
      <alignment horizontal="left" vertical="center" wrapText="1"/>
    </xf>
    <xf numFmtId="176" fontId="0" fillId="0" borderId="34" xfId="0" applyNumberFormat="1" applyBorder="1">
      <alignment vertical="center"/>
    </xf>
    <xf numFmtId="0" fontId="15" fillId="0" borderId="26" xfId="0" applyFont="1" applyBorder="1" applyAlignment="1">
      <alignment vertical="center" wrapText="1"/>
    </xf>
    <xf numFmtId="176" fontId="15" fillId="8" borderId="25" xfId="0" applyNumberFormat="1" applyFont="1" applyFill="1" applyBorder="1" applyAlignment="1">
      <alignment horizontal="center" vertical="center" wrapText="1"/>
    </xf>
    <xf numFmtId="176" fontId="15" fillId="8" borderId="26" xfId="0" applyNumberFormat="1" applyFont="1" applyFill="1" applyBorder="1" applyAlignment="1">
      <alignment horizontal="left" vertical="center" wrapText="1"/>
    </xf>
    <xf numFmtId="176" fontId="15" fillId="9" borderId="16" xfId="0" applyNumberFormat="1" applyFont="1" applyFill="1" applyBorder="1" applyAlignment="1">
      <alignment horizontal="left" vertical="center" wrapText="1"/>
    </xf>
    <xf numFmtId="176" fontId="13" fillId="7" borderId="16" xfId="0" applyNumberFormat="1" applyFont="1" applyFill="1" applyBorder="1" applyAlignment="1">
      <alignment horizontal="left" vertical="center"/>
    </xf>
    <xf numFmtId="176" fontId="0" fillId="0" borderId="38" xfId="0" applyNumberFormat="1" applyBorder="1">
      <alignment vertical="center"/>
    </xf>
    <xf numFmtId="0" fontId="0" fillId="0" borderId="39" xfId="0" applyBorder="1" applyAlignment="1">
      <alignment vertical="center" wrapText="1"/>
    </xf>
    <xf numFmtId="176" fontId="0" fillId="0" borderId="40" xfId="0" applyNumberFormat="1" applyBorder="1">
      <alignment vertical="center"/>
    </xf>
    <xf numFmtId="176" fontId="15" fillId="0" borderId="39" xfId="0" applyNumberFormat="1" applyFont="1" applyBorder="1" applyAlignment="1">
      <alignment vertical="center" wrapText="1"/>
    </xf>
    <xf numFmtId="176" fontId="16" fillId="0" borderId="16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left" vertical="center" wrapText="1"/>
    </xf>
    <xf numFmtId="176" fontId="0" fillId="0" borderId="13" xfId="0" applyNumberFormat="1" applyBorder="1" applyAlignment="1">
      <alignment horizontal="left" vertical="center" wrapText="1"/>
    </xf>
    <xf numFmtId="176" fontId="13" fillId="0" borderId="44" xfId="0" applyNumberFormat="1" applyFont="1" applyBorder="1" applyAlignment="1">
      <alignment horizontal="left" vertical="center" wrapText="1"/>
    </xf>
    <xf numFmtId="176" fontId="0" fillId="0" borderId="37" xfId="0" applyNumberFormat="1" applyBorder="1" applyAlignment="1">
      <alignment horizontal="left" vertical="center" wrapText="1"/>
    </xf>
    <xf numFmtId="176" fontId="15" fillId="8" borderId="30" xfId="0" applyNumberFormat="1" applyFont="1" applyFill="1" applyBorder="1" applyAlignment="1">
      <alignment horizontal="center" vertical="center" wrapText="1"/>
    </xf>
    <xf numFmtId="176" fontId="15" fillId="8" borderId="39" xfId="0" applyNumberFormat="1" applyFont="1" applyFill="1" applyBorder="1" applyAlignment="1">
      <alignment horizontal="left" vertical="center" wrapText="1"/>
    </xf>
    <xf numFmtId="176" fontId="13" fillId="8" borderId="40" xfId="0" applyNumberFormat="1" applyFont="1" applyFill="1" applyBorder="1">
      <alignment vertical="center"/>
    </xf>
    <xf numFmtId="176" fontId="0" fillId="0" borderId="26" xfId="0" applyNumberFormat="1" applyBorder="1" applyAlignment="1">
      <alignment horizontal="left" vertical="center" wrapText="1"/>
    </xf>
    <xf numFmtId="176" fontId="18" fillId="0" borderId="16" xfId="0" applyNumberFormat="1" applyFont="1" applyBorder="1" applyAlignment="1">
      <alignment horizontal="center" vertical="center" wrapText="1"/>
    </xf>
    <xf numFmtId="176" fontId="18" fillId="0" borderId="16" xfId="0" applyNumberFormat="1" applyFont="1" applyBorder="1" applyAlignment="1">
      <alignment horizontal="left" vertical="center" wrapText="1"/>
    </xf>
    <xf numFmtId="176" fontId="15" fillId="10" borderId="25" xfId="0" applyNumberFormat="1" applyFont="1" applyFill="1" applyBorder="1" applyAlignment="1">
      <alignment horizontal="center" vertical="center" wrapText="1"/>
    </xf>
    <xf numFmtId="176" fontId="15" fillId="10" borderId="30" xfId="0" applyNumberFormat="1" applyFont="1" applyFill="1" applyBorder="1" applyAlignment="1">
      <alignment horizontal="center" vertical="center" wrapText="1"/>
    </xf>
    <xf numFmtId="0" fontId="18" fillId="10" borderId="16" xfId="0" applyFont="1" applyFill="1" applyBorder="1">
      <alignment vertical="center"/>
    </xf>
    <xf numFmtId="0" fontId="18" fillId="10" borderId="25" xfId="0" applyFont="1" applyFill="1" applyBorder="1">
      <alignment vertical="center"/>
    </xf>
    <xf numFmtId="176" fontId="15" fillId="10" borderId="16" xfId="0" applyNumberFormat="1" applyFont="1" applyFill="1" applyBorder="1" applyAlignment="1">
      <alignment horizontal="center" vertical="center" wrapText="1"/>
    </xf>
    <xf numFmtId="176" fontId="18" fillId="0" borderId="41" xfId="0" applyNumberFormat="1" applyFont="1" applyBorder="1" applyAlignment="1">
      <alignment horizontal="center" vertical="center" wrapText="1"/>
    </xf>
    <xf numFmtId="0" fontId="18" fillId="9" borderId="16" xfId="0" applyFont="1" applyFill="1" applyBorder="1">
      <alignment vertical="center"/>
    </xf>
    <xf numFmtId="176" fontId="18" fillId="9" borderId="16" xfId="0" applyNumberFormat="1" applyFont="1" applyFill="1" applyBorder="1" applyAlignment="1">
      <alignment horizontal="left" vertical="center" wrapText="1"/>
    </xf>
    <xf numFmtId="176" fontId="15" fillId="0" borderId="43" xfId="0" applyNumberFormat="1" applyFont="1" applyBorder="1" applyAlignment="1">
      <alignment horizontal="center" vertical="center" wrapText="1"/>
    </xf>
    <xf numFmtId="0" fontId="18" fillId="9" borderId="25" xfId="0" applyFont="1" applyFill="1" applyBorder="1">
      <alignment vertical="center"/>
    </xf>
    <xf numFmtId="176" fontId="18" fillId="0" borderId="25" xfId="0" applyNumberFormat="1" applyFont="1" applyBorder="1" applyAlignment="1">
      <alignment horizontal="center" vertical="center" wrapText="1"/>
    </xf>
    <xf numFmtId="176" fontId="19" fillId="0" borderId="26" xfId="0" applyNumberFormat="1" applyFont="1" applyBorder="1" applyAlignment="1">
      <alignment horizontal="left" vertical="center" wrapText="1"/>
    </xf>
    <xf numFmtId="176" fontId="18" fillId="0" borderId="13" xfId="0" applyNumberFormat="1" applyFont="1" applyBorder="1" applyAlignment="1">
      <alignment horizontal="center" vertical="center" wrapText="1"/>
    </xf>
    <xf numFmtId="176" fontId="18" fillId="0" borderId="13" xfId="0" applyNumberFormat="1" applyFont="1" applyBorder="1" applyAlignment="1">
      <alignment horizontal="left" vertical="center" wrapText="1"/>
    </xf>
    <xf numFmtId="176" fontId="18" fillId="0" borderId="34" xfId="0" applyNumberFormat="1" applyFont="1" applyBorder="1" applyAlignment="1">
      <alignment vertical="center" wrapText="1"/>
    </xf>
    <xf numFmtId="176" fontId="18" fillId="0" borderId="37" xfId="0" applyNumberFormat="1" applyFont="1" applyBorder="1" applyAlignment="1">
      <alignment horizontal="center" vertical="center" wrapText="1"/>
    </xf>
    <xf numFmtId="176" fontId="18" fillId="0" borderId="37" xfId="0" applyNumberFormat="1" applyFont="1" applyBorder="1" applyAlignment="1">
      <alignment horizontal="left" vertical="center" wrapText="1"/>
    </xf>
    <xf numFmtId="176" fontId="18" fillId="0" borderId="38" xfId="0" applyNumberFormat="1" applyFont="1" applyBorder="1" applyAlignment="1">
      <alignment vertical="center" wrapText="1"/>
    </xf>
    <xf numFmtId="176" fontId="18" fillId="0" borderId="26" xfId="0" applyNumberFormat="1" applyFont="1" applyBorder="1" applyAlignment="1">
      <alignment horizontal="center" vertical="center" wrapText="1"/>
    </xf>
    <xf numFmtId="176" fontId="18" fillId="0" borderId="26" xfId="0" applyNumberFormat="1" applyFont="1" applyBorder="1" applyAlignment="1">
      <alignment horizontal="left" vertical="center" wrapText="1"/>
    </xf>
    <xf numFmtId="176" fontId="0" fillId="9" borderId="45" xfId="0" applyNumberFormat="1" applyFill="1" applyBorder="1" applyAlignment="1">
      <alignment vertical="center" wrapText="1"/>
    </xf>
    <xf numFmtId="176" fontId="0" fillId="9" borderId="46" xfId="0" applyNumberFormat="1" applyFill="1" applyBorder="1" applyAlignment="1">
      <alignment vertical="center" wrapText="1"/>
    </xf>
    <xf numFmtId="176" fontId="18" fillId="0" borderId="39" xfId="0" applyNumberFormat="1" applyFont="1" applyBorder="1" applyAlignment="1">
      <alignment horizontal="center" vertical="center" wrapText="1"/>
    </xf>
    <xf numFmtId="176" fontId="18" fillId="0" borderId="39" xfId="0" applyNumberFormat="1" applyFont="1" applyBorder="1" applyAlignment="1">
      <alignment horizontal="left" vertical="center" wrapText="1"/>
    </xf>
    <xf numFmtId="176" fontId="18" fillId="0" borderId="40" xfId="0" applyNumberFormat="1" applyFont="1" applyBorder="1" applyAlignment="1">
      <alignment vertical="center" wrapText="1"/>
    </xf>
    <xf numFmtId="0" fontId="13" fillId="7" borderId="0" xfId="0" applyFont="1" applyFill="1">
      <alignment vertical="center"/>
    </xf>
    <xf numFmtId="176" fontId="0" fillId="9" borderId="46" xfId="0" applyNumberFormat="1" applyFill="1" applyBorder="1" applyAlignment="1">
      <alignment horizontal="left" vertical="center" wrapText="1"/>
    </xf>
    <xf numFmtId="0" fontId="18" fillId="0" borderId="39" xfId="0" applyFont="1" applyBorder="1" applyAlignment="1">
      <alignment vertical="center" wrapText="1"/>
    </xf>
    <xf numFmtId="176" fontId="0" fillId="9" borderId="47" xfId="0" applyNumberFormat="1" applyFill="1" applyBorder="1" applyAlignment="1">
      <alignment vertical="center" wrapText="1"/>
    </xf>
    <xf numFmtId="0" fontId="21" fillId="2" borderId="0" xfId="0" applyFont="1" applyFill="1" applyAlignment="1">
      <alignment horizontal="left" vertical="center" wrapText="1"/>
    </xf>
    <xf numFmtId="0" fontId="9" fillId="2" borderId="5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21" fillId="1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52" xfId="0" applyFont="1" applyFill="1" applyBorder="1" applyAlignment="1">
      <alignment horizontal="center" vertical="center" wrapText="1"/>
    </xf>
    <xf numFmtId="0" fontId="3" fillId="2" borderId="56" xfId="0" applyFont="1" applyFill="1" applyBorder="1">
      <alignment vertical="center"/>
    </xf>
    <xf numFmtId="0" fontId="22" fillId="2" borderId="57" xfId="0" applyFont="1" applyFill="1" applyBorder="1">
      <alignment vertical="center"/>
    </xf>
    <xf numFmtId="0" fontId="22" fillId="2" borderId="56" xfId="0" applyFont="1" applyFill="1" applyBorder="1">
      <alignment vertical="center"/>
    </xf>
    <xf numFmtId="0" fontId="3" fillId="12" borderId="56" xfId="0" applyFont="1" applyFill="1" applyBorder="1">
      <alignment vertical="center"/>
    </xf>
    <xf numFmtId="0" fontId="22" fillId="2" borderId="58" xfId="0" applyFont="1" applyFill="1" applyBorder="1" applyAlignment="1">
      <alignment horizontal="center" vertical="center" wrapText="1"/>
    </xf>
    <xf numFmtId="0" fontId="23" fillId="2" borderId="59" xfId="0" applyFont="1" applyFill="1" applyBorder="1" applyAlignment="1">
      <alignment horizontal="center" vertical="center" wrapText="1"/>
    </xf>
    <xf numFmtId="0" fontId="22" fillId="2" borderId="59" xfId="0" applyFont="1" applyFill="1" applyBorder="1" applyAlignment="1">
      <alignment horizontal="center" vertical="center" wrapText="1"/>
    </xf>
    <xf numFmtId="0" fontId="22" fillId="2" borderId="60" xfId="0" applyFont="1" applyFill="1" applyBorder="1" applyAlignment="1">
      <alignment horizontal="center" vertical="center" wrapText="1"/>
    </xf>
    <xf numFmtId="0" fontId="22" fillId="1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2" fillId="2" borderId="61" xfId="0" applyFont="1" applyFill="1" applyBorder="1" applyAlignment="1">
      <alignment horizontal="center" vertical="center" wrapText="1"/>
    </xf>
    <xf numFmtId="0" fontId="3" fillId="1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22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22" fillId="2" borderId="65" xfId="0" applyFont="1" applyFill="1" applyBorder="1" applyAlignment="1">
      <alignment horizontal="center" vertical="center" wrapText="1"/>
    </xf>
    <xf numFmtId="0" fontId="22" fillId="2" borderId="66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 wrapText="1"/>
    </xf>
    <xf numFmtId="0" fontId="22" fillId="2" borderId="68" xfId="0" applyFont="1" applyFill="1" applyBorder="1" applyAlignment="1">
      <alignment horizontal="left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/>
    </xf>
    <xf numFmtId="49" fontId="3" fillId="11" borderId="70" xfId="0" applyNumberFormat="1" applyFont="1" applyFill="1" applyBorder="1" applyAlignment="1">
      <alignment horizontal="center" vertical="center"/>
    </xf>
    <xf numFmtId="0" fontId="22" fillId="2" borderId="73" xfId="0" applyFont="1" applyFill="1" applyBorder="1" applyAlignment="1">
      <alignment horizontal="center" vertical="center" wrapText="1"/>
    </xf>
    <xf numFmtId="0" fontId="22" fillId="11" borderId="74" xfId="0" applyFont="1" applyFill="1" applyBorder="1" applyAlignment="1">
      <alignment horizontal="center" vertical="center"/>
    </xf>
    <xf numFmtId="0" fontId="22" fillId="2" borderId="75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/>
    </xf>
    <xf numFmtId="0" fontId="3" fillId="11" borderId="76" xfId="0" applyFont="1" applyFill="1" applyBorder="1" applyAlignment="1">
      <alignment horizontal="center" vertical="center"/>
    </xf>
    <xf numFmtId="0" fontId="3" fillId="12" borderId="69" xfId="0" applyFont="1" applyFill="1" applyBorder="1" applyAlignment="1">
      <alignment horizontal="center" vertical="center" wrapText="1"/>
    </xf>
    <xf numFmtId="0" fontId="3" fillId="14" borderId="80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22" fillId="2" borderId="81" xfId="0" applyFont="1" applyFill="1" applyBorder="1" applyAlignment="1">
      <alignment horizontal="center" vertical="center" wrapText="1"/>
    </xf>
    <xf numFmtId="0" fontId="3" fillId="12" borderId="80" xfId="0" applyFont="1" applyFill="1" applyBorder="1" applyAlignment="1">
      <alignment horizontal="center" vertical="center" wrapText="1"/>
    </xf>
    <xf numFmtId="0" fontId="22" fillId="2" borderId="82" xfId="0" applyFont="1" applyFill="1" applyBorder="1" applyAlignment="1">
      <alignment horizontal="center" vertical="center" wrapText="1"/>
    </xf>
    <xf numFmtId="0" fontId="25" fillId="2" borderId="0" xfId="0" applyFont="1" applyFill="1" applyAlignment="1"/>
    <xf numFmtId="0" fontId="25" fillId="12" borderId="0" xfId="0" applyFont="1" applyFill="1" applyAlignment="1"/>
    <xf numFmtId="0" fontId="26" fillId="2" borderId="83" xfId="0" applyFont="1" applyFill="1" applyBorder="1">
      <alignment vertical="center"/>
    </xf>
    <xf numFmtId="0" fontId="28" fillId="2" borderId="83" xfId="0" applyFont="1" applyFill="1" applyBorder="1">
      <alignment vertical="center"/>
    </xf>
    <xf numFmtId="0" fontId="28" fillId="0" borderId="83" xfId="0" applyFont="1" applyBorder="1">
      <alignment vertical="center"/>
    </xf>
    <xf numFmtId="0" fontId="28" fillId="2" borderId="84" xfId="0" applyFont="1" applyFill="1" applyBorder="1" applyAlignment="1">
      <alignment horizontal="center" vertical="center" wrapText="1"/>
    </xf>
    <xf numFmtId="0" fontId="28" fillId="2" borderId="85" xfId="0" applyFont="1" applyFill="1" applyBorder="1" applyAlignment="1">
      <alignment horizontal="center" vertical="center" wrapText="1"/>
    </xf>
    <xf numFmtId="0" fontId="28" fillId="2" borderId="61" xfId="0" applyFont="1" applyFill="1" applyBorder="1" applyAlignment="1">
      <alignment horizontal="center" vertical="center" wrapText="1"/>
    </xf>
    <xf numFmtId="0" fontId="28" fillId="11" borderId="61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8" fillId="2" borderId="62" xfId="0" applyFont="1" applyFill="1" applyBorder="1" applyAlignment="1">
      <alignment horizontal="center" vertical="center" wrapText="1"/>
    </xf>
    <xf numFmtId="0" fontId="28" fillId="2" borderId="86" xfId="0" applyFont="1" applyFill="1" applyBorder="1" applyAlignment="1">
      <alignment horizontal="center" vertical="center" wrapText="1"/>
    </xf>
    <xf numFmtId="0" fontId="3" fillId="2" borderId="87" xfId="0" applyFont="1" applyFill="1" applyBorder="1" applyAlignment="1">
      <alignment horizontal="center" vertical="center" wrapText="1"/>
    </xf>
    <xf numFmtId="0" fontId="3" fillId="2" borderId="88" xfId="0" applyFont="1" applyFill="1" applyBorder="1" applyAlignment="1">
      <alignment horizontal="left" vertical="center" wrapText="1"/>
    </xf>
    <xf numFmtId="0" fontId="3" fillId="2" borderId="87" xfId="0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 wrapText="1"/>
    </xf>
    <xf numFmtId="0" fontId="3" fillId="2" borderId="90" xfId="0" applyFont="1" applyFill="1" applyBorder="1" applyAlignment="1">
      <alignment horizontal="center" vertical="center" wrapText="1"/>
    </xf>
    <xf numFmtId="0" fontId="3" fillId="11" borderId="70" xfId="0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2" borderId="90" xfId="0" applyFont="1" applyFill="1" applyBorder="1" applyAlignment="1">
      <alignment horizontal="center" vertical="center"/>
    </xf>
    <xf numFmtId="0" fontId="3" fillId="11" borderId="92" xfId="0" applyFont="1" applyFill="1" applyBorder="1" applyAlignment="1">
      <alignment horizontal="center" vertical="center"/>
    </xf>
    <xf numFmtId="0" fontId="3" fillId="0" borderId="80" xfId="0" applyFont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31" fillId="2" borderId="68" xfId="0" applyFont="1" applyFill="1" applyBorder="1" applyAlignment="1">
      <alignment horizontal="center" vertical="center"/>
    </xf>
    <xf numFmtId="0" fontId="32" fillId="2" borderId="88" xfId="0" applyFont="1" applyFill="1" applyBorder="1" applyAlignment="1">
      <alignment horizontal="center" vertical="center"/>
    </xf>
    <xf numFmtId="0" fontId="33" fillId="2" borderId="68" xfId="0" applyFont="1" applyFill="1" applyBorder="1" applyAlignment="1">
      <alignment horizontal="center" vertical="center"/>
    </xf>
    <xf numFmtId="0" fontId="34" fillId="2" borderId="68" xfId="0" applyFont="1" applyFill="1" applyBorder="1" applyAlignment="1">
      <alignment horizontal="center" vertical="center"/>
    </xf>
    <xf numFmtId="0" fontId="35" fillId="2" borderId="88" xfId="0" applyFont="1" applyFill="1" applyBorder="1" applyAlignment="1">
      <alignment horizontal="left" vertical="center"/>
    </xf>
    <xf numFmtId="0" fontId="36" fillId="2" borderId="88" xfId="0" applyFont="1" applyFill="1" applyBorder="1" applyAlignment="1">
      <alignment horizontal="left" vertical="center"/>
    </xf>
    <xf numFmtId="0" fontId="35" fillId="2" borderId="88" xfId="0" applyFont="1" applyFill="1" applyBorder="1" applyAlignment="1">
      <alignment horizontal="left"/>
    </xf>
    <xf numFmtId="0" fontId="33" fillId="2" borderId="68" xfId="0" applyFont="1" applyFill="1" applyBorder="1" applyAlignment="1"/>
    <xf numFmtId="0" fontId="9" fillId="2" borderId="97" xfId="0" applyFont="1" applyFill="1" applyBorder="1" applyAlignment="1"/>
    <xf numFmtId="0" fontId="9" fillId="2" borderId="48" xfId="0" applyFont="1" applyFill="1" applyBorder="1" applyAlignment="1"/>
    <xf numFmtId="0" fontId="9" fillId="2" borderId="49" xfId="0" applyFont="1" applyFill="1" applyBorder="1" applyAlignment="1"/>
    <xf numFmtId="0" fontId="39" fillId="2" borderId="52" xfId="0" applyFont="1" applyFill="1" applyBorder="1" applyAlignment="1">
      <alignment horizontal="left" vertical="center"/>
    </xf>
    <xf numFmtId="0" fontId="0" fillId="0" borderId="98" xfId="0" applyBorder="1" applyAlignment="1"/>
    <xf numFmtId="0" fontId="0" fillId="0" borderId="99" xfId="0" applyBorder="1" applyAlignment="1"/>
    <xf numFmtId="0" fontId="23" fillId="2" borderId="100" xfId="0" applyFont="1" applyFill="1" applyBorder="1" applyAlignment="1">
      <alignment horizontal="center" vertical="center" wrapText="1"/>
    </xf>
    <xf numFmtId="0" fontId="23" fillId="2" borderId="101" xfId="0" applyFont="1" applyFill="1" applyBorder="1" applyAlignment="1">
      <alignment horizontal="center" vertical="center" wrapText="1"/>
    </xf>
    <xf numFmtId="0" fontId="3" fillId="2" borderId="102" xfId="0" applyFont="1" applyFill="1" applyBorder="1" applyAlignment="1">
      <alignment horizontal="center" vertical="center" wrapText="1"/>
    </xf>
    <xf numFmtId="177" fontId="23" fillId="2" borderId="101" xfId="0" applyNumberFormat="1" applyFont="1" applyFill="1" applyBorder="1" applyAlignment="1">
      <alignment horizontal="center" vertical="center" wrapText="1"/>
    </xf>
    <xf numFmtId="0" fontId="23" fillId="12" borderId="103" xfId="0" applyFont="1" applyFill="1" applyBorder="1" applyAlignment="1">
      <alignment horizontal="center" vertical="center" wrapText="1"/>
    </xf>
    <xf numFmtId="0" fontId="23" fillId="11" borderId="104" xfId="0" applyFont="1" applyFill="1" applyBorder="1" applyAlignment="1">
      <alignment horizontal="center" vertical="center" wrapText="1"/>
    </xf>
    <xf numFmtId="0" fontId="3" fillId="11" borderId="105" xfId="0" applyFont="1" applyFill="1" applyBorder="1" applyAlignment="1">
      <alignment horizontal="center" vertical="center" wrapText="1"/>
    </xf>
    <xf numFmtId="0" fontId="23" fillId="2" borderId="106" xfId="0" applyFont="1" applyFill="1" applyBorder="1" applyAlignment="1">
      <alignment horizontal="center" vertical="center" wrapText="1"/>
    </xf>
    <xf numFmtId="0" fontId="28" fillId="2" borderId="102" xfId="0" applyFont="1" applyFill="1" applyBorder="1" applyAlignment="1">
      <alignment horizontal="center" vertical="center" wrapText="1"/>
    </xf>
    <xf numFmtId="0" fontId="28" fillId="2" borderId="107" xfId="0" applyFont="1" applyFill="1" applyBorder="1" applyAlignment="1">
      <alignment horizontal="center" vertical="center" wrapText="1"/>
    </xf>
    <xf numFmtId="177" fontId="23" fillId="2" borderId="108" xfId="0" applyNumberFormat="1" applyFont="1" applyFill="1" applyBorder="1" applyAlignment="1">
      <alignment horizontal="center" vertical="center" wrapText="1"/>
    </xf>
    <xf numFmtId="0" fontId="3" fillId="2" borderId="109" xfId="0" applyFont="1" applyFill="1" applyBorder="1" applyAlignment="1">
      <alignment horizontal="center" vertical="center" wrapText="1"/>
    </xf>
    <xf numFmtId="0" fontId="23" fillId="2" borderId="110" xfId="0" applyFont="1" applyFill="1" applyBorder="1" applyAlignment="1">
      <alignment horizontal="center" vertical="center" wrapText="1"/>
    </xf>
    <xf numFmtId="0" fontId="23" fillId="2" borderId="73" xfId="0" applyFont="1" applyFill="1" applyBorder="1" applyAlignment="1">
      <alignment horizontal="center" vertical="center" wrapText="1"/>
    </xf>
    <xf numFmtId="0" fontId="23" fillId="2" borderId="68" xfId="0" applyFont="1" applyFill="1" applyBorder="1" applyAlignment="1">
      <alignment horizontal="left" vertical="center" wrapText="1"/>
    </xf>
    <xf numFmtId="0" fontId="40" fillId="2" borderId="73" xfId="0" applyFont="1" applyFill="1" applyBorder="1" applyAlignment="1">
      <alignment horizontal="center" vertical="center"/>
    </xf>
    <xf numFmtId="178" fontId="40" fillId="12" borderId="111" xfId="0" applyNumberFormat="1" applyFont="1" applyFill="1" applyBorder="1" applyAlignment="1">
      <alignment horizontal="center" vertical="center"/>
    </xf>
    <xf numFmtId="178" fontId="23" fillId="12" borderId="112" xfId="0" applyNumberFormat="1" applyFont="1" applyFill="1" applyBorder="1" applyAlignment="1">
      <alignment horizontal="center" vertical="center"/>
    </xf>
    <xf numFmtId="178" fontId="3" fillId="11" borderId="113" xfId="0" applyNumberFormat="1" applyFont="1" applyFill="1" applyBorder="1" applyAlignment="1">
      <alignment horizontal="center" vertical="center"/>
    </xf>
    <xf numFmtId="49" fontId="23" fillId="11" borderId="114" xfId="0" applyNumberFormat="1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49" fontId="28" fillId="2" borderId="115" xfId="0" applyNumberFormat="1" applyFont="1" applyFill="1" applyBorder="1" applyAlignment="1">
      <alignment horizontal="center" vertical="center" wrapText="1"/>
    </xf>
    <xf numFmtId="0" fontId="23" fillId="12" borderId="73" xfId="0" applyFont="1" applyFill="1" applyBorder="1" applyAlignment="1">
      <alignment horizontal="center" vertical="center"/>
    </xf>
    <xf numFmtId="178" fontId="23" fillId="12" borderId="73" xfId="0" applyNumberFormat="1" applyFont="1" applyFill="1" applyBorder="1" applyAlignment="1">
      <alignment horizontal="center" vertical="center"/>
    </xf>
    <xf numFmtId="0" fontId="23" fillId="2" borderId="73" xfId="0" applyFont="1" applyFill="1" applyBorder="1" applyAlignment="1">
      <alignment horizontal="center" vertical="center"/>
    </xf>
    <xf numFmtId="178" fontId="23" fillId="12" borderId="111" xfId="0" applyNumberFormat="1" applyFont="1" applyFill="1" applyBorder="1" applyAlignment="1">
      <alignment horizontal="center" vertical="center"/>
    </xf>
    <xf numFmtId="178" fontId="23" fillId="11" borderId="112" xfId="0" applyNumberFormat="1" applyFont="1" applyFill="1" applyBorder="1" applyAlignment="1">
      <alignment horizontal="center" vertical="center"/>
    </xf>
    <xf numFmtId="178" fontId="28" fillId="11" borderId="16" xfId="0" applyNumberFormat="1" applyFont="1" applyFill="1" applyBorder="1" applyAlignment="1">
      <alignment horizontal="center" vertical="center"/>
    </xf>
    <xf numFmtId="178" fontId="28" fillId="2" borderId="115" xfId="0" applyNumberFormat="1" applyFont="1" applyFill="1" applyBorder="1" applyAlignment="1">
      <alignment horizontal="center" vertical="center"/>
    </xf>
    <xf numFmtId="49" fontId="23" fillId="2" borderId="73" xfId="0" applyNumberFormat="1" applyFont="1" applyFill="1" applyBorder="1" applyAlignment="1">
      <alignment horizontal="center" vertical="center"/>
    </xf>
    <xf numFmtId="0" fontId="23" fillId="2" borderId="108" xfId="0" applyFont="1" applyFill="1" applyBorder="1" applyAlignment="1">
      <alignment horizontal="center" vertical="center" wrapText="1"/>
    </xf>
    <xf numFmtId="0" fontId="9" fillId="14" borderId="117" xfId="0" applyFont="1" applyFill="1" applyBorder="1" applyAlignment="1">
      <alignment horizontal="center" vertical="center" wrapText="1"/>
    </xf>
    <xf numFmtId="0" fontId="39" fillId="2" borderId="118" xfId="0" applyFont="1" applyFill="1" applyBorder="1" applyAlignment="1">
      <alignment horizontal="right" vertical="center" wrapText="1"/>
    </xf>
    <xf numFmtId="0" fontId="39" fillId="2" borderId="119" xfId="0" applyFont="1" applyFill="1" applyBorder="1" applyAlignment="1">
      <alignment horizontal="right" vertical="center" wrapText="1"/>
    </xf>
    <xf numFmtId="0" fontId="39" fillId="2" borderId="120" xfId="0" applyFont="1" applyFill="1" applyBorder="1" applyAlignment="1">
      <alignment horizontal="right" vertical="center" wrapText="1"/>
    </xf>
    <xf numFmtId="0" fontId="39" fillId="2" borderId="121" xfId="0" applyFont="1" applyFill="1" applyBorder="1" applyAlignment="1">
      <alignment horizontal="right" vertical="center" wrapText="1"/>
    </xf>
    <xf numFmtId="0" fontId="26" fillId="2" borderId="117" xfId="0" applyFont="1" applyFill="1" applyBorder="1" applyAlignment="1">
      <alignment horizontal="right" vertical="center" wrapText="1"/>
    </xf>
    <xf numFmtId="0" fontId="26" fillId="2" borderId="122" xfId="0" applyFont="1" applyFill="1" applyBorder="1" applyAlignment="1">
      <alignment horizontal="right" vertical="center" wrapText="1"/>
    </xf>
    <xf numFmtId="0" fontId="23" fillId="12" borderId="108" xfId="0" applyFont="1" applyFill="1" applyBorder="1" applyAlignment="1">
      <alignment horizontal="center" vertical="center" wrapText="1"/>
    </xf>
    <xf numFmtId="0" fontId="25" fillId="2" borderId="109" xfId="0" applyFont="1" applyFill="1" applyBorder="1" applyAlignment="1">
      <alignment horizontal="center" vertical="center"/>
    </xf>
    <xf numFmtId="0" fontId="41" fillId="2" borderId="52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0" fillId="0" borderId="123" xfId="0" applyBorder="1" applyAlignment="1"/>
    <xf numFmtId="0" fontId="23" fillId="2" borderId="124" xfId="0" applyFont="1" applyFill="1" applyBorder="1" applyAlignment="1">
      <alignment horizontal="center" vertical="center" wrapText="1"/>
    </xf>
    <xf numFmtId="0" fontId="23" fillId="2" borderId="125" xfId="0" applyFont="1" applyFill="1" applyBorder="1" applyAlignment="1">
      <alignment horizontal="center" vertical="center" wrapText="1"/>
    </xf>
    <xf numFmtId="177" fontId="3" fillId="2" borderId="13" xfId="0" applyNumberFormat="1" applyFont="1" applyFill="1" applyBorder="1" applyAlignment="1">
      <alignment horizontal="center" vertical="center" wrapText="1"/>
    </xf>
    <xf numFmtId="177" fontId="23" fillId="2" borderId="125" xfId="0" applyNumberFormat="1" applyFont="1" applyFill="1" applyBorder="1" applyAlignment="1">
      <alignment horizontal="center" vertical="center" wrapText="1"/>
    </xf>
    <xf numFmtId="177" fontId="23" fillId="2" borderId="126" xfId="0" applyNumberFormat="1" applyFont="1" applyFill="1" applyBorder="1" applyAlignment="1">
      <alignment horizontal="center" vertical="center" wrapText="1"/>
    </xf>
    <xf numFmtId="0" fontId="0" fillId="0" borderId="127" xfId="0" applyBorder="1" applyAlignment="1"/>
    <xf numFmtId="177" fontId="3" fillId="2" borderId="128" xfId="0" applyNumberFormat="1" applyFont="1" applyFill="1" applyBorder="1" applyAlignment="1">
      <alignment horizontal="center" vertical="center" wrapText="1"/>
    </xf>
    <xf numFmtId="177" fontId="23" fillId="2" borderId="129" xfId="0" applyNumberFormat="1" applyFont="1" applyFill="1" applyBorder="1" applyAlignment="1">
      <alignment horizontal="center" vertical="center" wrapText="1"/>
    </xf>
    <xf numFmtId="0" fontId="23" fillId="2" borderId="129" xfId="0" applyFont="1" applyFill="1" applyBorder="1" applyAlignment="1">
      <alignment horizontal="center" vertical="center" wrapText="1"/>
    </xf>
    <xf numFmtId="0" fontId="23" fillId="2" borderId="130" xfId="0" applyFont="1" applyFill="1" applyBorder="1" applyAlignment="1">
      <alignment horizontal="center" vertical="center" wrapText="1"/>
    </xf>
    <xf numFmtId="0" fontId="23" fillId="2" borderId="73" xfId="0" applyFont="1" applyFill="1" applyBorder="1" applyAlignment="1">
      <alignment horizontal="left" vertical="center" wrapText="1"/>
    </xf>
    <xf numFmtId="177" fontId="3" fillId="2" borderId="16" xfId="0" applyNumberFormat="1" applyFont="1" applyFill="1" applyBorder="1" applyAlignment="1">
      <alignment horizontal="center" vertical="center" wrapText="1"/>
    </xf>
    <xf numFmtId="49" fontId="23" fillId="11" borderId="73" xfId="0" applyNumberFormat="1" applyFont="1" applyFill="1" applyBorder="1" applyAlignment="1">
      <alignment horizontal="center" vertical="center" wrapText="1"/>
    </xf>
    <xf numFmtId="0" fontId="41" fillId="2" borderId="131" xfId="0" applyFont="1" applyFill="1" applyBorder="1" applyAlignment="1">
      <alignment horizontal="center" vertical="center"/>
    </xf>
    <xf numFmtId="178" fontId="3" fillId="2" borderId="128" xfId="0" applyNumberFormat="1" applyFont="1" applyFill="1" applyBorder="1" applyAlignment="1">
      <alignment horizontal="center" vertical="center"/>
    </xf>
    <xf numFmtId="178" fontId="23" fillId="2" borderId="129" xfId="0" applyNumberFormat="1" applyFont="1" applyFill="1" applyBorder="1" applyAlignment="1">
      <alignment horizontal="center" vertical="center"/>
    </xf>
    <xf numFmtId="49" fontId="23" fillId="2" borderId="129" xfId="0" applyNumberFormat="1" applyFont="1" applyFill="1" applyBorder="1" applyAlignment="1">
      <alignment horizontal="center" vertical="center" wrapText="1"/>
    </xf>
    <xf numFmtId="0" fontId="41" fillId="2" borderId="73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43" fillId="2" borderId="73" xfId="0" applyFont="1" applyFill="1" applyBorder="1" applyAlignment="1">
      <alignment horizontal="center" vertical="center"/>
    </xf>
    <xf numFmtId="0" fontId="25" fillId="2" borderId="128" xfId="0" applyFont="1" applyFill="1" applyBorder="1" applyAlignment="1">
      <alignment horizontal="center" vertical="center"/>
    </xf>
    <xf numFmtId="0" fontId="41" fillId="2" borderId="129" xfId="0" applyFont="1" applyFill="1" applyBorder="1" applyAlignment="1">
      <alignment horizontal="center" vertical="center"/>
    </xf>
    <xf numFmtId="0" fontId="9" fillId="14" borderId="19" xfId="0" applyFont="1" applyFill="1" applyBorder="1" applyAlignment="1">
      <alignment horizontal="center" vertical="center" wrapText="1"/>
    </xf>
    <xf numFmtId="0" fontId="32" fillId="14" borderId="136" xfId="0" applyFont="1" applyFill="1" applyBorder="1" applyAlignment="1">
      <alignment horizontal="center" vertical="center"/>
    </xf>
    <xf numFmtId="0" fontId="42" fillId="2" borderId="136" xfId="0" applyFont="1" applyFill="1" applyBorder="1" applyAlignment="1">
      <alignment horizontal="center" vertical="center"/>
    </xf>
    <xf numFmtId="0" fontId="42" fillId="2" borderId="137" xfId="0" applyFont="1" applyFill="1" applyBorder="1" applyAlignment="1">
      <alignment horizontal="center" vertical="center"/>
    </xf>
    <xf numFmtId="0" fontId="0" fillId="0" borderId="138" xfId="0" applyBorder="1" applyAlignment="1"/>
    <xf numFmtId="0" fontId="9" fillId="2" borderId="52" xfId="0" applyFont="1" applyFill="1" applyBorder="1" applyAlignment="1">
      <alignment horizontal="left" vertical="center"/>
    </xf>
    <xf numFmtId="0" fontId="9" fillId="2" borderId="5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3" fillId="2" borderId="88" xfId="0" applyFont="1" applyFill="1" applyBorder="1" applyAlignment="1">
      <alignment horizontal="center" vertical="center" wrapText="1"/>
    </xf>
    <xf numFmtId="0" fontId="22" fillId="2" borderId="125" xfId="0" applyFont="1" applyFill="1" applyBorder="1" applyAlignment="1">
      <alignment horizontal="center" vertical="center" wrapText="1"/>
    </xf>
    <xf numFmtId="0" fontId="3" fillId="11" borderId="139" xfId="0" applyFont="1" applyFill="1" applyBorder="1" applyAlignment="1">
      <alignment horizontal="center" vertical="center" wrapText="1"/>
    </xf>
    <xf numFmtId="0" fontId="3" fillId="11" borderId="140" xfId="0" applyFont="1" applyFill="1" applyBorder="1" applyAlignment="1">
      <alignment horizontal="center" vertical="center" wrapText="1"/>
    </xf>
    <xf numFmtId="0" fontId="22" fillId="2" borderId="141" xfId="0" applyFont="1" applyFill="1" applyBorder="1" applyAlignment="1">
      <alignment horizontal="center" vertical="center" wrapText="1"/>
    </xf>
    <xf numFmtId="0" fontId="22" fillId="2" borderId="68" xfId="0" applyFont="1" applyFill="1" applyBorder="1" applyAlignment="1">
      <alignment horizontal="center" vertical="center" wrapText="1"/>
    </xf>
    <xf numFmtId="49" fontId="22" fillId="2" borderId="68" xfId="0" applyNumberFormat="1" applyFont="1" applyFill="1" applyBorder="1" applyAlignment="1">
      <alignment horizontal="center" vertical="center" wrapText="1"/>
    </xf>
    <xf numFmtId="49" fontId="3" fillId="11" borderId="16" xfId="0" applyNumberFormat="1" applyFont="1" applyFill="1" applyBorder="1" applyAlignment="1">
      <alignment horizontal="center" vertical="center" wrapText="1"/>
    </xf>
    <xf numFmtId="49" fontId="22" fillId="11" borderId="73" xfId="0" applyNumberFormat="1" applyFont="1" applyFill="1" applyBorder="1" applyAlignment="1">
      <alignment horizontal="center" vertical="center" wrapText="1"/>
    </xf>
    <xf numFmtId="49" fontId="22" fillId="2" borderId="73" xfId="0" applyNumberFormat="1" applyFont="1" applyFill="1" applyBorder="1" applyAlignment="1">
      <alignment horizontal="center" vertical="center" wrapText="1"/>
    </xf>
    <xf numFmtId="0" fontId="3" fillId="11" borderId="72" xfId="0" applyFont="1" applyFill="1" applyBorder="1" applyAlignment="1">
      <alignment horizontal="center" vertical="center"/>
    </xf>
    <xf numFmtId="0" fontId="3" fillId="11" borderId="142" xfId="0" applyFont="1" applyFill="1" applyBorder="1" applyAlignment="1">
      <alignment horizontal="center" vertical="center"/>
    </xf>
    <xf numFmtId="0" fontId="3" fillId="2" borderId="144" xfId="0" applyFont="1" applyFill="1" applyBorder="1" applyAlignment="1">
      <alignment horizontal="center" vertical="center" wrapText="1"/>
    </xf>
    <xf numFmtId="49" fontId="3" fillId="2" borderId="88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42" xfId="0" applyFont="1" applyBorder="1" applyAlignment="1">
      <alignment horizontal="center" vertical="center"/>
    </xf>
    <xf numFmtId="0" fontId="22" fillId="14" borderId="81" xfId="0" applyFont="1" applyFill="1" applyBorder="1" applyAlignment="1">
      <alignment horizontal="center" vertical="center"/>
    </xf>
    <xf numFmtId="0" fontId="22" fillId="16" borderId="81" xfId="0" applyFont="1" applyFill="1" applyBorder="1" applyAlignment="1">
      <alignment horizontal="center" vertical="center" wrapText="1"/>
    </xf>
    <xf numFmtId="0" fontId="22" fillId="2" borderId="81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16" borderId="80" xfId="0" applyFont="1" applyFill="1" applyBorder="1" applyAlignment="1">
      <alignment horizontal="center" vertical="center" wrapText="1"/>
    </xf>
    <xf numFmtId="0" fontId="3" fillId="2" borderId="147" xfId="0" applyFont="1" applyFill="1" applyBorder="1" applyAlignment="1">
      <alignment horizontal="center" vertical="center"/>
    </xf>
    <xf numFmtId="0" fontId="22" fillId="2" borderId="82" xfId="0" applyFont="1" applyFill="1" applyBorder="1" applyAlignment="1">
      <alignment horizontal="center" vertical="center"/>
    </xf>
    <xf numFmtId="0" fontId="31" fillId="2" borderId="52" xfId="0" applyFont="1" applyFill="1" applyBorder="1" applyAlignment="1"/>
    <xf numFmtId="0" fontId="31" fillId="2" borderId="125" xfId="0" applyFont="1" applyFill="1" applyBorder="1" applyAlignment="1">
      <alignment horizontal="center" vertical="center" wrapText="1"/>
    </xf>
    <xf numFmtId="0" fontId="40" fillId="2" borderId="125" xfId="0" applyFont="1" applyFill="1" applyBorder="1" applyAlignment="1">
      <alignment horizontal="center" vertical="center"/>
    </xf>
    <xf numFmtId="0" fontId="31" fillId="2" borderId="126" xfId="0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31" fillId="2" borderId="131" xfId="0" applyFont="1" applyFill="1" applyBorder="1" applyAlignment="1">
      <alignment horizontal="center" vertical="center" wrapText="1"/>
    </xf>
    <xf numFmtId="14" fontId="39" fillId="2" borderId="131" xfId="0" applyNumberFormat="1" applyFont="1" applyFill="1" applyBorder="1" applyAlignment="1">
      <alignment horizontal="center" vertical="center" wrapText="1"/>
    </xf>
    <xf numFmtId="0" fontId="31" fillId="2" borderId="130" xfId="0" applyFont="1" applyFill="1" applyBorder="1" applyAlignment="1">
      <alignment horizontal="center" vertical="center"/>
    </xf>
    <xf numFmtId="0" fontId="31" fillId="2" borderId="73" xfId="0" applyFont="1" applyFill="1" applyBorder="1" applyAlignment="1">
      <alignment vertical="center" wrapText="1"/>
    </xf>
    <xf numFmtId="0" fontId="39" fillId="2" borderId="73" xfId="0" applyFont="1" applyFill="1" applyBorder="1" applyAlignment="1">
      <alignment vertical="center" wrapText="1"/>
    </xf>
    <xf numFmtId="0" fontId="48" fillId="2" borderId="15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vertical="center" wrapText="1"/>
    </xf>
    <xf numFmtId="0" fontId="31" fillId="2" borderId="132" xfId="0" applyFont="1" applyFill="1" applyBorder="1" applyAlignment="1">
      <alignment horizontal="center" vertical="center"/>
    </xf>
    <xf numFmtId="0" fontId="31" fillId="2" borderId="148" xfId="0" applyFont="1" applyFill="1" applyBorder="1" applyAlignment="1">
      <alignment vertical="center" wrapText="1"/>
    </xf>
    <xf numFmtId="0" fontId="39" fillId="17" borderId="52" xfId="0" applyFont="1" applyFill="1" applyBorder="1">
      <alignment vertical="center"/>
    </xf>
    <xf numFmtId="0" fontId="9" fillId="17" borderId="0" xfId="0" applyFont="1" applyFill="1">
      <alignment vertical="center"/>
    </xf>
    <xf numFmtId="0" fontId="21" fillId="17" borderId="0" xfId="0" applyFont="1" applyFill="1">
      <alignment vertical="center"/>
    </xf>
    <xf numFmtId="0" fontId="39" fillId="2" borderId="57" xfId="0" applyFont="1" applyFill="1" applyBorder="1">
      <alignment vertical="center"/>
    </xf>
    <xf numFmtId="0" fontId="9" fillId="2" borderId="56" xfId="0" applyFont="1" applyFill="1" applyBorder="1">
      <alignment vertical="center"/>
    </xf>
    <xf numFmtId="0" fontId="9" fillId="2" borderId="83" xfId="0" applyFont="1" applyFill="1" applyBorder="1">
      <alignment vertical="center"/>
    </xf>
    <xf numFmtId="0" fontId="21" fillId="2" borderId="56" xfId="0" applyFont="1" applyFill="1" applyBorder="1">
      <alignment vertical="center"/>
    </xf>
    <xf numFmtId="0" fontId="3" fillId="2" borderId="0" xfId="0" applyFont="1" applyFill="1">
      <alignment vertical="center"/>
    </xf>
    <xf numFmtId="0" fontId="23" fillId="2" borderId="58" xfId="0" applyFont="1" applyFill="1" applyBorder="1" applyAlignment="1">
      <alignment horizontal="center" vertical="center" wrapText="1"/>
    </xf>
    <xf numFmtId="0" fontId="23" fillId="2" borderId="60" xfId="0" applyFont="1" applyFill="1" applyBorder="1" applyAlignment="1">
      <alignment horizontal="center" vertical="center" wrapText="1"/>
    </xf>
    <xf numFmtId="0" fontId="23" fillId="2" borderId="60" xfId="0" applyFont="1" applyFill="1" applyBorder="1" applyAlignment="1">
      <alignment horizontal="left" vertical="center" wrapText="1"/>
    </xf>
    <xf numFmtId="0" fontId="23" fillId="12" borderId="60" xfId="0" applyFont="1" applyFill="1" applyBorder="1" applyAlignment="1">
      <alignment horizontal="center" vertical="center" wrapText="1"/>
    </xf>
    <xf numFmtId="0" fontId="6" fillId="12" borderId="61" xfId="0" applyFont="1" applyFill="1" applyBorder="1" applyAlignment="1">
      <alignment horizontal="center" vertical="center" wrapText="1"/>
    </xf>
    <xf numFmtId="0" fontId="23" fillId="2" borderId="149" xfId="0" applyFont="1" applyFill="1" applyBorder="1" applyAlignment="1">
      <alignment horizontal="center" vertical="center" wrapText="1"/>
    </xf>
    <xf numFmtId="0" fontId="3" fillId="11" borderId="150" xfId="0" applyFont="1" applyFill="1" applyBorder="1" applyAlignment="1">
      <alignment horizontal="center" vertical="center" wrapText="1"/>
    </xf>
    <xf numFmtId="0" fontId="23" fillId="2" borderId="65" xfId="0" applyFont="1" applyFill="1" applyBorder="1" applyAlignment="1">
      <alignment horizontal="center" vertical="center" wrapText="1"/>
    </xf>
    <xf numFmtId="0" fontId="23" fillId="2" borderId="151" xfId="0" applyFont="1" applyFill="1" applyBorder="1" applyAlignment="1">
      <alignment horizontal="center" vertical="center" wrapText="1"/>
    </xf>
    <xf numFmtId="0" fontId="23" fillId="2" borderId="152" xfId="0" applyFont="1" applyFill="1" applyBorder="1" applyAlignment="1">
      <alignment horizontal="left" vertical="center" wrapText="1"/>
    </xf>
    <xf numFmtId="0" fontId="3" fillId="2" borderId="153" xfId="0" applyFont="1" applyFill="1" applyBorder="1" applyAlignment="1">
      <alignment horizontal="left" vertical="center" wrapText="1"/>
    </xf>
    <xf numFmtId="0" fontId="3" fillId="2" borderId="154" xfId="0" applyFont="1" applyFill="1" applyBorder="1" applyAlignment="1">
      <alignment horizontal="center" vertical="center" wrapText="1"/>
    </xf>
    <xf numFmtId="0" fontId="3" fillId="2" borderId="155" xfId="0" applyFont="1" applyFill="1" applyBorder="1" applyAlignment="1">
      <alignment horizontal="center" vertical="center" wrapText="1"/>
    </xf>
    <xf numFmtId="0" fontId="23" fillId="2" borderId="141" xfId="0" applyFont="1" applyFill="1" applyBorder="1" applyAlignment="1">
      <alignment horizontal="center" vertical="center" wrapText="1"/>
    </xf>
    <xf numFmtId="0" fontId="23" fillId="2" borderId="156" xfId="0" applyFont="1" applyFill="1" applyBorder="1" applyAlignment="1">
      <alignment horizontal="center" vertical="center" wrapText="1"/>
    </xf>
    <xf numFmtId="49" fontId="23" fillId="2" borderId="68" xfId="0" applyNumberFormat="1" applyFont="1" applyFill="1" applyBorder="1" applyAlignment="1">
      <alignment horizontal="center" vertical="center" wrapText="1"/>
    </xf>
    <xf numFmtId="49" fontId="23" fillId="2" borderId="68" xfId="0" applyNumberFormat="1" applyFont="1" applyFill="1" applyBorder="1" applyAlignment="1">
      <alignment horizontal="left" vertical="center" wrapText="1"/>
    </xf>
    <xf numFmtId="0" fontId="23" fillId="2" borderId="68" xfId="0" applyFont="1" applyFill="1" applyBorder="1" applyAlignment="1">
      <alignment horizontal="center" vertical="center" wrapText="1"/>
    </xf>
    <xf numFmtId="0" fontId="23" fillId="2" borderId="68" xfId="0" applyFont="1" applyFill="1" applyBorder="1" applyAlignment="1">
      <alignment horizontal="center" vertical="center"/>
    </xf>
    <xf numFmtId="0" fontId="3" fillId="12" borderId="88" xfId="0" applyFont="1" applyFill="1" applyBorder="1" applyAlignment="1">
      <alignment horizontal="center" vertical="center"/>
    </xf>
    <xf numFmtId="49" fontId="3" fillId="11" borderId="88" xfId="0" applyNumberFormat="1" applyFont="1" applyFill="1" applyBorder="1" applyAlignment="1">
      <alignment horizontal="center" vertical="center"/>
    </xf>
    <xf numFmtId="0" fontId="23" fillId="2" borderId="75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3" fillId="2" borderId="159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justify" vertical="center" wrapText="1"/>
    </xf>
    <xf numFmtId="0" fontId="3" fillId="2" borderId="158" xfId="0" applyFont="1" applyFill="1" applyBorder="1" applyAlignment="1">
      <alignment horizontal="center" vertical="center" wrapText="1"/>
    </xf>
    <xf numFmtId="0" fontId="3" fillId="2" borderId="160" xfId="0" applyFont="1" applyFill="1" applyBorder="1" applyAlignment="1">
      <alignment horizontal="justify" vertical="center" wrapText="1"/>
    </xf>
    <xf numFmtId="0" fontId="23" fillId="2" borderId="161" xfId="0" applyFont="1" applyFill="1" applyBorder="1" applyAlignment="1">
      <alignment horizontal="center" vertical="center" wrapText="1"/>
    </xf>
    <xf numFmtId="49" fontId="23" fillId="2" borderId="67" xfId="0" applyNumberFormat="1" applyFont="1" applyFill="1" applyBorder="1" applyAlignment="1">
      <alignment horizontal="center" vertical="center" wrapText="1"/>
    </xf>
    <xf numFmtId="49" fontId="23" fillId="2" borderId="67" xfId="0" applyNumberFormat="1" applyFont="1" applyFill="1" applyBorder="1" applyAlignment="1">
      <alignment horizontal="left" vertical="center" wrapText="1"/>
    </xf>
    <xf numFmtId="0" fontId="23" fillId="2" borderId="67" xfId="0" applyFont="1" applyFill="1" applyBorder="1" applyAlignment="1">
      <alignment horizontal="left" vertical="center" wrapText="1"/>
    </xf>
    <xf numFmtId="0" fontId="23" fillId="2" borderId="67" xfId="0" applyFont="1" applyFill="1" applyBorder="1" applyAlignment="1">
      <alignment horizontal="center" vertical="center" wrapText="1"/>
    </xf>
    <xf numFmtId="0" fontId="23" fillId="2" borderId="67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justify" vertical="center" wrapText="1"/>
    </xf>
    <xf numFmtId="0" fontId="23" fillId="2" borderId="143" xfId="0" applyFont="1" applyFill="1" applyBorder="1" applyAlignment="1">
      <alignment horizontal="justify" vertical="center" wrapText="1"/>
    </xf>
    <xf numFmtId="49" fontId="3" fillId="2" borderId="162" xfId="0" applyNumberFormat="1" applyFont="1" applyFill="1" applyBorder="1" applyAlignment="1">
      <alignment horizontal="justify" vertical="center" wrapText="1"/>
    </xf>
    <xf numFmtId="0" fontId="3" fillId="2" borderId="16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64" xfId="0" applyFont="1" applyFill="1" applyBorder="1" applyAlignment="1">
      <alignment horizontal="center" vertical="center" wrapText="1"/>
    </xf>
    <xf numFmtId="0" fontId="23" fillId="14" borderId="81" xfId="0" applyFont="1" applyFill="1" applyBorder="1" applyAlignment="1">
      <alignment horizontal="center" vertical="center" wrapText="1"/>
    </xf>
    <xf numFmtId="0" fontId="23" fillId="2" borderId="81" xfId="0" applyFont="1" applyFill="1" applyBorder="1">
      <alignment vertical="center"/>
    </xf>
    <xf numFmtId="0" fontId="23" fillId="2" borderId="81" xfId="0" applyFont="1" applyFill="1" applyBorder="1" applyAlignment="1">
      <alignment horizontal="center" vertical="center" wrapText="1"/>
    </xf>
    <xf numFmtId="0" fontId="23" fillId="16" borderId="81" xfId="0" applyFont="1" applyFill="1" applyBorder="1" applyAlignment="1">
      <alignment horizontal="center" vertical="center" wrapText="1"/>
    </xf>
    <xf numFmtId="0" fontId="23" fillId="13" borderId="81" xfId="0" applyFont="1" applyFill="1" applyBorder="1" applyAlignment="1">
      <alignment horizontal="center" vertical="center" wrapText="1"/>
    </xf>
    <xf numFmtId="0" fontId="3" fillId="2" borderId="147" xfId="0" applyFont="1" applyFill="1" applyBorder="1" applyAlignment="1">
      <alignment horizontal="center" vertical="center" wrapText="1"/>
    </xf>
    <xf numFmtId="0" fontId="3" fillId="2" borderId="147" xfId="0" applyFont="1" applyFill="1" applyBorder="1" applyAlignment="1">
      <alignment horizontal="justify" vertical="center" wrapText="1"/>
    </xf>
    <xf numFmtId="0" fontId="23" fillId="2" borderId="82" xfId="0" applyFont="1" applyFill="1" applyBorder="1" applyAlignment="1">
      <alignment horizontal="justify" vertical="center" wrapText="1"/>
    </xf>
    <xf numFmtId="0" fontId="3" fillId="14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justify" vertical="center" wrapText="1"/>
    </xf>
    <xf numFmtId="0" fontId="3" fillId="2" borderId="20" xfId="0" applyFont="1" applyFill="1" applyBorder="1" applyAlignment="1">
      <alignment horizontal="justify" vertical="center" wrapText="1"/>
    </xf>
    <xf numFmtId="0" fontId="23" fillId="2" borderId="52" xfId="0" applyFont="1" applyFill="1" applyBorder="1" applyAlignment="1">
      <alignment horizontal="center" vertical="center" wrapText="1"/>
    </xf>
    <xf numFmtId="0" fontId="23" fillId="2" borderId="52" xfId="0" applyFont="1" applyFill="1" applyBorder="1" applyAlignment="1">
      <alignment horizontal="left" vertical="center" wrapText="1"/>
    </xf>
    <xf numFmtId="0" fontId="23" fillId="2" borderId="52" xfId="0" applyFont="1" applyFill="1" applyBorder="1">
      <alignment vertical="center"/>
    </xf>
    <xf numFmtId="0" fontId="23" fillId="2" borderId="52" xfId="0" applyFont="1" applyFill="1" applyBorder="1" applyAlignment="1">
      <alignment horizontal="justify" vertical="center" wrapText="1"/>
    </xf>
    <xf numFmtId="0" fontId="3" fillId="2" borderId="84" xfId="0" applyFont="1" applyFill="1" applyBorder="1" applyAlignment="1">
      <alignment horizontal="center" vertical="center" wrapText="1"/>
    </xf>
    <xf numFmtId="0" fontId="3" fillId="2" borderId="85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left" vertical="center" wrapText="1"/>
    </xf>
    <xf numFmtId="0" fontId="3" fillId="11" borderId="61" xfId="0" applyFont="1" applyFill="1" applyBorder="1" applyAlignment="1">
      <alignment horizontal="center" vertical="center" wrapText="1"/>
    </xf>
    <xf numFmtId="0" fontId="3" fillId="2" borderId="171" xfId="0" applyFont="1" applyFill="1" applyBorder="1" applyAlignment="1">
      <alignment horizontal="center" vertical="center" wrapText="1"/>
    </xf>
    <xf numFmtId="0" fontId="3" fillId="2" borderId="86" xfId="0" applyFont="1" applyFill="1" applyBorder="1" applyAlignment="1">
      <alignment horizontal="center" vertical="center" wrapText="1"/>
    </xf>
    <xf numFmtId="0" fontId="3" fillId="2" borderId="172" xfId="0" applyFont="1" applyFill="1" applyBorder="1" applyAlignment="1">
      <alignment horizontal="center" vertical="center" wrapText="1"/>
    </xf>
    <xf numFmtId="0" fontId="3" fillId="2" borderId="154" xfId="0" applyFont="1" applyFill="1" applyBorder="1" applyAlignment="1">
      <alignment horizontal="left" vertical="center" wrapText="1"/>
    </xf>
    <xf numFmtId="0" fontId="3" fillId="2" borderId="173" xfId="0" applyFont="1" applyFill="1" applyBorder="1" applyAlignment="1">
      <alignment horizontal="center" vertical="center" wrapText="1"/>
    </xf>
    <xf numFmtId="49" fontId="3" fillId="2" borderId="88" xfId="0" applyNumberFormat="1" applyFont="1" applyFill="1" applyBorder="1" applyAlignment="1">
      <alignment horizontal="left" vertical="center" wrapText="1"/>
    </xf>
    <xf numFmtId="0" fontId="3" fillId="2" borderId="88" xfId="0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justify" vertical="center" wrapText="1"/>
    </xf>
    <xf numFmtId="49" fontId="3" fillId="13" borderId="88" xfId="0" applyNumberFormat="1" applyFont="1" applyFill="1" applyBorder="1" applyAlignment="1">
      <alignment horizontal="center" vertical="center" wrapText="1"/>
    </xf>
    <xf numFmtId="0" fontId="3" fillId="2" borderId="175" xfId="0" applyFont="1" applyFill="1" applyBorder="1" applyAlignment="1">
      <alignment horizontal="center" vertical="center" wrapText="1"/>
    </xf>
    <xf numFmtId="49" fontId="3" fillId="2" borderId="87" xfId="0" applyNumberFormat="1" applyFont="1" applyFill="1" applyBorder="1" applyAlignment="1">
      <alignment horizontal="center" vertical="center" wrapText="1"/>
    </xf>
    <xf numFmtId="49" fontId="3" fillId="2" borderId="87" xfId="0" applyNumberFormat="1" applyFont="1" applyFill="1" applyBorder="1" applyAlignment="1">
      <alignment horizontal="left" vertical="center" wrapText="1"/>
    </xf>
    <xf numFmtId="0" fontId="3" fillId="2" borderId="87" xfId="0" applyFont="1" applyFill="1" applyBorder="1" applyAlignment="1">
      <alignment horizontal="left" vertical="center" wrapText="1"/>
    </xf>
    <xf numFmtId="0" fontId="3" fillId="2" borderId="145" xfId="0" applyFont="1" applyFill="1" applyBorder="1" applyAlignment="1">
      <alignment horizontal="justify" vertical="center" wrapText="1"/>
    </xf>
    <xf numFmtId="0" fontId="3" fillId="2" borderId="80" xfId="0" applyFont="1" applyFill="1" applyBorder="1">
      <alignment vertical="center"/>
    </xf>
    <xf numFmtId="0" fontId="3" fillId="2" borderId="96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25" fillId="2" borderId="0" xfId="0" applyFont="1" applyFill="1">
      <alignment vertical="center"/>
    </xf>
    <xf numFmtId="0" fontId="21" fillId="2" borderId="83" xfId="0" applyFont="1" applyFill="1" applyBorder="1">
      <alignment vertical="center"/>
    </xf>
    <xf numFmtId="0" fontId="28" fillId="2" borderId="0" xfId="0" applyFont="1" applyFill="1">
      <alignment vertical="center"/>
    </xf>
    <xf numFmtId="0" fontId="28" fillId="2" borderId="61" xfId="0" applyFont="1" applyFill="1" applyBorder="1" applyAlignment="1">
      <alignment horizontal="left" vertical="center" wrapText="1"/>
    </xf>
    <xf numFmtId="0" fontId="28" fillId="2" borderId="181" xfId="0" applyFont="1" applyFill="1" applyBorder="1" applyAlignment="1">
      <alignment horizontal="center" vertical="center" wrapText="1"/>
    </xf>
    <xf numFmtId="0" fontId="28" fillId="12" borderId="61" xfId="0" applyFont="1" applyFill="1" applyBorder="1" applyAlignment="1">
      <alignment horizontal="center" vertical="center" wrapText="1"/>
    </xf>
    <xf numFmtId="0" fontId="28" fillId="2" borderId="171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172" xfId="0" applyFont="1" applyFill="1" applyBorder="1" applyAlignment="1">
      <alignment horizontal="center" vertical="center" wrapText="1"/>
    </xf>
    <xf numFmtId="0" fontId="28" fillId="2" borderId="154" xfId="0" applyFont="1" applyFill="1" applyBorder="1" applyAlignment="1">
      <alignment horizontal="left" vertical="center" wrapText="1"/>
    </xf>
    <xf numFmtId="0" fontId="28" fillId="2" borderId="41" xfId="0" applyFont="1" applyFill="1" applyBorder="1" applyAlignment="1">
      <alignment horizontal="left" vertical="center" wrapText="1"/>
    </xf>
    <xf numFmtId="0" fontId="28" fillId="2" borderId="154" xfId="0" applyFont="1" applyFill="1" applyBorder="1" applyAlignment="1">
      <alignment horizontal="center" vertical="center" wrapText="1"/>
    </xf>
    <xf numFmtId="0" fontId="28" fillId="2" borderId="155" xfId="0" applyFont="1" applyFill="1" applyBorder="1" applyAlignment="1">
      <alignment horizontal="center" vertical="center" wrapText="1"/>
    </xf>
    <xf numFmtId="0" fontId="3" fillId="2" borderId="182" xfId="0" applyFont="1" applyFill="1" applyBorder="1" applyAlignment="1">
      <alignment horizontal="center" vertical="center"/>
    </xf>
    <xf numFmtId="0" fontId="3" fillId="2" borderId="182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183" xfId="0" applyFont="1" applyFill="1" applyBorder="1" applyAlignment="1">
      <alignment horizontal="center" vertical="center" wrapText="1"/>
    </xf>
    <xf numFmtId="0" fontId="3" fillId="13" borderId="88" xfId="0" applyFont="1" applyFill="1" applyBorder="1" applyAlignment="1">
      <alignment horizontal="center" vertical="center" wrapText="1"/>
    </xf>
    <xf numFmtId="0" fontId="3" fillId="2" borderId="184" xfId="0" applyFont="1" applyFill="1" applyBorder="1" applyAlignment="1">
      <alignment horizontal="center" vertical="center" wrapText="1"/>
    </xf>
    <xf numFmtId="0" fontId="3" fillId="14" borderId="8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9" fillId="2" borderId="189" xfId="0" applyFont="1" applyFill="1" applyBorder="1">
      <alignment vertical="center"/>
    </xf>
    <xf numFmtId="0" fontId="9" fillId="2" borderId="190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2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23" fillId="2" borderId="191" xfId="0" applyFont="1" applyFill="1" applyBorder="1" applyAlignment="1">
      <alignment horizontal="center" vertical="center" wrapText="1"/>
    </xf>
    <xf numFmtId="0" fontId="23" fillId="2" borderId="152" xfId="0" applyFont="1" applyFill="1" applyBorder="1" applyAlignment="1">
      <alignment horizontal="center" vertical="center" wrapText="1"/>
    </xf>
    <xf numFmtId="0" fontId="23" fillId="2" borderId="192" xfId="0" applyFont="1" applyFill="1" applyBorder="1" applyAlignment="1">
      <alignment horizontal="center" vertical="center" wrapText="1"/>
    </xf>
    <xf numFmtId="0" fontId="23" fillId="2" borderId="193" xfId="0" applyFont="1" applyFill="1" applyBorder="1" applyAlignment="1">
      <alignment horizontal="center" vertical="center" wrapText="1"/>
    </xf>
    <xf numFmtId="0" fontId="3" fillId="2" borderId="194" xfId="0" applyFont="1" applyFill="1" applyBorder="1" applyAlignment="1">
      <alignment horizontal="center" vertical="center" wrapText="1"/>
    </xf>
    <xf numFmtId="0" fontId="3" fillId="2" borderId="195" xfId="0" applyFont="1" applyFill="1" applyBorder="1" applyAlignment="1">
      <alignment horizontal="center" vertical="center" wrapText="1"/>
    </xf>
    <xf numFmtId="0" fontId="28" fillId="12" borderId="196" xfId="0" applyFont="1" applyFill="1" applyBorder="1" applyAlignment="1">
      <alignment horizontal="center" vertical="center" wrapText="1"/>
    </xf>
    <xf numFmtId="0" fontId="3" fillId="11" borderId="196" xfId="0" applyFont="1" applyFill="1" applyBorder="1" applyAlignment="1">
      <alignment horizontal="center" vertical="center" wrapText="1"/>
    </xf>
    <xf numFmtId="0" fontId="28" fillId="2" borderId="196" xfId="0" applyFont="1" applyFill="1" applyBorder="1" applyAlignment="1">
      <alignment horizontal="center" vertical="center" wrapText="1"/>
    </xf>
    <xf numFmtId="0" fontId="40" fillId="13" borderId="152" xfId="0" applyFont="1" applyFill="1" applyBorder="1" applyAlignment="1">
      <alignment horizontal="center" vertical="center" wrapText="1"/>
    </xf>
    <xf numFmtId="0" fontId="49" fillId="13" borderId="154" xfId="0" applyFont="1" applyFill="1" applyBorder="1" applyAlignment="1">
      <alignment horizontal="center" vertical="center" wrapText="1"/>
    </xf>
    <xf numFmtId="0" fontId="23" fillId="13" borderId="192" xfId="0" applyFont="1" applyFill="1" applyBorder="1" applyAlignment="1">
      <alignment horizontal="center" vertical="center" wrapText="1"/>
    </xf>
    <xf numFmtId="0" fontId="40" fillId="13" borderId="60" xfId="0" applyFont="1" applyFill="1" applyBorder="1" applyAlignment="1">
      <alignment horizontal="center" vertical="center" wrapText="1"/>
    </xf>
    <xf numFmtId="0" fontId="23" fillId="13" borderId="60" xfId="0" applyFont="1" applyFill="1" applyBorder="1" applyAlignment="1">
      <alignment horizontal="center" vertical="center" wrapText="1"/>
    </xf>
    <xf numFmtId="0" fontId="23" fillId="2" borderId="197" xfId="0" applyFont="1" applyFill="1" applyBorder="1" applyAlignment="1">
      <alignment horizontal="center" vertical="center" wrapText="1"/>
    </xf>
    <xf numFmtId="0" fontId="23" fillId="2" borderId="157" xfId="0" applyFont="1" applyFill="1" applyBorder="1" applyAlignment="1">
      <alignment horizontal="center" vertical="center" wrapText="1"/>
    </xf>
    <xf numFmtId="0" fontId="28" fillId="2" borderId="173" xfId="0" applyFont="1" applyFill="1" applyBorder="1" applyAlignment="1">
      <alignment horizontal="center" vertical="center" wrapText="1"/>
    </xf>
    <xf numFmtId="0" fontId="23" fillId="2" borderId="198" xfId="0" applyFont="1" applyFill="1" applyBorder="1" applyAlignment="1">
      <alignment horizontal="center" vertical="center" wrapText="1"/>
    </xf>
    <xf numFmtId="0" fontId="23" fillId="2" borderId="108" xfId="0" applyFont="1" applyFill="1" applyBorder="1" applyAlignment="1">
      <alignment horizontal="center" vertical="center"/>
    </xf>
    <xf numFmtId="49" fontId="23" fillId="13" borderId="199" xfId="0" applyNumberFormat="1" applyFont="1" applyFill="1" applyBorder="1" applyAlignment="1">
      <alignment horizontal="center" vertical="center" wrapText="1"/>
    </xf>
    <xf numFmtId="49" fontId="3" fillId="2" borderId="200" xfId="0" applyNumberFormat="1" applyFont="1" applyFill="1" applyBorder="1" applyAlignment="1">
      <alignment horizontal="center" vertical="center" wrapText="1"/>
    </xf>
    <xf numFmtId="0" fontId="3" fillId="2" borderId="201" xfId="0" applyFont="1" applyFill="1" applyBorder="1" applyAlignment="1">
      <alignment horizontal="justify" vertical="center" wrapText="1"/>
    </xf>
    <xf numFmtId="0" fontId="23" fillId="2" borderId="202" xfId="0" applyFont="1" applyFill="1" applyBorder="1" applyAlignment="1">
      <alignment horizontal="justify" vertical="center" wrapText="1"/>
    </xf>
    <xf numFmtId="0" fontId="23" fillId="2" borderId="203" xfId="0" applyFont="1" applyFill="1" applyBorder="1" applyAlignment="1">
      <alignment horizontal="center" vertical="center" wrapText="1"/>
    </xf>
    <xf numFmtId="49" fontId="23" fillId="2" borderId="199" xfId="0" applyNumberFormat="1" applyFont="1" applyFill="1" applyBorder="1" applyAlignment="1">
      <alignment horizontal="center" vertical="center" wrapText="1"/>
    </xf>
    <xf numFmtId="0" fontId="3" fillId="2" borderId="174" xfId="0" applyFont="1" applyFill="1" applyBorder="1" applyAlignment="1">
      <alignment horizontal="center" vertical="center" wrapText="1"/>
    </xf>
    <xf numFmtId="0" fontId="3" fillId="2" borderId="201" xfId="0" applyFont="1" applyFill="1" applyBorder="1" applyAlignment="1">
      <alignment horizontal="center" vertical="center" wrapText="1"/>
    </xf>
    <xf numFmtId="0" fontId="3" fillId="2" borderId="109" xfId="0" applyFont="1" applyFill="1" applyBorder="1" applyAlignment="1">
      <alignment horizontal="center" vertical="center"/>
    </xf>
    <xf numFmtId="0" fontId="3" fillId="13" borderId="173" xfId="0" applyFont="1" applyFill="1" applyBorder="1" applyAlignment="1">
      <alignment horizontal="center" vertical="center" wrapText="1"/>
    </xf>
    <xf numFmtId="0" fontId="3" fillId="2" borderId="159" xfId="0" applyFont="1" applyFill="1" applyBorder="1" applyAlignment="1">
      <alignment horizontal="justify" vertical="center" wrapText="1"/>
    </xf>
    <xf numFmtId="0" fontId="23" fillId="14" borderId="204" xfId="0" applyFont="1" applyFill="1" applyBorder="1" applyAlignment="1">
      <alignment horizontal="center" vertical="center"/>
    </xf>
    <xf numFmtId="0" fontId="23" fillId="2" borderId="205" xfId="0" applyFont="1" applyFill="1" applyBorder="1" applyAlignment="1">
      <alignment horizontal="center" vertical="center"/>
    </xf>
    <xf numFmtId="0" fontId="23" fillId="2" borderId="205" xfId="0" applyFont="1" applyFill="1" applyBorder="1">
      <alignment vertical="center"/>
    </xf>
    <xf numFmtId="0" fontId="23" fillId="16" borderId="204" xfId="0" applyFont="1" applyFill="1" applyBorder="1" applyAlignment="1">
      <alignment horizontal="center" vertical="center"/>
    </xf>
    <xf numFmtId="0" fontId="3" fillId="16" borderId="206" xfId="0" applyFont="1" applyFill="1" applyBorder="1" applyAlignment="1">
      <alignment horizontal="center" vertical="center"/>
    </xf>
    <xf numFmtId="0" fontId="3" fillId="2" borderId="207" xfId="0" applyFont="1" applyFill="1" applyBorder="1" applyAlignment="1">
      <alignment horizontal="center" vertical="center"/>
    </xf>
    <xf numFmtId="0" fontId="3" fillId="2" borderId="206" xfId="0" applyFont="1" applyFill="1" applyBorder="1" applyAlignment="1">
      <alignment horizontal="center" vertical="center"/>
    </xf>
    <xf numFmtId="0" fontId="23" fillId="2" borderId="204" xfId="0" applyFont="1" applyFill="1" applyBorder="1" applyAlignment="1">
      <alignment horizontal="center" vertical="center"/>
    </xf>
    <xf numFmtId="49" fontId="23" fillId="13" borderId="208" xfId="0" applyNumberFormat="1" applyFont="1" applyFill="1" applyBorder="1" applyAlignment="1">
      <alignment horizontal="center" vertical="center" wrapText="1"/>
    </xf>
    <xf numFmtId="49" fontId="3" fillId="2" borderId="207" xfId="0" applyNumberFormat="1" applyFont="1" applyFill="1" applyBorder="1" applyAlignment="1">
      <alignment horizontal="center" vertical="center" wrapText="1"/>
    </xf>
    <xf numFmtId="49" fontId="23" fillId="2" borderId="208" xfId="0" applyNumberFormat="1" applyFont="1" applyFill="1" applyBorder="1" applyAlignment="1">
      <alignment horizontal="center" vertical="center" wrapText="1"/>
    </xf>
    <xf numFmtId="0" fontId="3" fillId="2" borderId="209" xfId="0" applyFont="1" applyFill="1" applyBorder="1" applyAlignment="1">
      <alignment horizontal="justify" vertical="center" wrapText="1"/>
    </xf>
    <xf numFmtId="0" fontId="3" fillId="2" borderId="210" xfId="0" applyFont="1" applyFill="1" applyBorder="1" applyAlignment="1">
      <alignment horizontal="justify" vertical="center" wrapText="1"/>
    </xf>
    <xf numFmtId="0" fontId="41" fillId="2" borderId="52" xfId="0" applyFont="1" applyFill="1" applyBorder="1">
      <alignment vertical="center"/>
    </xf>
    <xf numFmtId="0" fontId="42" fillId="2" borderId="1" xfId="0" applyFont="1" applyFill="1" applyBorder="1">
      <alignment vertical="center"/>
    </xf>
    <xf numFmtId="0" fontId="41" fillId="2" borderId="211" xfId="0" applyFont="1" applyFill="1" applyBorder="1">
      <alignment vertical="center"/>
    </xf>
    <xf numFmtId="0" fontId="26" fillId="2" borderId="0" xfId="0" applyFont="1" applyFill="1">
      <alignment vertical="center"/>
    </xf>
    <xf numFmtId="0" fontId="28" fillId="2" borderId="194" xfId="0" applyFont="1" applyFill="1" applyBorder="1" applyAlignment="1">
      <alignment horizontal="center" vertical="center" wrapText="1"/>
    </xf>
    <xf numFmtId="0" fontId="28" fillId="2" borderId="214" xfId="0" applyFont="1" applyFill="1" applyBorder="1" applyAlignment="1">
      <alignment horizontal="center" vertical="center" wrapText="1"/>
    </xf>
    <xf numFmtId="0" fontId="28" fillId="12" borderId="215" xfId="0" applyFont="1" applyFill="1" applyBorder="1" applyAlignment="1">
      <alignment horizontal="center" vertical="center" wrapText="1"/>
    </xf>
    <xf numFmtId="0" fontId="28" fillId="11" borderId="215" xfId="0" applyFont="1" applyFill="1" applyBorder="1" applyAlignment="1">
      <alignment horizontal="center" vertical="center" wrapText="1"/>
    </xf>
    <xf numFmtId="0" fontId="3" fillId="11" borderId="215" xfId="0" applyFont="1" applyFill="1" applyBorder="1" applyAlignment="1">
      <alignment horizontal="center" vertical="center" wrapText="1"/>
    </xf>
    <xf numFmtId="0" fontId="28" fillId="13" borderId="215" xfId="0" applyFont="1" applyFill="1" applyBorder="1" applyAlignment="1">
      <alignment horizontal="center" vertical="center" wrapText="1"/>
    </xf>
    <xf numFmtId="0" fontId="28" fillId="2" borderId="216" xfId="0" applyFont="1" applyFill="1" applyBorder="1" applyAlignment="1">
      <alignment horizontal="center" vertical="center" wrapText="1"/>
    </xf>
    <xf numFmtId="0" fontId="3" fillId="11" borderId="217" xfId="0" applyFont="1" applyFill="1" applyBorder="1" applyAlignment="1">
      <alignment horizontal="center" vertical="center" wrapText="1"/>
    </xf>
    <xf numFmtId="0" fontId="28" fillId="2" borderId="174" xfId="0" applyFont="1" applyFill="1" applyBorder="1" applyAlignment="1">
      <alignment horizontal="center" vertical="center" wrapText="1"/>
    </xf>
    <xf numFmtId="49" fontId="28" fillId="2" borderId="88" xfId="0" applyNumberFormat="1" applyFont="1" applyFill="1" applyBorder="1" applyAlignment="1">
      <alignment horizontal="center" vertical="center" wrapText="1"/>
    </xf>
    <xf numFmtId="49" fontId="28" fillId="2" borderId="88" xfId="0" applyNumberFormat="1" applyFont="1" applyFill="1" applyBorder="1" applyAlignment="1">
      <alignment horizontal="left" vertical="center" wrapText="1"/>
    </xf>
    <xf numFmtId="0" fontId="28" fillId="2" borderId="88" xfId="0" applyFont="1" applyFill="1" applyBorder="1" applyAlignment="1">
      <alignment horizontal="left" vertical="center" wrapText="1"/>
    </xf>
    <xf numFmtId="0" fontId="28" fillId="2" borderId="88" xfId="0" applyFont="1" applyFill="1" applyBorder="1" applyAlignment="1">
      <alignment horizontal="center" vertical="center" wrapText="1"/>
    </xf>
    <xf numFmtId="0" fontId="28" fillId="2" borderId="182" xfId="0" applyFont="1" applyFill="1" applyBorder="1" applyAlignment="1">
      <alignment horizontal="center" vertical="center"/>
    </xf>
    <xf numFmtId="0" fontId="28" fillId="2" borderId="182" xfId="0" applyFont="1" applyFill="1" applyBorder="1" applyAlignment="1">
      <alignment horizontal="center" vertical="center" wrapText="1"/>
    </xf>
    <xf numFmtId="0" fontId="28" fillId="12" borderId="200" xfId="0" applyFont="1" applyFill="1" applyBorder="1" applyAlignment="1">
      <alignment horizontal="center" vertical="center" wrapText="1"/>
    </xf>
    <xf numFmtId="49" fontId="28" fillId="2" borderId="200" xfId="0" applyNumberFormat="1" applyFont="1" applyFill="1" applyBorder="1" applyAlignment="1">
      <alignment horizontal="center" vertical="center" wrapText="1"/>
    </xf>
    <xf numFmtId="0" fontId="28" fillId="2" borderId="159" xfId="0" applyFont="1" applyFill="1" applyBorder="1" applyAlignment="1">
      <alignment horizontal="justify" vertical="center" wrapText="1"/>
    </xf>
    <xf numFmtId="0" fontId="28" fillId="2" borderId="0" xfId="0" applyFont="1" applyFill="1" applyAlignment="1">
      <alignment horizontal="justify" vertical="center" wrapText="1"/>
    </xf>
    <xf numFmtId="0" fontId="28" fillId="14" borderId="206" xfId="0" applyFont="1" applyFill="1" applyBorder="1" applyAlignment="1">
      <alignment horizontal="center" vertical="center"/>
    </xf>
    <xf numFmtId="0" fontId="28" fillId="2" borderId="206" xfId="0" applyFont="1" applyFill="1" applyBorder="1" applyAlignment="1">
      <alignment horizontal="center" vertical="center"/>
    </xf>
    <xf numFmtId="0" fontId="28" fillId="16" borderId="206" xfId="0" applyFont="1" applyFill="1" applyBorder="1" applyAlignment="1">
      <alignment horizontal="center" vertical="center"/>
    </xf>
    <xf numFmtId="0" fontId="28" fillId="12" borderId="207" xfId="0" applyFont="1" applyFill="1" applyBorder="1" applyAlignment="1">
      <alignment horizontal="center" vertical="center"/>
    </xf>
    <xf numFmtId="49" fontId="28" fillId="2" borderId="207" xfId="0" applyNumberFormat="1" applyFont="1" applyFill="1" applyBorder="1" applyAlignment="1">
      <alignment horizontal="center" vertical="center" wrapText="1"/>
    </xf>
    <xf numFmtId="0" fontId="28" fillId="2" borderId="210" xfId="0" applyFont="1" applyFill="1" applyBorder="1" applyAlignment="1">
      <alignment horizontal="justify" vertical="center" wrapText="1"/>
    </xf>
    <xf numFmtId="0" fontId="28" fillId="2" borderId="0" xfId="0" applyFont="1" applyFill="1" applyAlignment="1">
      <alignment horizontal="center" vertical="center"/>
    </xf>
    <xf numFmtId="0" fontId="42" fillId="14" borderId="136" xfId="0" applyFont="1" applyFill="1" applyBorder="1" applyAlignment="1">
      <alignment horizontal="center" vertical="center"/>
    </xf>
    <xf numFmtId="0" fontId="25" fillId="2" borderId="136" xfId="0" applyFont="1" applyFill="1" applyBorder="1" applyAlignment="1">
      <alignment horizontal="center" vertical="center"/>
    </xf>
    <xf numFmtId="0" fontId="42" fillId="2" borderId="136" xfId="0" applyFont="1" applyFill="1" applyBorder="1">
      <alignment vertical="center"/>
    </xf>
    <xf numFmtId="0" fontId="25" fillId="2" borderId="136" xfId="0" applyFont="1" applyFill="1" applyBorder="1">
      <alignment vertical="center"/>
    </xf>
    <xf numFmtId="0" fontId="42" fillId="2" borderId="137" xfId="0" applyFont="1" applyFill="1" applyBorder="1">
      <alignment vertical="center"/>
    </xf>
    <xf numFmtId="0" fontId="50" fillId="2" borderId="1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51" fillId="2" borderId="0" xfId="0" applyFont="1" applyFill="1" applyAlignment="1">
      <alignment horizontal="left" vertical="center"/>
    </xf>
    <xf numFmtId="0" fontId="50" fillId="2" borderId="218" xfId="0" applyFont="1" applyFill="1" applyBorder="1" applyAlignment="1">
      <alignment horizontal="left" vertical="center"/>
    </xf>
    <xf numFmtId="0" fontId="22" fillId="2" borderId="48" xfId="0" applyFont="1" applyFill="1" applyBorder="1" applyAlignment="1"/>
    <xf numFmtId="0" fontId="22" fillId="2" borderId="97" xfId="0" applyFont="1" applyFill="1" applyBorder="1" applyAlignment="1"/>
    <xf numFmtId="0" fontId="3" fillId="2" borderId="0" xfId="0" applyFont="1" applyFill="1" applyAlignment="1"/>
    <xf numFmtId="0" fontId="22" fillId="2" borderId="49" xfId="0" applyFont="1" applyFill="1" applyBorder="1" applyAlignment="1"/>
    <xf numFmtId="0" fontId="6" fillId="0" borderId="0" xfId="0" applyFont="1" applyAlignment="1">
      <alignment horizontal="center" vertical="center"/>
    </xf>
    <xf numFmtId="0" fontId="50" fillId="2" borderId="123" xfId="0" applyFont="1" applyFill="1" applyBorder="1" applyAlignment="1"/>
    <xf numFmtId="0" fontId="22" fillId="12" borderId="219" xfId="0" applyFont="1" applyFill="1" applyBorder="1" applyAlignment="1">
      <alignment horizontal="center" vertical="center" wrapText="1"/>
    </xf>
    <xf numFmtId="0" fontId="22" fillId="12" borderId="220" xfId="0" applyFont="1" applyFill="1" applyBorder="1" applyAlignment="1">
      <alignment horizontal="center" vertical="center" wrapText="1"/>
    </xf>
    <xf numFmtId="0" fontId="3" fillId="0" borderId="220" xfId="0" applyFont="1" applyBorder="1" applyAlignment="1">
      <alignment horizontal="center" vertical="center" wrapText="1"/>
    </xf>
    <xf numFmtId="0" fontId="3" fillId="0" borderId="221" xfId="0" applyFont="1" applyBorder="1" applyAlignment="1">
      <alignment horizontal="center" vertical="center" wrapText="1"/>
    </xf>
    <xf numFmtId="0" fontId="3" fillId="0" borderId="222" xfId="0" applyFont="1" applyBorder="1" applyAlignment="1">
      <alignment horizontal="center" vertical="center" wrapText="1"/>
    </xf>
    <xf numFmtId="0" fontId="3" fillId="12" borderId="220" xfId="0" applyFont="1" applyFill="1" applyBorder="1" applyAlignment="1">
      <alignment horizontal="center" vertical="center" wrapText="1"/>
    </xf>
    <xf numFmtId="0" fontId="3" fillId="0" borderId="225" xfId="0" applyFont="1" applyBorder="1" applyAlignment="1">
      <alignment horizontal="center" vertical="center" wrapText="1"/>
    </xf>
    <xf numFmtId="0" fontId="3" fillId="0" borderId="140" xfId="0" applyFont="1" applyBorder="1" applyAlignment="1">
      <alignment horizontal="center" vertical="center" wrapText="1"/>
    </xf>
    <xf numFmtId="0" fontId="22" fillId="12" borderId="226" xfId="0" applyFont="1" applyFill="1" applyBorder="1" applyAlignment="1">
      <alignment horizontal="center" vertical="center" wrapText="1"/>
    </xf>
    <xf numFmtId="0" fontId="6" fillId="0" borderId="227" xfId="0" applyFont="1" applyBorder="1" applyAlignment="1">
      <alignment horizontal="left" vertical="center"/>
    </xf>
    <xf numFmtId="0" fontId="50" fillId="2" borderId="99" xfId="0" applyFont="1" applyFill="1" applyBorder="1" applyAlignment="1"/>
    <xf numFmtId="0" fontId="22" fillId="2" borderId="25" xfId="0" applyFont="1" applyFill="1" applyBorder="1" applyAlignment="1">
      <alignment horizontal="center" vertical="center" wrapText="1"/>
    </xf>
    <xf numFmtId="0" fontId="3" fillId="2" borderId="228" xfId="0" applyFont="1" applyFill="1" applyBorder="1" applyAlignment="1">
      <alignment horizontal="center" vertical="center" wrapText="1"/>
    </xf>
    <xf numFmtId="0" fontId="3" fillId="19" borderId="22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9" xfId="0" applyFont="1" applyBorder="1" applyAlignment="1">
      <alignment horizontal="center" vertical="center" wrapText="1"/>
    </xf>
    <xf numFmtId="0" fontId="3" fillId="12" borderId="229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3" fillId="19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49" fontId="3" fillId="0" borderId="70" xfId="0" applyNumberFormat="1" applyFont="1" applyBorder="1" applyAlignment="1">
      <alignment horizontal="center" vertical="center"/>
    </xf>
    <xf numFmtId="49" fontId="3" fillId="0" borderId="72" xfId="0" applyNumberFormat="1" applyFont="1" applyBorder="1" applyAlignment="1">
      <alignment horizontal="center" vertical="center"/>
    </xf>
    <xf numFmtId="0" fontId="3" fillId="0" borderId="230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28" fillId="12" borderId="15" xfId="0" applyFont="1" applyFill="1" applyBorder="1" applyAlignment="1">
      <alignment horizontal="center" vertical="center" wrapText="1"/>
    </xf>
    <xf numFmtId="0" fontId="28" fillId="12" borderId="16" xfId="0" applyFont="1" applyFill="1" applyBorder="1" applyAlignment="1">
      <alignment horizontal="center" vertical="center" wrapText="1"/>
    </xf>
    <xf numFmtId="49" fontId="28" fillId="12" borderId="16" xfId="0" applyNumberFormat="1" applyFont="1" applyFill="1" applyBorder="1" applyAlignment="1">
      <alignment horizontal="center" vertical="center" wrapText="1"/>
    </xf>
    <xf numFmtId="0" fontId="28" fillId="12" borderId="16" xfId="0" applyFont="1" applyFill="1" applyBorder="1" applyAlignment="1">
      <alignment horizontal="left" vertical="center" wrapText="1"/>
    </xf>
    <xf numFmtId="0" fontId="28" fillId="12" borderId="16" xfId="0" applyFont="1" applyFill="1" applyBorder="1" applyAlignment="1">
      <alignment horizontal="center" vertical="center"/>
    </xf>
    <xf numFmtId="49" fontId="28" fillId="12" borderId="70" xfId="0" applyNumberFormat="1" applyFont="1" applyFill="1" applyBorder="1" applyAlignment="1">
      <alignment horizontal="center" vertical="center"/>
    </xf>
    <xf numFmtId="49" fontId="28" fillId="12" borderId="72" xfId="0" applyNumberFormat="1" applyFont="1" applyFill="1" applyBorder="1" applyAlignment="1">
      <alignment horizontal="center" vertical="center"/>
    </xf>
    <xf numFmtId="0" fontId="28" fillId="12" borderId="229" xfId="0" applyFont="1" applyFill="1" applyBorder="1" applyAlignment="1">
      <alignment horizontal="center" vertical="center" wrapText="1"/>
    </xf>
    <xf numFmtId="0" fontId="28" fillId="12" borderId="230" xfId="0" applyFont="1" applyFill="1" applyBorder="1" applyAlignment="1">
      <alignment horizontal="center" vertical="center" wrapText="1"/>
    </xf>
    <xf numFmtId="49" fontId="28" fillId="12" borderId="16" xfId="0" applyNumberFormat="1" applyFont="1" applyFill="1" applyBorder="1" applyAlignment="1">
      <alignment horizontal="center" vertical="center"/>
    </xf>
    <xf numFmtId="0" fontId="28" fillId="11" borderId="17" xfId="0" applyFont="1" applyFill="1" applyBorder="1" applyAlignment="1">
      <alignment horizontal="center" vertical="center"/>
    </xf>
    <xf numFmtId="0" fontId="22" fillId="14" borderId="19" xfId="0" applyFont="1" applyFill="1" applyBorder="1" applyAlignment="1">
      <alignment horizontal="center" vertical="center" wrapText="1"/>
    </xf>
    <xf numFmtId="0" fontId="22" fillId="12" borderId="1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4" xfId="0" applyFont="1" applyBorder="1" applyAlignment="1">
      <alignment horizontal="center" vertical="center" wrapText="1"/>
    </xf>
    <xf numFmtId="0" fontId="3" fillId="0" borderId="235" xfId="0" applyFont="1" applyBorder="1" applyAlignment="1">
      <alignment horizontal="center" vertical="center" wrapText="1"/>
    </xf>
    <xf numFmtId="0" fontId="3" fillId="12" borderId="30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49" fontId="22" fillId="12" borderId="19" xfId="0" applyNumberFormat="1" applyFont="1" applyFill="1" applyBorder="1" applyAlignment="1">
      <alignment horizontal="center" vertical="center"/>
    </xf>
    <xf numFmtId="0" fontId="3" fillId="0" borderId="236" xfId="0" applyFont="1" applyBorder="1" applyAlignment="1">
      <alignment horizontal="left" vertical="center"/>
    </xf>
    <xf numFmtId="0" fontId="22" fillId="12" borderId="20" xfId="0" applyFont="1" applyFill="1" applyBorder="1" applyAlignment="1">
      <alignment horizontal="left" vertical="center"/>
    </xf>
    <xf numFmtId="0" fontId="42" fillId="12" borderId="1" xfId="0" applyFont="1" applyFill="1" applyBorder="1">
      <alignment vertical="center"/>
    </xf>
    <xf numFmtId="0" fontId="25" fillId="12" borderId="0" xfId="0" applyFont="1" applyFill="1">
      <alignment vertical="center"/>
    </xf>
    <xf numFmtId="0" fontId="25" fillId="0" borderId="0" xfId="0" applyFont="1">
      <alignment vertical="center"/>
    </xf>
    <xf numFmtId="0" fontId="42" fillId="12" borderId="8" xfId="0" applyFont="1" applyFill="1" applyBorder="1">
      <alignment vertical="center"/>
    </xf>
    <xf numFmtId="0" fontId="42" fillId="3" borderId="1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0" fillId="2" borderId="0" xfId="0" applyFont="1" applyFill="1" applyAlignment="1">
      <alignment horizontal="left" vertical="center"/>
    </xf>
    <xf numFmtId="0" fontId="28" fillId="2" borderId="0" xfId="0" applyFont="1" applyFill="1" applyAlignment="1"/>
    <xf numFmtId="0" fontId="51" fillId="2" borderId="0" xfId="0" applyFont="1" applyFill="1" applyAlignment="1"/>
    <xf numFmtId="0" fontId="3" fillId="0" borderId="219" xfId="0" applyFont="1" applyBorder="1" applyAlignment="1">
      <alignment horizontal="center" vertical="center" wrapText="1"/>
    </xf>
    <xf numFmtId="0" fontId="28" fillId="0" borderId="225" xfId="0" applyFont="1" applyBorder="1" applyAlignment="1">
      <alignment horizontal="center" vertical="center" wrapText="1"/>
    </xf>
    <xf numFmtId="0" fontId="3" fillId="12" borderId="225" xfId="0" applyFont="1" applyFill="1" applyBorder="1" applyAlignment="1">
      <alignment horizontal="center" vertical="center" wrapText="1"/>
    </xf>
    <xf numFmtId="0" fontId="28" fillId="0" borderId="237" xfId="0" applyFont="1" applyBorder="1" applyAlignment="1">
      <alignment horizontal="center" vertical="center" wrapText="1"/>
    </xf>
    <xf numFmtId="0" fontId="6" fillId="0" borderId="238" xfId="0" applyFont="1" applyBorder="1" applyAlignment="1">
      <alignment horizontal="left" vertical="center"/>
    </xf>
    <xf numFmtId="49" fontId="28" fillId="0" borderId="16" xfId="0" applyNumberFormat="1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49" fontId="3" fillId="0" borderId="229" xfId="0" applyNumberFormat="1" applyFont="1" applyBorder="1" applyAlignment="1">
      <alignment horizontal="center" vertical="center" wrapText="1"/>
    </xf>
    <xf numFmtId="0" fontId="28" fillId="0" borderId="230" xfId="0" applyFont="1" applyBorder="1" applyAlignment="1">
      <alignment horizontal="center" vertical="center" wrapText="1"/>
    </xf>
    <xf numFmtId="49" fontId="28" fillId="0" borderId="16" xfId="0" applyNumberFormat="1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49" fontId="28" fillId="0" borderId="19" xfId="0" applyNumberFormat="1" applyFont="1" applyBorder="1" applyAlignment="1">
      <alignment horizontal="center" vertical="center"/>
    </xf>
    <xf numFmtId="0" fontId="28" fillId="0" borderId="20" xfId="0" applyFont="1" applyBorder="1" applyAlignment="1">
      <alignment horizontal="left" vertical="center"/>
    </xf>
    <xf numFmtId="0" fontId="27" fillId="0" borderId="0" xfId="0" applyFont="1" applyAlignment="1"/>
    <xf numFmtId="0" fontId="28" fillId="0" borderId="16" xfId="0" applyFont="1" applyBorder="1" applyAlignment="1">
      <alignment horizontal="left" vertical="center" wrapText="1"/>
    </xf>
    <xf numFmtId="49" fontId="28" fillId="0" borderId="70" xfId="0" applyNumberFormat="1" applyFont="1" applyBorder="1" applyAlignment="1">
      <alignment horizontal="center" vertical="center"/>
    </xf>
    <xf numFmtId="0" fontId="28" fillId="14" borderId="1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242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/>
    </xf>
    <xf numFmtId="0" fontId="3" fillId="12" borderId="243" xfId="0" applyFont="1" applyFill="1" applyBorder="1" applyAlignment="1">
      <alignment horizontal="center" vertical="center"/>
    </xf>
    <xf numFmtId="0" fontId="28" fillId="0" borderId="244" xfId="0" applyFont="1" applyBorder="1" applyAlignment="1">
      <alignment horizontal="center" vertical="center" wrapText="1"/>
    </xf>
    <xf numFmtId="0" fontId="28" fillId="0" borderId="70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49" fontId="3" fillId="12" borderId="229" xfId="0" applyNumberFormat="1" applyFont="1" applyFill="1" applyBorder="1" applyAlignment="1">
      <alignment horizontal="center" vertical="center" wrapText="1"/>
    </xf>
    <xf numFmtId="0" fontId="3" fillId="12" borderId="245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28" fillId="0" borderId="139" xfId="0" applyFont="1" applyBorder="1" applyAlignment="1">
      <alignment horizontal="center" vertical="center" wrapText="1"/>
    </xf>
    <xf numFmtId="0" fontId="28" fillId="0" borderId="72" xfId="0" applyFont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left" vertical="center" wrapText="1"/>
    </xf>
    <xf numFmtId="49" fontId="3" fillId="0" borderId="142" xfId="0" applyNumberFormat="1" applyFont="1" applyBorder="1" applyAlignment="1">
      <alignment horizontal="center" vertical="center"/>
    </xf>
    <xf numFmtId="0" fontId="3" fillId="0" borderId="158" xfId="0" applyFont="1" applyBorder="1" applyAlignment="1">
      <alignment horizontal="center" vertical="center" wrapText="1"/>
    </xf>
    <xf numFmtId="0" fontId="28" fillId="0" borderId="246" xfId="0" applyFont="1" applyBorder="1" applyAlignment="1">
      <alignment horizontal="left" vertical="center"/>
    </xf>
    <xf numFmtId="0" fontId="28" fillId="0" borderId="0" xfId="0" applyFont="1">
      <alignment vertical="center"/>
    </xf>
    <xf numFmtId="0" fontId="3" fillId="12" borderId="0" xfId="0" applyFont="1" applyFill="1" applyAlignment="1">
      <alignment horizontal="left" vertical="center"/>
    </xf>
    <xf numFmtId="0" fontId="3" fillId="12" borderId="222" xfId="0" applyFont="1" applyFill="1" applyBorder="1" applyAlignment="1">
      <alignment horizontal="center" vertical="center" wrapText="1"/>
    </xf>
    <xf numFmtId="0" fontId="28" fillId="12" borderId="225" xfId="0" applyFont="1" applyFill="1" applyBorder="1" applyAlignment="1">
      <alignment horizontal="center" vertical="center" wrapText="1"/>
    </xf>
    <xf numFmtId="0" fontId="28" fillId="0" borderId="220" xfId="0" applyFont="1" applyBorder="1" applyAlignment="1">
      <alignment horizontal="center" vertical="center" wrapText="1"/>
    </xf>
    <xf numFmtId="0" fontId="28" fillId="0" borderId="247" xfId="0" applyFont="1" applyBorder="1" applyAlignment="1">
      <alignment horizontal="center" vertical="center" wrapText="1"/>
    </xf>
    <xf numFmtId="0" fontId="28" fillId="0" borderId="248" xfId="0" applyFont="1" applyBorder="1" applyAlignment="1">
      <alignment horizontal="center" vertical="center" wrapText="1"/>
    </xf>
    <xf numFmtId="49" fontId="28" fillId="0" borderId="244" xfId="0" applyNumberFormat="1" applyFont="1" applyBorder="1" applyAlignment="1">
      <alignment horizontal="center" vertical="center"/>
    </xf>
    <xf numFmtId="0" fontId="3" fillId="12" borderId="235" xfId="0" applyFont="1" applyFill="1" applyBorder="1" applyAlignment="1">
      <alignment horizontal="center" vertical="center" wrapText="1"/>
    </xf>
    <xf numFmtId="0" fontId="3" fillId="12" borderId="249" xfId="0" applyFont="1" applyFill="1" applyBorder="1" applyAlignment="1">
      <alignment horizontal="center" vertical="center" wrapText="1"/>
    </xf>
    <xf numFmtId="0" fontId="28" fillId="12" borderId="19" xfId="0" applyFont="1" applyFill="1" applyBorder="1" applyAlignment="1">
      <alignment horizontal="center" vertical="center" wrapText="1"/>
    </xf>
    <xf numFmtId="0" fontId="28" fillId="0" borderId="25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8" fillId="2" borderId="25" xfId="0" applyFont="1" applyFill="1" applyBorder="1" applyAlignment="1">
      <alignment horizontal="center" vertical="center" wrapText="1"/>
    </xf>
    <xf numFmtId="0" fontId="22" fillId="12" borderId="8" xfId="0" applyFont="1" applyFill="1" applyBorder="1">
      <alignment vertical="center"/>
    </xf>
    <xf numFmtId="0" fontId="22" fillId="12" borderId="8" xfId="0" applyFont="1" applyFill="1" applyBorder="1" applyAlignment="1">
      <alignment horizontal="left" vertical="center"/>
    </xf>
    <xf numFmtId="0" fontId="3" fillId="12" borderId="0" xfId="0" applyFont="1" applyFill="1">
      <alignment vertical="center"/>
    </xf>
    <xf numFmtId="0" fontId="22" fillId="12" borderId="1" xfId="0" applyFont="1" applyFill="1" applyBorder="1">
      <alignment vertical="center"/>
    </xf>
    <xf numFmtId="0" fontId="22" fillId="9" borderId="8" xfId="0" applyFont="1" applyFill="1" applyBorder="1">
      <alignment vertical="center"/>
    </xf>
    <xf numFmtId="0" fontId="3" fillId="12" borderId="0" xfId="0" applyFont="1" applyFill="1" applyAlignment="1">
      <alignment horizontal="center" vertical="center" wrapText="1"/>
    </xf>
    <xf numFmtId="0" fontId="22" fillId="9" borderId="8" xfId="0" applyFont="1" applyFill="1" applyBorder="1" applyAlignment="1">
      <alignment horizontal="left" vertical="center"/>
    </xf>
    <xf numFmtId="0" fontId="22" fillId="15" borderId="8" xfId="0" applyFont="1" applyFill="1" applyBorder="1">
      <alignment vertical="center"/>
    </xf>
    <xf numFmtId="0" fontId="0" fillId="3" borderId="0" xfId="0" applyFill="1" applyAlignment="1"/>
    <xf numFmtId="0" fontId="42" fillId="9" borderId="8" xfId="0" applyFont="1" applyFill="1" applyBorder="1">
      <alignment vertical="center"/>
    </xf>
    <xf numFmtId="0" fontId="53" fillId="9" borderId="8" xfId="0" applyFont="1" applyFill="1" applyBorder="1" applyAlignment="1">
      <alignment horizontal="left" vertical="center"/>
    </xf>
    <xf numFmtId="0" fontId="22" fillId="9" borderId="8" xfId="0" applyFont="1" applyFill="1" applyBorder="1" applyAlignment="1">
      <alignment horizontal="left" vertical="center" wrapText="1"/>
    </xf>
    <xf numFmtId="0" fontId="53" fillId="12" borderId="8" xfId="0" applyFont="1" applyFill="1" applyBorder="1" applyAlignment="1">
      <alignment horizontal="left" vertical="center"/>
    </xf>
    <xf numFmtId="0" fontId="50" fillId="2" borderId="138" xfId="0" applyFont="1" applyFill="1" applyBorder="1" applyAlignment="1"/>
    <xf numFmtId="0" fontId="54" fillId="0" borderId="0" xfId="0" applyFont="1" applyAlignment="1"/>
    <xf numFmtId="0" fontId="42" fillId="13" borderId="251" xfId="0" applyFont="1" applyFill="1" applyBorder="1">
      <alignment vertical="center"/>
    </xf>
    <xf numFmtId="0" fontId="42" fillId="2" borderId="8" xfId="0" applyFont="1" applyFill="1" applyBorder="1">
      <alignment vertical="center"/>
    </xf>
    <xf numFmtId="0" fontId="55" fillId="20" borderId="8" xfId="0" applyFont="1" applyFill="1" applyBorder="1">
      <alignment vertical="center"/>
    </xf>
    <xf numFmtId="0" fontId="55" fillId="21" borderId="251" xfId="0" applyFont="1" applyFill="1" applyBorder="1">
      <alignment vertical="center"/>
    </xf>
    <xf numFmtId="0" fontId="42" fillId="2" borderId="52" xfId="0" applyFont="1" applyFill="1" applyBorder="1" applyAlignment="1"/>
    <xf numFmtId="0" fontId="42" fillId="2" borderId="1" xfId="0" applyFont="1" applyFill="1" applyBorder="1" applyAlignment="1"/>
    <xf numFmtId="0" fontId="42" fillId="3" borderId="1" xfId="0" applyFont="1" applyFill="1" applyBorder="1" applyAlignment="1"/>
    <xf numFmtId="0" fontId="42" fillId="22" borderId="1" xfId="0" applyFont="1" applyFill="1" applyBorder="1" applyAlignment="1">
      <alignment horizontal="center" vertical="center"/>
    </xf>
    <xf numFmtId="0" fontId="3" fillId="2" borderId="252" xfId="0" applyFont="1" applyFill="1" applyBorder="1" applyAlignment="1">
      <alignment horizontal="center" vertical="center"/>
    </xf>
    <xf numFmtId="0" fontId="28" fillId="2" borderId="253" xfId="0" applyFont="1" applyFill="1" applyBorder="1" applyAlignment="1">
      <alignment horizontal="center" vertical="center"/>
    </xf>
    <xf numFmtId="0" fontId="28" fillId="2" borderId="253" xfId="0" applyFont="1" applyFill="1" applyBorder="1">
      <alignment vertical="center"/>
    </xf>
    <xf numFmtId="0" fontId="3" fillId="2" borderId="253" xfId="0" applyFont="1" applyFill="1" applyBorder="1" applyAlignment="1">
      <alignment horizontal="center" vertical="center"/>
    </xf>
    <xf numFmtId="0" fontId="3" fillId="0" borderId="255" xfId="0" applyFont="1" applyBorder="1" applyAlignment="1">
      <alignment horizontal="center" vertical="center" wrapText="1"/>
    </xf>
    <xf numFmtId="0" fontId="3" fillId="0" borderId="254" xfId="0" applyFont="1" applyBorder="1" applyAlignment="1">
      <alignment horizontal="center" vertical="center" wrapText="1"/>
    </xf>
    <xf numFmtId="0" fontId="23" fillId="11" borderId="256" xfId="0" applyFont="1" applyFill="1" applyBorder="1" applyAlignment="1">
      <alignment horizontal="center" vertical="center" wrapText="1"/>
    </xf>
    <xf numFmtId="178" fontId="23" fillId="11" borderId="254" xfId="0" applyNumberFormat="1" applyFont="1" applyFill="1" applyBorder="1" applyAlignment="1">
      <alignment horizontal="center" vertical="center"/>
    </xf>
    <xf numFmtId="0" fontId="39" fillId="2" borderId="257" xfId="0" applyFont="1" applyFill="1" applyBorder="1" applyAlignment="1">
      <alignment horizontal="right" vertical="center" wrapText="1"/>
    </xf>
    <xf numFmtId="0" fontId="9" fillId="2" borderId="251" xfId="0" applyFont="1" applyFill="1" applyBorder="1" applyAlignment="1"/>
    <xf numFmtId="0" fontId="41" fillId="2" borderId="251" xfId="0" applyFont="1" applyFill="1" applyBorder="1" applyAlignment="1">
      <alignment horizontal="center" vertical="center"/>
    </xf>
    <xf numFmtId="0" fontId="23" fillId="23" borderId="125" xfId="0" applyFont="1" applyFill="1" applyBorder="1" applyAlignment="1">
      <alignment horizontal="center" vertical="center" wrapText="1"/>
    </xf>
    <xf numFmtId="0" fontId="23" fillId="23" borderId="73" xfId="0" applyFont="1" applyFill="1" applyBorder="1" applyAlignment="1">
      <alignment horizontal="center" vertical="center"/>
    </xf>
    <xf numFmtId="0" fontId="3" fillId="23" borderId="222" xfId="0" applyFont="1" applyFill="1" applyBorder="1" applyAlignment="1">
      <alignment horizontal="center" vertical="center" wrapText="1"/>
    </xf>
    <xf numFmtId="0" fontId="3" fillId="23" borderId="229" xfId="0" applyFont="1" applyFill="1" applyBorder="1" applyAlignment="1">
      <alignment horizontal="center" vertical="center" wrapText="1"/>
    </xf>
    <xf numFmtId="0" fontId="3" fillId="23" borderId="235" xfId="0" applyFont="1" applyFill="1" applyBorder="1" applyAlignment="1">
      <alignment horizontal="center" vertical="center" wrapText="1"/>
    </xf>
    <xf numFmtId="0" fontId="39" fillId="17" borderId="251" xfId="0" applyFont="1" applyFill="1" applyBorder="1">
      <alignment vertical="center"/>
    </xf>
    <xf numFmtId="0" fontId="39" fillId="2" borderId="180" xfId="0" applyFont="1" applyFill="1" applyBorder="1">
      <alignment vertical="center"/>
    </xf>
    <xf numFmtId="0" fontId="23" fillId="2" borderId="251" xfId="0" applyFont="1" applyFill="1" applyBorder="1" applyAlignment="1">
      <alignment horizontal="center" vertical="center" wrapText="1"/>
    </xf>
    <xf numFmtId="0" fontId="26" fillId="2" borderId="180" xfId="0" applyFont="1" applyFill="1" applyBorder="1">
      <alignment vertical="center"/>
    </xf>
    <xf numFmtId="0" fontId="41" fillId="2" borderId="251" xfId="0" applyFont="1" applyFill="1" applyBorder="1">
      <alignment vertical="center"/>
    </xf>
    <xf numFmtId="0" fontId="39" fillId="2" borderId="251" xfId="0" applyFont="1" applyFill="1" applyBorder="1">
      <alignment vertical="center"/>
    </xf>
    <xf numFmtId="0" fontId="23" fillId="23" borderId="61" xfId="0" applyFont="1" applyFill="1" applyBorder="1" applyAlignment="1">
      <alignment horizontal="center" vertical="center" wrapText="1"/>
    </xf>
    <xf numFmtId="0" fontId="23" fillId="23" borderId="88" xfId="0" applyFont="1" applyFill="1" applyBorder="1" applyAlignment="1">
      <alignment horizontal="center" vertical="center" wrapText="1"/>
    </xf>
    <xf numFmtId="0" fontId="23" fillId="23" borderId="90" xfId="0" applyFont="1" applyFill="1" applyBorder="1" applyAlignment="1">
      <alignment horizontal="center" vertical="center" wrapText="1"/>
    </xf>
    <xf numFmtId="0" fontId="23" fillId="23" borderId="81" xfId="0" applyFont="1" applyFill="1" applyBorder="1" applyAlignment="1">
      <alignment horizontal="center" vertical="center" wrapText="1"/>
    </xf>
    <xf numFmtId="0" fontId="3" fillId="23" borderId="61" xfId="0" applyFont="1" applyFill="1" applyBorder="1" applyAlignment="1">
      <alignment horizontal="center" vertical="center" wrapText="1"/>
    </xf>
    <xf numFmtId="0" fontId="3" fillId="23" borderId="88" xfId="0" applyFont="1" applyFill="1" applyBorder="1" applyAlignment="1">
      <alignment horizontal="center" vertical="center" wrapText="1"/>
    </xf>
    <xf numFmtId="0" fontId="3" fillId="23" borderId="90" xfId="0" applyFont="1" applyFill="1" applyBorder="1" applyAlignment="1">
      <alignment horizontal="center" vertical="center" wrapText="1"/>
    </xf>
    <xf numFmtId="0" fontId="3" fillId="23" borderId="81" xfId="0" applyFont="1" applyFill="1" applyBorder="1" applyAlignment="1">
      <alignment horizontal="center" vertical="center" wrapText="1"/>
    </xf>
    <xf numFmtId="0" fontId="31" fillId="2" borderId="124" xfId="0" applyFont="1" applyFill="1" applyBorder="1" applyAlignment="1">
      <alignment horizontal="center"/>
    </xf>
    <xf numFmtId="0" fontId="45" fillId="2" borderId="125" xfId="0" applyFont="1" applyFill="1" applyBorder="1" applyAlignment="1">
      <alignment horizontal="center"/>
    </xf>
    <xf numFmtId="0" fontId="45" fillId="2" borderId="130" xfId="0" applyFont="1" applyFill="1" applyBorder="1" applyAlignment="1">
      <alignment horizontal="center"/>
    </xf>
    <xf numFmtId="0" fontId="45" fillId="2" borderId="73" xfId="0" applyFont="1" applyFill="1" applyBorder="1" applyAlignment="1">
      <alignment horizontal="center"/>
    </xf>
    <xf numFmtId="0" fontId="46" fillId="2" borderId="125" xfId="0" applyFont="1" applyFill="1" applyBorder="1" applyAlignment="1">
      <alignment horizontal="center" vertical="center" wrapText="1"/>
    </xf>
    <xf numFmtId="0" fontId="47" fillId="2" borderId="73" xfId="0" applyFont="1" applyFill="1" applyBorder="1" applyAlignment="1">
      <alignment horizontal="center" vertical="center" wrapText="1"/>
    </xf>
    <xf numFmtId="0" fontId="39" fillId="2" borderId="52" xfId="0" applyFont="1" applyFill="1" applyBorder="1" applyAlignment="1">
      <alignment horizontal="center"/>
    </xf>
    <xf numFmtId="0" fontId="45" fillId="2" borderId="52" xfId="0" applyFont="1" applyFill="1" applyBorder="1" applyAlignment="1">
      <alignment horizontal="center"/>
    </xf>
    <xf numFmtId="0" fontId="31" fillId="2" borderId="73" xfId="0" applyFont="1" applyFill="1" applyBorder="1" applyAlignment="1">
      <alignment horizontal="left" vertical="center" wrapText="1"/>
    </xf>
    <xf numFmtId="0" fontId="0" fillId="0" borderId="16" xfId="0" applyBorder="1" applyAlignment="1"/>
    <xf numFmtId="0" fontId="9" fillId="2" borderId="16" xfId="0" applyFont="1" applyFill="1" applyBorder="1" applyAlignment="1">
      <alignment vertical="top" wrapText="1"/>
    </xf>
    <xf numFmtId="0" fontId="0" fillId="0" borderId="17" xfId="0" applyBorder="1" applyAlignment="1"/>
    <xf numFmtId="0" fontId="9" fillId="2" borderId="16" xfId="0" applyFont="1" applyFill="1" applyBorder="1" applyAlignment="1">
      <alignment vertical="top"/>
    </xf>
    <xf numFmtId="0" fontId="0" fillId="0" borderId="19" xfId="0" applyBorder="1" applyAlignment="1"/>
    <xf numFmtId="0" fontId="0" fillId="0" borderId="20" xfId="0" applyBorder="1" applyAlignment="1"/>
    <xf numFmtId="0" fontId="32" fillId="2" borderId="16" xfId="0" applyFont="1" applyFill="1" applyBorder="1" applyAlignment="1">
      <alignment horizontal="left" vertical="center" wrapText="1"/>
    </xf>
    <xf numFmtId="0" fontId="24" fillId="11" borderId="16" xfId="0" applyFont="1" applyFill="1" applyBorder="1" applyAlignment="1"/>
    <xf numFmtId="0" fontId="32" fillId="2" borderId="19" xfId="0" applyFont="1" applyFill="1" applyBorder="1" applyAlignment="1">
      <alignment horizontal="left" vertical="center" wrapText="1"/>
    </xf>
    <xf numFmtId="0" fontId="24" fillId="11" borderId="19" xfId="0" applyFont="1" applyFill="1" applyBorder="1" applyAlignment="1"/>
    <xf numFmtId="0" fontId="34" fillId="2" borderId="68" xfId="0" applyFont="1" applyFill="1" applyBorder="1" applyAlignment="1">
      <alignment horizontal="left" vertical="center" wrapText="1"/>
    </xf>
    <xf numFmtId="0" fontId="37" fillId="2" borderId="68" xfId="0" applyFont="1" applyFill="1" applyBorder="1" applyAlignment="1">
      <alignment horizontal="left" vertical="center"/>
    </xf>
    <xf numFmtId="0" fontId="38" fillId="2" borderId="88" xfId="0" applyFont="1" applyFill="1" applyBorder="1" applyAlignment="1">
      <alignment horizontal="left" vertical="center"/>
    </xf>
    <xf numFmtId="0" fontId="29" fillId="2" borderId="68" xfId="0" applyFont="1" applyFill="1" applyBorder="1" applyAlignment="1">
      <alignment horizontal="center" vertical="center"/>
    </xf>
    <xf numFmtId="0" fontId="30" fillId="2" borderId="68" xfId="0" applyFont="1" applyFill="1" applyBorder="1" applyAlignment="1">
      <alignment horizontal="center" vertical="center"/>
    </xf>
    <xf numFmtId="0" fontId="30" fillId="2" borderId="88" xfId="0" applyFont="1" applyFill="1" applyBorder="1" applyAlignment="1">
      <alignment horizontal="center" vertical="center"/>
    </xf>
    <xf numFmtId="0" fontId="33" fillId="2" borderId="68" xfId="0" applyFont="1" applyFill="1" applyBorder="1" applyAlignment="1">
      <alignment horizontal="center" vertical="center"/>
    </xf>
    <xf numFmtId="0" fontId="37" fillId="2" borderId="68" xfId="0" applyFont="1" applyFill="1" applyBorder="1" applyAlignment="1">
      <alignment horizontal="center" vertical="center"/>
    </xf>
    <xf numFmtId="0" fontId="34" fillId="2" borderId="68" xfId="0" applyFont="1" applyFill="1" applyBorder="1" applyAlignment="1">
      <alignment horizontal="center" vertical="center"/>
    </xf>
    <xf numFmtId="176" fontId="18" fillId="0" borderId="12" xfId="0" applyNumberFormat="1" applyFont="1" applyBorder="1" applyAlignment="1">
      <alignment horizontal="center" vertical="center" wrapText="1"/>
    </xf>
    <xf numFmtId="0" fontId="13" fillId="0" borderId="12" xfId="0" applyFont="1" applyBorder="1" applyAlignment="1"/>
    <xf numFmtId="176" fontId="18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/>
    <xf numFmtId="176" fontId="15" fillId="0" borderId="32" xfId="0" applyNumberFormat="1" applyFont="1" applyBorder="1" applyAlignment="1">
      <alignment horizontal="center" vertical="center" wrapText="1"/>
    </xf>
    <xf numFmtId="0" fontId="13" fillId="0" borderId="32" xfId="0" applyFont="1" applyBorder="1" applyAlignment="1"/>
    <xf numFmtId="176" fontId="13" fillId="9" borderId="44" xfId="0" applyNumberFormat="1" applyFont="1" applyFill="1" applyBorder="1" applyAlignment="1">
      <alignment horizontal="left" vertical="center" wrapText="1"/>
    </xf>
    <xf numFmtId="0" fontId="13" fillId="0" borderId="44" xfId="0" applyFont="1" applyBorder="1" applyAlignment="1"/>
    <xf numFmtId="176" fontId="13" fillId="0" borderId="29" xfId="0" applyNumberFormat="1" applyFont="1" applyBorder="1" applyAlignment="1">
      <alignment horizontal="center" vertical="center"/>
    </xf>
    <xf numFmtId="0" fontId="13" fillId="0" borderId="29" xfId="0" applyFont="1" applyBorder="1" applyAlignment="1"/>
    <xf numFmtId="176" fontId="13" fillId="0" borderId="33" xfId="0" applyNumberFormat="1" applyFont="1" applyBorder="1" applyAlignment="1">
      <alignment horizontal="center" vertical="center" wrapText="1"/>
    </xf>
    <xf numFmtId="0" fontId="13" fillId="0" borderId="33" xfId="0" applyFont="1" applyBorder="1" applyAlignment="1"/>
    <xf numFmtId="176" fontId="18" fillId="0" borderId="29" xfId="0" applyNumberFormat="1" applyFont="1" applyBorder="1" applyAlignment="1">
      <alignment horizontal="center" vertical="center" wrapText="1"/>
    </xf>
    <xf numFmtId="176" fontId="18" fillId="0" borderId="33" xfId="0" applyNumberFormat="1" applyFont="1" applyBorder="1" applyAlignment="1">
      <alignment horizontal="center" vertical="center" wrapText="1"/>
    </xf>
    <xf numFmtId="176" fontId="13" fillId="7" borderId="44" xfId="0" applyNumberFormat="1" applyFont="1" applyFill="1" applyBorder="1" applyAlignment="1">
      <alignment horizontal="left" vertical="center"/>
    </xf>
    <xf numFmtId="176" fontId="15" fillId="0" borderId="30" xfId="0" applyNumberFormat="1" applyFont="1" applyBorder="1" applyAlignment="1">
      <alignment horizontal="center" vertical="center" wrapText="1"/>
    </xf>
    <xf numFmtId="0" fontId="13" fillId="0" borderId="30" xfId="0" applyFont="1" applyBorder="1" applyAlignment="1"/>
    <xf numFmtId="176" fontId="15" fillId="0" borderId="29" xfId="0" applyNumberFormat="1" applyFont="1" applyBorder="1" applyAlignment="1">
      <alignment horizontal="center" vertical="center" wrapText="1"/>
    </xf>
    <xf numFmtId="176" fontId="15" fillId="0" borderId="33" xfId="0" applyNumberFormat="1" applyFont="1" applyBorder="1" applyAlignment="1">
      <alignment horizontal="center" vertical="center" wrapText="1"/>
    </xf>
    <xf numFmtId="0" fontId="0" fillId="0" borderId="33" xfId="0" applyBorder="1" applyAlignment="1"/>
    <xf numFmtId="176" fontId="16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/>
    <xf numFmtId="176" fontId="13" fillId="7" borderId="16" xfId="0" applyNumberFormat="1" applyFont="1" applyFill="1" applyBorder="1" applyAlignment="1">
      <alignment horizontal="left" vertical="center"/>
    </xf>
    <xf numFmtId="176" fontId="13" fillId="9" borderId="16" xfId="0" applyNumberFormat="1" applyFont="1" applyFill="1" applyBorder="1" applyAlignment="1">
      <alignment horizontal="center" vertical="center" wrapText="1"/>
    </xf>
    <xf numFmtId="176" fontId="18" fillId="0" borderId="16" xfId="0" applyNumberFormat="1" applyFont="1" applyBorder="1" applyAlignment="1">
      <alignment horizontal="center" vertical="center" wrapText="1"/>
    </xf>
    <xf numFmtId="176" fontId="0" fillId="9" borderId="35" xfId="0" applyNumberFormat="1" applyFill="1" applyBorder="1" applyAlignment="1">
      <alignment horizontal="left" vertical="center" wrapText="1"/>
    </xf>
    <xf numFmtId="0" fontId="0" fillId="0" borderId="35" xfId="0" applyBorder="1" applyAlignment="1"/>
    <xf numFmtId="0" fontId="0" fillId="0" borderId="30" xfId="0" applyBorder="1" applyAlignment="1"/>
    <xf numFmtId="176" fontId="15" fillId="10" borderId="29" xfId="0" applyNumberFormat="1" applyFont="1" applyFill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10" borderId="30" xfId="0" applyNumberFormat="1" applyFont="1" applyFill="1" applyBorder="1" applyAlignment="1">
      <alignment horizontal="center" vertical="center" wrapText="1"/>
    </xf>
    <xf numFmtId="176" fontId="15" fillId="0" borderId="25" xfId="0" applyNumberFormat="1" applyFont="1" applyBorder="1" applyAlignment="1">
      <alignment horizontal="center" vertical="center" wrapText="1"/>
    </xf>
    <xf numFmtId="0" fontId="0" fillId="0" borderId="25" xfId="0" applyBorder="1" applyAlignment="1"/>
    <xf numFmtId="176" fontId="0" fillId="0" borderId="44" xfId="0" applyNumberFormat="1" applyBorder="1" applyAlignment="1">
      <alignment horizontal="center" vertical="center" wrapText="1"/>
    </xf>
    <xf numFmtId="0" fontId="0" fillId="0" borderId="44" xfId="0" applyBorder="1" applyAlignment="1"/>
    <xf numFmtId="176" fontId="0" fillId="0" borderId="38" xfId="0" applyNumberFormat="1" applyBorder="1" applyAlignment="1">
      <alignment horizontal="center" vertical="center" wrapText="1"/>
    </xf>
    <xf numFmtId="0" fontId="0" fillId="0" borderId="38" xfId="0" applyBorder="1" applyAlignment="1"/>
    <xf numFmtId="0" fontId="1" fillId="2" borderId="21" xfId="0" applyFont="1" applyFill="1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/>
    <xf numFmtId="0" fontId="10" fillId="2" borderId="1" xfId="0" applyFont="1" applyFill="1" applyBorder="1" applyAlignment="1"/>
    <xf numFmtId="0" fontId="1" fillId="4" borderId="21" xfId="0" applyFont="1" applyFill="1" applyBorder="1" applyAlignment="1">
      <alignment horizontal="left" vertical="center"/>
    </xf>
    <xf numFmtId="176" fontId="12" fillId="5" borderId="24" xfId="0" applyNumberFormat="1" applyFont="1" applyFill="1" applyBorder="1" applyAlignment="1">
      <alignment horizontal="center" vertical="center"/>
    </xf>
    <xf numFmtId="0" fontId="13" fillId="0" borderId="24" xfId="0" applyFont="1" applyBorder="1" applyAlignment="1"/>
    <xf numFmtId="176" fontId="13" fillId="7" borderId="38" xfId="0" applyNumberFormat="1" applyFont="1" applyFill="1" applyBorder="1" applyAlignment="1">
      <alignment horizontal="left" vertical="center"/>
    </xf>
    <xf numFmtId="0" fontId="13" fillId="0" borderId="38" xfId="0" applyFont="1" applyBorder="1" applyAlignment="1"/>
    <xf numFmtId="176" fontId="15" fillId="0" borderId="32" xfId="0" applyNumberFormat="1" applyFont="1" applyBorder="1" applyAlignment="1">
      <alignment horizontal="left" vertical="center" wrapText="1"/>
    </xf>
    <xf numFmtId="176" fontId="13" fillId="7" borderId="42" xfId="0" applyNumberFormat="1" applyFont="1" applyFill="1" applyBorder="1" applyAlignment="1">
      <alignment horizontal="left" vertical="center"/>
    </xf>
    <xf numFmtId="0" fontId="13" fillId="0" borderId="42" xfId="0" applyFont="1" applyBorder="1" applyAlignment="1"/>
    <xf numFmtId="176" fontId="15" fillId="8" borderId="32" xfId="0" applyNumberFormat="1" applyFont="1" applyFill="1" applyBorder="1" applyAlignment="1">
      <alignment horizontal="center" vertical="center" wrapText="1"/>
    </xf>
    <xf numFmtId="176" fontId="15" fillId="8" borderId="33" xfId="0" applyNumberFormat="1" applyFont="1" applyFill="1" applyBorder="1" applyAlignment="1">
      <alignment horizontal="center" vertical="center" wrapText="1"/>
    </xf>
    <xf numFmtId="0" fontId="0" fillId="0" borderId="24" xfId="0" applyBorder="1" applyAlignment="1"/>
    <xf numFmtId="176" fontId="15" fillId="0" borderId="16" xfId="0" applyNumberFormat="1" applyFont="1" applyBorder="1" applyAlignment="1">
      <alignment horizontal="center" vertical="center" wrapText="1"/>
    </xf>
    <xf numFmtId="0" fontId="15" fillId="0" borderId="16" xfId="0" applyFont="1" applyBorder="1">
      <alignment vertical="center"/>
    </xf>
    <xf numFmtId="176" fontId="0" fillId="7" borderId="35" xfId="0" applyNumberFormat="1" applyFill="1" applyBorder="1" applyAlignment="1">
      <alignment horizontal="center" vertical="center"/>
    </xf>
    <xf numFmtId="176" fontId="15" fillId="0" borderId="16" xfId="0" applyNumberFormat="1" applyFont="1" applyBorder="1" applyAlignment="1">
      <alignment horizontal="left" vertical="center" wrapText="1"/>
    </xf>
    <xf numFmtId="176" fontId="13" fillId="7" borderId="44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/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/>
    </xf>
    <xf numFmtId="0" fontId="21" fillId="2" borderId="168" xfId="0" applyFont="1" applyFill="1" applyBorder="1" applyAlignment="1">
      <alignment horizontal="right" vertical="center" wrapText="1"/>
    </xf>
    <xf numFmtId="0" fontId="0" fillId="0" borderId="169" xfId="0" applyBorder="1" applyAlignment="1"/>
    <xf numFmtId="0" fontId="0" fillId="0" borderId="170" xfId="0" applyBorder="1" applyAlignment="1"/>
    <xf numFmtId="0" fontId="21" fillId="2" borderId="177" xfId="0" applyFont="1" applyFill="1" applyBorder="1" applyAlignment="1">
      <alignment horizontal="right" vertical="center" wrapText="1"/>
    </xf>
    <xf numFmtId="0" fontId="13" fillId="12" borderId="178" xfId="0" applyFont="1" applyFill="1" applyBorder="1" applyAlignment="1"/>
    <xf numFmtId="0" fontId="13" fillId="12" borderId="170" xfId="0" applyFont="1" applyFill="1" applyBorder="1" applyAlignment="1"/>
    <xf numFmtId="0" fontId="13" fillId="11" borderId="185" xfId="0" applyFont="1" applyFill="1" applyBorder="1" applyAlignment="1"/>
    <xf numFmtId="0" fontId="13" fillId="11" borderId="43" xfId="0" applyFont="1" applyFill="1" applyBorder="1" applyAlignment="1"/>
    <xf numFmtId="0" fontId="39" fillId="2" borderId="165" xfId="0" applyFont="1" applyFill="1" applyBorder="1" applyAlignment="1">
      <alignment horizontal="right" vertical="center" wrapText="1"/>
    </xf>
    <xf numFmtId="0" fontId="20" fillId="11" borderId="176" xfId="0" applyFont="1" applyFill="1" applyBorder="1" applyAlignment="1"/>
    <xf numFmtId="0" fontId="20" fillId="11" borderId="94" xfId="0" applyFont="1" applyFill="1" applyBorder="1" applyAlignment="1"/>
    <xf numFmtId="0" fontId="20" fillId="11" borderId="95" xfId="0" applyFont="1" applyFill="1" applyBorder="1" applyAlignment="1"/>
    <xf numFmtId="0" fontId="9" fillId="2" borderId="133" xfId="0" applyFont="1" applyFill="1" applyBorder="1" applyAlignment="1">
      <alignment horizontal="right" vertical="center"/>
    </xf>
    <xf numFmtId="0" fontId="0" fillId="0" borderId="134" xfId="0" applyBorder="1" applyAlignment="1"/>
    <xf numFmtId="0" fontId="0" fillId="0" borderId="135" xfId="0" applyBorder="1" applyAlignment="1"/>
    <xf numFmtId="0" fontId="26" fillId="2" borderId="212" xfId="0" applyFont="1" applyFill="1" applyBorder="1">
      <alignment vertical="center"/>
    </xf>
    <xf numFmtId="0" fontId="0" fillId="0" borderId="97" xfId="0" applyBorder="1" applyAlignment="1"/>
    <xf numFmtId="0" fontId="0" fillId="0" borderId="213" xfId="0" applyBorder="1" applyAlignment="1"/>
    <xf numFmtId="0" fontId="39" fillId="17" borderId="51" xfId="0" applyFont="1" applyFill="1" applyBorder="1">
      <alignment vertical="center"/>
    </xf>
    <xf numFmtId="0" fontId="0" fillId="0" borderId="48" xfId="0" applyBorder="1" applyAlignment="1"/>
    <xf numFmtId="0" fontId="0" fillId="0" borderId="49" xfId="0" applyBorder="1" applyAlignment="1"/>
    <xf numFmtId="0" fontId="39" fillId="2" borderId="53" xfId="0" applyFont="1" applyFill="1" applyBorder="1">
      <alignment vertical="center"/>
    </xf>
    <xf numFmtId="0" fontId="0" fillId="0" borderId="54" xfId="0" applyBorder="1" applyAlignment="1"/>
    <xf numFmtId="0" fontId="0" fillId="0" borderId="55" xfId="0" applyBorder="1" applyAlignment="1"/>
    <xf numFmtId="0" fontId="26" fillId="2" borderId="83" xfId="0" applyFont="1" applyFill="1" applyBorder="1">
      <alignment vertical="center"/>
    </xf>
    <xf numFmtId="0" fontId="0" fillId="0" borderId="179" xfId="0" applyBorder="1" applyAlignment="1"/>
    <xf numFmtId="0" fontId="0" fillId="0" borderId="180" xfId="0" applyBorder="1" applyAlignment="1"/>
    <xf numFmtId="0" fontId="39" fillId="2" borderId="186" xfId="0" applyFont="1" applyFill="1" applyBorder="1">
      <alignment vertical="center"/>
    </xf>
    <xf numFmtId="0" fontId="0" fillId="0" borderId="187" xfId="0" applyBorder="1" applyAlignment="1"/>
    <xf numFmtId="0" fontId="0" fillId="0" borderId="188" xfId="0" applyBorder="1" applyAlignment="1"/>
    <xf numFmtId="0" fontId="0" fillId="0" borderId="166" xfId="0" applyBorder="1" applyAlignment="1"/>
    <xf numFmtId="0" fontId="0" fillId="0" borderId="167" xfId="0" applyBorder="1" applyAlignment="1"/>
    <xf numFmtId="0" fontId="9" fillId="2" borderId="231" xfId="0" applyFont="1" applyFill="1" applyBorder="1" applyAlignment="1">
      <alignment horizontal="right" vertical="center" wrapText="1"/>
    </xf>
    <xf numFmtId="0" fontId="24" fillId="12" borderId="232" xfId="0" applyFont="1" applyFill="1" applyBorder="1" applyAlignment="1"/>
    <xf numFmtId="0" fontId="24" fillId="12" borderId="233" xfId="0" applyFont="1" applyFill="1" applyBorder="1" applyAlignment="1"/>
    <xf numFmtId="0" fontId="21" fillId="13" borderId="239" xfId="0" applyFont="1" applyFill="1" applyBorder="1" applyAlignment="1">
      <alignment horizontal="right" vertical="center" wrapText="1"/>
    </xf>
    <xf numFmtId="0" fontId="20" fillId="12" borderId="240" xfId="0" applyFont="1" applyFill="1" applyBorder="1" applyAlignment="1"/>
    <xf numFmtId="0" fontId="27" fillId="0" borderId="240" xfId="0" applyFont="1" applyBorder="1" applyAlignment="1"/>
    <xf numFmtId="0" fontId="0" fillId="0" borderId="241" xfId="0" applyBorder="1" applyAlignment="1"/>
    <xf numFmtId="0" fontId="9" fillId="2" borderId="21" xfId="0" applyFont="1" applyFill="1" applyBorder="1" applyAlignment="1">
      <alignment horizontal="left" vertical="center"/>
    </xf>
    <xf numFmtId="0" fontId="0" fillId="0" borderId="50" xfId="0" applyBorder="1" applyAlignment="1"/>
    <xf numFmtId="0" fontId="21" fillId="2" borderId="212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20" fillId="0" borderId="0" xfId="0" applyFont="1" applyAlignment="1"/>
    <xf numFmtId="0" fontId="27" fillId="0" borderId="0" xfId="0" applyFont="1" applyAlignment="1"/>
    <xf numFmtId="0" fontId="21" fillId="2" borderId="239" xfId="0" applyFont="1" applyFill="1" applyBorder="1" applyAlignment="1">
      <alignment horizontal="right" vertical="center" wrapText="1"/>
    </xf>
    <xf numFmtId="0" fontId="20" fillId="0" borderId="240" xfId="0" applyFont="1" applyBorder="1" applyAlignment="1"/>
    <xf numFmtId="0" fontId="27" fillId="0" borderId="241" xfId="0" applyFont="1" applyBorder="1" applyAlignment="1"/>
    <xf numFmtId="0" fontId="39" fillId="23" borderId="0" xfId="0" applyFont="1" applyFill="1" applyAlignment="1">
      <alignment horizontal="left" vertical="center"/>
    </xf>
    <xf numFmtId="0" fontId="61" fillId="23" borderId="0" xfId="0" applyFont="1" applyFill="1" applyAlignment="1"/>
    <xf numFmtId="0" fontId="21" fillId="2" borderId="18" xfId="0" applyFont="1" applyFill="1" applyBorder="1" applyAlignment="1">
      <alignment horizontal="right" vertical="center" wrapText="1"/>
    </xf>
    <xf numFmtId="0" fontId="20" fillId="0" borderId="19" xfId="0" applyFont="1" applyBorder="1" applyAlignment="1"/>
    <xf numFmtId="0" fontId="27" fillId="0" borderId="19" xfId="0" applyFont="1" applyBorder="1" applyAlignment="1"/>
    <xf numFmtId="0" fontId="9" fillId="18" borderId="16" xfId="0" applyFont="1" applyFill="1" applyBorder="1" applyAlignment="1">
      <alignment horizontal="center" vertical="center"/>
    </xf>
    <xf numFmtId="0" fontId="21" fillId="18" borderId="16" xfId="0" applyFont="1" applyFill="1" applyBorder="1" applyAlignment="1">
      <alignment horizontal="center" vertical="center"/>
    </xf>
    <xf numFmtId="0" fontId="26" fillId="18" borderId="16" xfId="0" applyFont="1" applyFill="1" applyBorder="1" applyAlignment="1">
      <alignment horizontal="center" vertical="center"/>
    </xf>
    <xf numFmtId="0" fontId="27" fillId="0" borderId="16" xfId="0" applyFont="1" applyBorder="1" applyAlignment="1"/>
    <xf numFmtId="0" fontId="22" fillId="12" borderId="223" xfId="0" applyFont="1" applyFill="1" applyBorder="1" applyAlignment="1">
      <alignment horizontal="center" vertical="center" wrapText="1"/>
    </xf>
    <xf numFmtId="0" fontId="24" fillId="12" borderId="224" xfId="0" applyFont="1" applyFill="1" applyBorder="1" applyAlignment="1"/>
    <xf numFmtId="0" fontId="28" fillId="0" borderId="223" xfId="0" applyFont="1" applyBorder="1" applyAlignment="1">
      <alignment horizontal="center" vertical="center" wrapText="1"/>
    </xf>
    <xf numFmtId="0" fontId="52" fillId="0" borderId="224" xfId="0" applyFont="1" applyBorder="1" applyAlignment="1"/>
    <xf numFmtId="0" fontId="28" fillId="0" borderId="13" xfId="0" applyFont="1" applyBorder="1" applyAlignment="1">
      <alignment horizontal="center" vertical="center" wrapText="1"/>
    </xf>
    <xf numFmtId="0" fontId="52" fillId="0" borderId="13" xfId="0" applyFont="1" applyBorder="1" applyAlignment="1"/>
    <xf numFmtId="0" fontId="9" fillId="2" borderId="51" xfId="0" applyFont="1" applyFill="1" applyBorder="1" applyAlignment="1">
      <alignment horizontal="left" vertical="center" wrapText="1"/>
    </xf>
    <xf numFmtId="0" fontId="9" fillId="2" borderId="53" xfId="0" applyFont="1" applyFill="1" applyBorder="1">
      <alignment vertical="center"/>
    </xf>
    <xf numFmtId="0" fontId="9" fillId="2" borderId="77" xfId="0" applyFont="1" applyFill="1" applyBorder="1" applyAlignment="1">
      <alignment horizontal="right" vertical="center" wrapText="1"/>
    </xf>
    <xf numFmtId="0" fontId="24" fillId="11" borderId="78" xfId="0" applyFont="1" applyFill="1" applyBorder="1" applyAlignment="1"/>
    <xf numFmtId="0" fontId="24" fillId="11" borderId="79" xfId="0" applyFont="1" applyFill="1" applyBorder="1" applyAlignment="1"/>
    <xf numFmtId="0" fontId="27" fillId="11" borderId="83" xfId="0" applyFont="1" applyFill="1" applyBorder="1" applyAlignment="1"/>
    <xf numFmtId="0" fontId="21" fillId="2" borderId="93" xfId="0" applyFont="1" applyFill="1" applyBorder="1" applyAlignment="1">
      <alignment horizontal="right" vertical="center" wrapText="1"/>
    </xf>
    <xf numFmtId="0" fontId="39" fillId="2" borderId="116" xfId="0" applyFont="1" applyFill="1" applyBorder="1" applyAlignment="1">
      <alignment horizontal="right" vertical="center" wrapText="1"/>
    </xf>
    <xf numFmtId="0" fontId="0" fillId="0" borderId="117" xfId="0" applyBorder="1" applyAlignment="1"/>
    <xf numFmtId="0" fontId="39" fillId="2" borderId="132" xfId="0" applyFont="1" applyFill="1" applyBorder="1" applyAlignment="1">
      <alignment horizontal="right" vertical="center" wrapText="1"/>
    </xf>
    <xf numFmtId="0" fontId="39" fillId="15" borderId="73" xfId="0" applyFont="1" applyFill="1" applyBorder="1" applyAlignment="1">
      <alignment horizontal="center" vertical="center"/>
    </xf>
    <xf numFmtId="0" fontId="39" fillId="2" borderId="51" xfId="0" applyFont="1" applyFill="1" applyBorder="1" applyAlignment="1">
      <alignment horizontal="left" vertical="center"/>
    </xf>
    <xf numFmtId="0" fontId="41" fillId="21" borderId="250" xfId="0" applyFont="1" applyFill="1" applyBorder="1" applyAlignment="1">
      <alignment horizontal="left" vertical="top" wrapText="1"/>
    </xf>
    <xf numFmtId="0" fontId="41" fillId="21" borderId="185" xfId="0" applyFont="1" applyFill="1" applyBorder="1" applyAlignment="1">
      <alignment horizontal="left" vertical="top"/>
    </xf>
    <xf numFmtId="0" fontId="41" fillId="21" borderId="40" xfId="0" applyFont="1" applyFill="1" applyBorder="1" applyAlignment="1">
      <alignment horizontal="left" vertical="top"/>
    </xf>
    <xf numFmtId="0" fontId="13" fillId="11" borderId="146" xfId="0" applyFont="1" applyFill="1" applyBorder="1" applyAlignment="1"/>
    <xf numFmtId="0" fontId="9" fillId="2" borderId="51" xfId="0" applyFont="1" applyFill="1" applyBorder="1" applyAlignment="1">
      <alignment horizontal="left" vertical="center"/>
    </xf>
    <xf numFmtId="0" fontId="9" fillId="2" borderId="52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left" vertical="center"/>
    </xf>
    <xf numFmtId="0" fontId="44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2</xdr:row>
      <xdr:rowOff>28575</xdr:rowOff>
    </xdr:from>
    <xdr:ext cx="1590675" cy="59055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2" name="Check Box 6" hidden="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3" name="Check Box 7" hidden="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4" name="Check Box 8" hidden="1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5" name="Check Box 9" hidden="1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6" name="Check Box 10" hidden="1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7" name="Check Box 11" hidden="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8" name="Check Box 12" hidden="1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49" name="Check Box 13" hidden="1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50" name="Check Box 14" hidden="1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51" name="Check Box 15" hidden="1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0</xdr:col>
      <xdr:colOff>228600</xdr:colOff>
      <xdr:row>43</xdr:row>
      <xdr:rowOff>0</xdr:rowOff>
    </xdr:from>
    <xdr:ext cx="304800" cy="209550"/>
    <xdr:sp macro="" textlink="">
      <xdr:nvSpPr>
        <xdr:cNvPr id="52" name="Check Box 16" hidden="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09550"/>
    <xdr:sp macro="" textlink="">
      <xdr:nvSpPr>
        <xdr:cNvPr id="53" name="Check Box 20" hidden="1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54" name="Check Box 21" hidden="1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55" name="Check Box 22" hidden="1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13360"/>
    <xdr:sp macro="" textlink="">
      <xdr:nvSpPr>
        <xdr:cNvPr id="56" name="Check Box 23" hidden="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13360"/>
    <xdr:sp macro="" textlink="">
      <xdr:nvSpPr>
        <xdr:cNvPr id="57" name="Check Box 24" hidden="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58" name="Check Box 25" hidden="1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13360"/>
    <xdr:sp macro="" textlink="">
      <xdr:nvSpPr>
        <xdr:cNvPr id="59" name="Check Box 26" hidden="1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4</xdr:col>
      <xdr:colOff>121920</xdr:colOff>
      <xdr:row>43</xdr:row>
      <xdr:rowOff>121920</xdr:rowOff>
    </xdr:from>
    <xdr:ext cx="304800" cy="201930"/>
    <xdr:sp macro="" textlink="">
      <xdr:nvSpPr>
        <xdr:cNvPr id="60" name="Check Box 27" hidden="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</xdr:col>
      <xdr:colOff>121920</xdr:colOff>
      <xdr:row>43</xdr:row>
      <xdr:rowOff>121920</xdr:rowOff>
    </xdr:from>
    <xdr:ext cx="312420" cy="213360"/>
    <xdr:sp macro="" textlink="">
      <xdr:nvSpPr>
        <xdr:cNvPr id="61" name="Check Box 28" hidden="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zoomScale="85" zoomScaleNormal="85" zoomScaleSheetLayoutView="115" workbookViewId="0">
      <selection activeCell="E20" sqref="E20"/>
    </sheetView>
  </sheetViews>
  <sheetFormatPr defaultRowHeight="16.5"/>
  <cols>
    <col min="1" max="1" width="4.75" style="656" customWidth="1"/>
    <col min="2" max="2" width="25.75" style="656" customWidth="1"/>
    <col min="3" max="3" width="16.75" style="656" customWidth="1"/>
    <col min="4" max="4" width="15.75" style="656" customWidth="1"/>
    <col min="5" max="5" width="18.75" style="656" customWidth="1"/>
    <col min="6" max="9" width="12.75" style="656" customWidth="1"/>
  </cols>
  <sheetData>
    <row r="1" spans="1:9" ht="25" customHeight="1" thickBot="1">
      <c r="A1" s="316"/>
      <c r="B1" s="316"/>
      <c r="C1" s="316"/>
      <c r="D1" s="316"/>
      <c r="E1" s="316"/>
      <c r="F1" s="316"/>
      <c r="G1" s="316"/>
      <c r="H1" s="701" t="s">
        <v>239</v>
      </c>
      <c r="I1" s="702"/>
    </row>
    <row r="2" spans="1:9" ht="25" customHeight="1">
      <c r="A2" s="695"/>
      <c r="B2" s="696"/>
      <c r="C2" s="317" t="s">
        <v>240</v>
      </c>
      <c r="D2" s="317"/>
      <c r="E2" s="699" t="s">
        <v>241</v>
      </c>
      <c r="F2" s="317" t="s">
        <v>204</v>
      </c>
      <c r="G2" s="318"/>
      <c r="H2" s="317" t="s">
        <v>242</v>
      </c>
      <c r="I2" s="319"/>
    </row>
    <row r="3" spans="1:9" ht="25" customHeight="1">
      <c r="A3" s="697"/>
      <c r="B3" s="698"/>
      <c r="C3" s="320" t="s">
        <v>243</v>
      </c>
      <c r="D3" s="320"/>
      <c r="E3" s="700"/>
      <c r="F3" s="320" t="s">
        <v>244</v>
      </c>
      <c r="G3" s="320"/>
      <c r="H3" s="320" t="s">
        <v>245</v>
      </c>
      <c r="I3" s="321"/>
    </row>
    <row r="4" spans="1:9" ht="25" customHeight="1">
      <c r="A4" s="697"/>
      <c r="B4" s="698"/>
      <c r="C4" s="320" t="s">
        <v>246</v>
      </c>
      <c r="D4" s="320"/>
      <c r="E4" s="700"/>
      <c r="F4" s="320" t="s">
        <v>247</v>
      </c>
      <c r="G4" s="320" t="s">
        <v>248</v>
      </c>
      <c r="H4" s="320" t="s">
        <v>249</v>
      </c>
      <c r="I4" s="321"/>
    </row>
    <row r="5" spans="1:9" ht="25" customHeight="1">
      <c r="A5" s="697"/>
      <c r="B5" s="698"/>
      <c r="C5" s="320" t="s">
        <v>250</v>
      </c>
      <c r="D5" s="320"/>
      <c r="E5" s="700"/>
      <c r="F5" s="320" t="s">
        <v>251</v>
      </c>
      <c r="G5" s="320"/>
      <c r="H5" s="320" t="s">
        <v>252</v>
      </c>
      <c r="I5" s="322">
        <v>45548</v>
      </c>
    </row>
    <row r="6" spans="1:9" ht="25" customHeight="1">
      <c r="A6" s="323">
        <v>1</v>
      </c>
      <c r="B6" s="324" t="s">
        <v>253</v>
      </c>
      <c r="C6" s="703" t="s">
        <v>254</v>
      </c>
      <c r="D6" s="704"/>
      <c r="E6" s="704"/>
      <c r="F6" s="705" t="s">
        <v>255</v>
      </c>
      <c r="G6" s="704"/>
      <c r="H6" s="704"/>
      <c r="I6" s="706"/>
    </row>
    <row r="7" spans="1:9" ht="25" customHeight="1">
      <c r="A7" s="323">
        <v>2</v>
      </c>
      <c r="B7" s="324" t="s">
        <v>256</v>
      </c>
      <c r="C7" s="710" t="s">
        <v>257</v>
      </c>
      <c r="D7" s="711"/>
      <c r="E7" s="711"/>
      <c r="F7" s="704"/>
      <c r="G7" s="704"/>
      <c r="H7" s="704"/>
      <c r="I7" s="706"/>
    </row>
    <row r="8" spans="1:9" ht="25" customHeight="1">
      <c r="A8" s="323">
        <v>3</v>
      </c>
      <c r="B8" s="325" t="s">
        <v>258</v>
      </c>
      <c r="C8" s="710" t="s">
        <v>259</v>
      </c>
      <c r="D8" s="711"/>
      <c r="E8" s="711"/>
      <c r="F8" s="704"/>
      <c r="G8" s="704"/>
      <c r="H8" s="704"/>
      <c r="I8" s="706"/>
    </row>
    <row r="9" spans="1:9" ht="25" customHeight="1">
      <c r="A9" s="323">
        <v>4</v>
      </c>
      <c r="B9" s="325" t="s">
        <v>5</v>
      </c>
      <c r="C9" s="710" t="s">
        <v>260</v>
      </c>
      <c r="D9" s="711"/>
      <c r="E9" s="711"/>
      <c r="F9" s="704"/>
      <c r="G9" s="704"/>
      <c r="H9" s="704"/>
      <c r="I9" s="706"/>
    </row>
    <row r="10" spans="1:9" ht="25" customHeight="1">
      <c r="A10" s="323">
        <v>5</v>
      </c>
      <c r="B10" s="325" t="s">
        <v>6</v>
      </c>
      <c r="C10" s="710" t="s">
        <v>261</v>
      </c>
      <c r="D10" s="711"/>
      <c r="E10" s="711"/>
      <c r="F10" s="704"/>
      <c r="G10" s="704"/>
      <c r="H10" s="704"/>
      <c r="I10" s="706"/>
    </row>
    <row r="11" spans="1:9" ht="25" customHeight="1">
      <c r="A11" s="323">
        <v>6</v>
      </c>
      <c r="B11" s="325" t="s">
        <v>7</v>
      </c>
      <c r="C11" s="710" t="s">
        <v>262</v>
      </c>
      <c r="D11" s="711"/>
      <c r="E11" s="711"/>
      <c r="F11" s="707" t="s">
        <v>263</v>
      </c>
      <c r="G11" s="704"/>
      <c r="H11" s="704"/>
      <c r="I11" s="706"/>
    </row>
    <row r="12" spans="1:9" ht="25" customHeight="1">
      <c r="A12" s="323">
        <v>7</v>
      </c>
      <c r="B12" s="325" t="s">
        <v>8</v>
      </c>
      <c r="C12" s="710" t="s">
        <v>264</v>
      </c>
      <c r="D12" s="711"/>
      <c r="E12" s="711"/>
      <c r="F12" s="704"/>
      <c r="G12" s="704"/>
      <c r="H12" s="704"/>
      <c r="I12" s="706"/>
    </row>
    <row r="13" spans="1:9" ht="25" customHeight="1" thickBot="1">
      <c r="A13" s="326">
        <v>8</v>
      </c>
      <c r="B13" s="327" t="s">
        <v>265</v>
      </c>
      <c r="C13" s="710"/>
      <c r="D13" s="711"/>
      <c r="E13" s="711"/>
      <c r="F13" s="704"/>
      <c r="G13" s="704"/>
      <c r="H13" s="704"/>
      <c r="I13" s="706"/>
    </row>
    <row r="14" spans="1:9" ht="25" customHeight="1" thickBot="1">
      <c r="A14" s="328">
        <v>9</v>
      </c>
      <c r="B14" s="329" t="s">
        <v>18</v>
      </c>
      <c r="C14" s="712"/>
      <c r="D14" s="713"/>
      <c r="E14" s="713"/>
      <c r="F14" s="708"/>
      <c r="G14" s="708"/>
      <c r="H14" s="708"/>
      <c r="I14" s="709"/>
    </row>
  </sheetData>
  <mergeCells count="14">
    <mergeCell ref="F11:I14"/>
    <mergeCell ref="C7:E7"/>
    <mergeCell ref="C8:E8"/>
    <mergeCell ref="C9:E9"/>
    <mergeCell ref="C10:E10"/>
    <mergeCell ref="C11:E11"/>
    <mergeCell ref="C12:E12"/>
    <mergeCell ref="C13:E13"/>
    <mergeCell ref="C14:E14"/>
    <mergeCell ref="A2:B5"/>
    <mergeCell ref="E2:E5"/>
    <mergeCell ref="H1:I1"/>
    <mergeCell ref="C6:E6"/>
    <mergeCell ref="F6:I10"/>
  </mergeCells>
  <phoneticPr fontId="60" type="noConversion"/>
  <dataValidations count="1">
    <dataValidation type="list" allowBlank="1" showInputMessage="1" showErrorMessage="1" sqref="G2" xr:uid="{00000000-0002-0000-0000-000000000000}">
      <formula1>"初步设计,施工图设计"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F24"/>
  <sheetViews>
    <sheetView zoomScaleNormal="100" zoomScaleSheetLayoutView="55" workbookViewId="0">
      <selection activeCell="E8" sqref="E8"/>
    </sheetView>
  </sheetViews>
  <sheetFormatPr defaultRowHeight="16.5"/>
  <cols>
    <col min="1" max="4" width="10.75" style="656" customWidth="1"/>
    <col min="5" max="5" width="45.75" style="656"/>
    <col min="6" max="6" width="15.75" style="656" customWidth="1"/>
  </cols>
  <sheetData>
    <row r="1" spans="1:6" ht="25" customHeight="1">
      <c r="A1" s="717" t="s">
        <v>200</v>
      </c>
      <c r="B1" s="718"/>
      <c r="C1" s="718"/>
      <c r="D1" s="718"/>
      <c r="E1" s="719"/>
      <c r="F1" s="718"/>
    </row>
    <row r="2" spans="1:6" ht="25" customHeight="1">
      <c r="A2" s="206" t="s">
        <v>201</v>
      </c>
      <c r="B2" s="206" t="s">
        <v>202</v>
      </c>
      <c r="C2" s="206" t="s">
        <v>203</v>
      </c>
      <c r="D2" s="206" t="s">
        <v>204</v>
      </c>
      <c r="E2" s="207" t="s">
        <v>205</v>
      </c>
      <c r="F2" s="206" t="s">
        <v>18</v>
      </c>
    </row>
    <row r="3" spans="1:6" ht="20" customHeight="1">
      <c r="A3" s="208" t="s">
        <v>206</v>
      </c>
      <c r="B3" s="208" t="s">
        <v>206</v>
      </c>
      <c r="C3" s="208" t="s">
        <v>196</v>
      </c>
      <c r="D3" s="209" t="s">
        <v>207</v>
      </c>
      <c r="E3" s="210" t="s">
        <v>208</v>
      </c>
      <c r="F3" s="208"/>
    </row>
    <row r="4" spans="1:6" ht="15" customHeight="1">
      <c r="A4" s="720" t="s">
        <v>206</v>
      </c>
      <c r="B4" s="720" t="s">
        <v>206</v>
      </c>
      <c r="C4" s="720" t="s">
        <v>386</v>
      </c>
      <c r="D4" s="722" t="s">
        <v>207</v>
      </c>
      <c r="E4" s="211" t="s">
        <v>209</v>
      </c>
      <c r="F4" s="208"/>
    </row>
    <row r="5" spans="1:6" ht="15" customHeight="1">
      <c r="A5" s="721"/>
      <c r="B5" s="721"/>
      <c r="C5" s="721"/>
      <c r="D5" s="721"/>
      <c r="E5" s="210"/>
      <c r="F5" s="208"/>
    </row>
    <row r="6" spans="1:6" ht="15" customHeight="1">
      <c r="A6" s="721"/>
      <c r="B6" s="721"/>
      <c r="C6" s="721"/>
      <c r="D6" s="721"/>
      <c r="E6" s="210"/>
      <c r="F6" s="208"/>
    </row>
    <row r="7" spans="1:6" ht="15" customHeight="1">
      <c r="A7" s="721"/>
      <c r="B7" s="721"/>
      <c r="C7" s="721"/>
      <c r="D7" s="721"/>
      <c r="E7" s="210"/>
      <c r="F7" s="208"/>
    </row>
    <row r="8" spans="1:6" ht="15" customHeight="1">
      <c r="A8" s="721"/>
      <c r="B8" s="721"/>
      <c r="C8" s="721"/>
      <c r="D8" s="721"/>
      <c r="E8" s="210"/>
      <c r="F8" s="208"/>
    </row>
    <row r="9" spans="1:6" ht="15" customHeight="1">
      <c r="A9" s="721"/>
      <c r="B9" s="721"/>
      <c r="C9" s="721"/>
      <c r="D9" s="721"/>
      <c r="E9" s="210"/>
      <c r="F9" s="208"/>
    </row>
    <row r="10" spans="1:6" ht="15" customHeight="1">
      <c r="A10" s="721"/>
      <c r="B10" s="721"/>
      <c r="C10" s="721"/>
      <c r="D10" s="721"/>
      <c r="E10" s="210"/>
      <c r="F10" s="208"/>
    </row>
    <row r="11" spans="1:6" ht="15" customHeight="1">
      <c r="A11" s="721"/>
      <c r="B11" s="721"/>
      <c r="C11" s="721"/>
      <c r="D11" s="721"/>
      <c r="E11" s="210"/>
      <c r="F11" s="208"/>
    </row>
    <row r="12" spans="1:6" ht="15" customHeight="1">
      <c r="A12" s="721"/>
      <c r="B12" s="721"/>
      <c r="C12" s="721"/>
      <c r="D12" s="721"/>
      <c r="E12" s="210"/>
      <c r="F12" s="208"/>
    </row>
    <row r="13" spans="1:6" ht="15" customHeight="1">
      <c r="A13" s="721"/>
      <c r="B13" s="721"/>
      <c r="C13" s="721"/>
      <c r="D13" s="721"/>
      <c r="E13" s="212"/>
      <c r="F13" s="213"/>
    </row>
    <row r="14" spans="1:6" ht="15" customHeight="1">
      <c r="A14" s="720" t="s">
        <v>206</v>
      </c>
      <c r="B14" s="720" t="s">
        <v>206</v>
      </c>
      <c r="C14" s="720" t="s">
        <v>210</v>
      </c>
      <c r="D14" s="722" t="s">
        <v>211</v>
      </c>
      <c r="E14" s="210"/>
      <c r="F14" s="208"/>
    </row>
    <row r="15" spans="1:6" ht="15" customHeight="1">
      <c r="A15" s="721"/>
      <c r="B15" s="721"/>
      <c r="C15" s="721"/>
      <c r="D15" s="721"/>
      <c r="E15" s="210"/>
      <c r="F15" s="208"/>
    </row>
    <row r="16" spans="1:6" ht="15" customHeight="1">
      <c r="A16" s="721"/>
      <c r="B16" s="721"/>
      <c r="C16" s="721"/>
      <c r="D16" s="721"/>
      <c r="E16" s="210"/>
      <c r="F16" s="208"/>
    </row>
    <row r="17" spans="1:6" ht="15" customHeight="1">
      <c r="A17" s="721"/>
      <c r="B17" s="721"/>
      <c r="C17" s="721"/>
      <c r="D17" s="721"/>
      <c r="E17" s="210"/>
      <c r="F17" s="208"/>
    </row>
    <row r="18" spans="1:6" ht="15" customHeight="1">
      <c r="A18" s="721"/>
      <c r="B18" s="721"/>
      <c r="C18" s="721"/>
      <c r="D18" s="721"/>
      <c r="E18" s="210"/>
      <c r="F18" s="208"/>
    </row>
    <row r="19" spans="1:6" ht="15" customHeight="1">
      <c r="A19" s="721"/>
      <c r="B19" s="721"/>
      <c r="C19" s="721"/>
      <c r="D19" s="721"/>
      <c r="E19" s="210"/>
      <c r="F19" s="208"/>
    </row>
    <row r="20" spans="1:6" ht="15" customHeight="1">
      <c r="A20" s="721"/>
      <c r="B20" s="721"/>
      <c r="C20" s="721"/>
      <c r="D20" s="721"/>
      <c r="E20" s="210"/>
      <c r="F20" s="208"/>
    </row>
    <row r="21" spans="1:6" ht="15" customHeight="1">
      <c r="A21" s="721"/>
      <c r="B21" s="721"/>
      <c r="C21" s="721"/>
      <c r="D21" s="721"/>
      <c r="E21" s="210"/>
      <c r="F21" s="208"/>
    </row>
    <row r="22" spans="1:6" ht="15" customHeight="1">
      <c r="A22" s="721"/>
      <c r="B22" s="721"/>
      <c r="C22" s="721"/>
      <c r="D22" s="721"/>
      <c r="E22" s="210"/>
      <c r="F22" s="208"/>
    </row>
    <row r="23" spans="1:6" ht="15" customHeight="1">
      <c r="A23" s="721"/>
      <c r="B23" s="721"/>
      <c r="C23" s="721"/>
      <c r="D23" s="721"/>
      <c r="E23" s="212"/>
      <c r="F23" s="213"/>
    </row>
    <row r="24" spans="1:6" ht="102.65" customHeight="1">
      <c r="A24" s="714" t="s">
        <v>212</v>
      </c>
      <c r="B24" s="715"/>
      <c r="C24" s="715"/>
      <c r="D24" s="715"/>
      <c r="E24" s="716"/>
      <c r="F24" s="715"/>
    </row>
  </sheetData>
  <mergeCells count="10">
    <mergeCell ref="A24:F24"/>
    <mergeCell ref="A1:F1"/>
    <mergeCell ref="A4:A13"/>
    <mergeCell ref="B4:B13"/>
    <mergeCell ref="C4:C13"/>
    <mergeCell ref="D4:D13"/>
    <mergeCell ref="A14:A23"/>
    <mergeCell ref="B14:B23"/>
    <mergeCell ref="C14:C23"/>
    <mergeCell ref="D14:D23"/>
  </mergeCells>
  <phoneticPr fontId="6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2.工序和控制要求（烘干）"/>
  <dimension ref="A1:AI106"/>
  <sheetViews>
    <sheetView zoomScale="85" zoomScaleNormal="85" workbookViewId="0">
      <selection activeCell="H44" sqref="H44"/>
    </sheetView>
  </sheetViews>
  <sheetFormatPr defaultRowHeight="14.5"/>
  <cols>
    <col min="1" max="1" width="6.4140625" style="20" customWidth="1"/>
    <col min="2" max="2" width="7.25" style="20" customWidth="1"/>
    <col min="3" max="3" width="16.75" style="20" customWidth="1"/>
    <col min="4" max="4" width="15.25" style="20" bestFit="1" customWidth="1"/>
    <col min="5" max="5" width="14.33203125" style="20" bestFit="1" customWidth="1"/>
    <col min="6" max="6" width="13.08203125" style="20" bestFit="1" customWidth="1"/>
    <col min="8" max="8" width="13.4140625" style="20" bestFit="1" customWidth="1"/>
    <col min="9" max="9" width="13.08203125" style="20" bestFit="1" customWidth="1"/>
  </cols>
  <sheetData>
    <row r="1" spans="1:26" ht="33.75" customHeight="1">
      <c r="A1" s="785" t="s">
        <v>0</v>
      </c>
      <c r="B1" s="786"/>
      <c r="C1" s="786"/>
      <c r="D1" s="786"/>
      <c r="E1" s="786"/>
      <c r="F1" s="786"/>
      <c r="G1" s="786"/>
      <c r="H1" s="786"/>
      <c r="I1" s="78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thickBot="1">
      <c r="A2" s="785" t="s">
        <v>1</v>
      </c>
      <c r="B2" s="787"/>
      <c r="C2" s="787"/>
      <c r="D2" s="3"/>
      <c r="E2" s="1"/>
      <c r="F2" s="1"/>
      <c r="G2" s="1"/>
      <c r="H2" s="1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25" customHeight="1">
      <c r="B3" s="5" t="s">
        <v>2</v>
      </c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3.75" customHeight="1">
      <c r="B4" s="10">
        <v>1</v>
      </c>
      <c r="C4" s="11" t="s">
        <v>10</v>
      </c>
      <c r="D4" s="12">
        <f>'3.电机和加热器类'!N36</f>
        <v>0</v>
      </c>
      <c r="E4" s="12"/>
      <c r="F4" s="12"/>
      <c r="G4" s="12">
        <f>'6.插座和照明'!J16</f>
        <v>0</v>
      </c>
      <c r="H4" s="12">
        <f>'7.成套设备'!J5</f>
        <v>0</v>
      </c>
      <c r="I4" s="13">
        <f>SUM(D4:H4)</f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3.75" customHeight="1">
      <c r="B5" s="10">
        <v>2</v>
      </c>
      <c r="C5" s="11" t="s">
        <v>11</v>
      </c>
      <c r="D5" s="12">
        <f>'3.电机和加热器类'!O36</f>
        <v>0</v>
      </c>
      <c r="E5" s="12"/>
      <c r="F5" s="12"/>
      <c r="G5" s="12"/>
      <c r="H5" s="12">
        <f>'7.成套设备'!K5</f>
        <v>0</v>
      </c>
      <c r="I5" s="13">
        <f>SUM(D5:H5)</f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3.75" customHeight="1">
      <c r="B6" s="10">
        <v>3</v>
      </c>
      <c r="C6" s="11" t="s">
        <v>12</v>
      </c>
      <c r="D6" s="12">
        <f>'3.电机和加热器类'!Y36</f>
        <v>0</v>
      </c>
      <c r="E6" s="12"/>
      <c r="F6" s="12"/>
      <c r="G6" s="12"/>
      <c r="H6" s="12">
        <f>'7.成套设备'!Q5</f>
        <v>0</v>
      </c>
      <c r="I6" s="13">
        <f>SUM(D6:H6)</f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14"/>
      <c r="B7" s="14"/>
      <c r="C7" s="14"/>
      <c r="D7" s="15"/>
      <c r="E7" s="16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33.75" customHeight="1">
      <c r="A8" s="788" t="s">
        <v>384</v>
      </c>
      <c r="B8" s="761"/>
      <c r="C8" s="761"/>
      <c r="D8" s="761"/>
      <c r="E8" s="762"/>
      <c r="F8" s="18"/>
      <c r="G8" s="18"/>
      <c r="H8" s="18"/>
      <c r="I8" s="18"/>
    </row>
    <row r="9" spans="1:26">
      <c r="A9" s="14"/>
      <c r="B9" s="14"/>
      <c r="C9" s="14"/>
      <c r="D9" s="15"/>
      <c r="E9" s="16"/>
      <c r="F9" s="16"/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9"/>
      <c r="D10" s="19"/>
      <c r="E10" s="19"/>
      <c r="F10" s="19"/>
      <c r="G10" s="19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1"/>
      <c r="B11" s="21"/>
      <c r="C11" s="21"/>
      <c r="D11" s="21"/>
      <c r="E11" s="21"/>
      <c r="F11" s="21"/>
      <c r="G11" s="21"/>
      <c r="H11" s="21"/>
      <c r="I11" s="2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>
      <c r="G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G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>
      <c r="G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>
      <c r="G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G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G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G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33.75" customHeight="1">
      <c r="A19" s="789" t="s">
        <v>13</v>
      </c>
      <c r="B19" s="761"/>
      <c r="C19" s="762"/>
      <c r="D19" s="18"/>
      <c r="E19" s="18"/>
      <c r="F19" s="18"/>
      <c r="G19" s="18"/>
      <c r="H19" s="18"/>
      <c r="I19" s="18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33.75" customHeight="1" thickBot="1">
      <c r="A20" s="785" t="s">
        <v>14</v>
      </c>
      <c r="B20" s="787"/>
      <c r="C20" s="787"/>
      <c r="D20" s="3"/>
      <c r="E20" s="1"/>
      <c r="F20" s="1"/>
      <c r="G20" s="1"/>
      <c r="H20" s="1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9"/>
      <c r="B21" s="780" t="s">
        <v>2</v>
      </c>
      <c r="C21" s="782" t="s">
        <v>15</v>
      </c>
      <c r="D21" s="783"/>
      <c r="E21" s="782" t="s">
        <v>16</v>
      </c>
      <c r="F21" s="784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781"/>
      <c r="C22" s="24" t="s">
        <v>17</v>
      </c>
      <c r="D22" s="24" t="s">
        <v>18</v>
      </c>
      <c r="E22" s="24" t="s">
        <v>17</v>
      </c>
      <c r="F22" s="25" t="s">
        <v>18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26">
        <v>1</v>
      </c>
      <c r="C23" s="24"/>
      <c r="D23" s="24"/>
      <c r="E23" s="24"/>
      <c r="F23" s="2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26">
        <v>2</v>
      </c>
      <c r="C24" s="24"/>
      <c r="D24" s="24"/>
      <c r="E24" s="24"/>
      <c r="F24" s="2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26">
        <v>3</v>
      </c>
      <c r="C25" s="24"/>
      <c r="D25" s="24"/>
      <c r="E25" s="24"/>
      <c r="F25" s="2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26">
        <v>4</v>
      </c>
      <c r="C26" s="24"/>
      <c r="D26" s="24"/>
      <c r="E26" s="24"/>
      <c r="F26" s="2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26">
        <v>5</v>
      </c>
      <c r="C27" s="24"/>
      <c r="D27" s="24"/>
      <c r="E27" s="24"/>
      <c r="F27" s="2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26">
        <v>6</v>
      </c>
      <c r="C28" s="24"/>
      <c r="D28" s="24"/>
      <c r="E28" s="24"/>
      <c r="F28" s="2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26">
        <v>7</v>
      </c>
      <c r="C29" s="24"/>
      <c r="D29" s="24"/>
      <c r="E29" s="24"/>
      <c r="F29" s="2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26">
        <v>8</v>
      </c>
      <c r="C30" s="24"/>
      <c r="D30" s="24"/>
      <c r="E30" s="24"/>
      <c r="F30" s="25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26">
        <v>9</v>
      </c>
      <c r="C31" s="24"/>
      <c r="D31" s="24"/>
      <c r="E31" s="24"/>
      <c r="F31" s="2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26">
        <v>10</v>
      </c>
      <c r="C32" s="24"/>
      <c r="D32" s="24"/>
      <c r="E32" s="24"/>
      <c r="F32" s="2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26">
        <v>11</v>
      </c>
      <c r="C33" s="24"/>
      <c r="D33" s="24"/>
      <c r="E33" s="24"/>
      <c r="F33" s="2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26">
        <v>12</v>
      </c>
      <c r="C34" s="24"/>
      <c r="D34" s="24"/>
      <c r="E34" s="24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26">
        <v>13</v>
      </c>
      <c r="C35" s="24"/>
      <c r="D35" s="24"/>
      <c r="E35" s="24"/>
      <c r="F35" s="2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26">
        <v>14</v>
      </c>
      <c r="C36" s="24"/>
      <c r="D36" s="24"/>
      <c r="E36" s="24"/>
      <c r="F36" s="2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26">
        <v>15</v>
      </c>
      <c r="C37" s="24"/>
      <c r="D37" s="24"/>
      <c r="E37" s="24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26">
        <v>16</v>
      </c>
      <c r="C38" s="24"/>
      <c r="D38" s="24"/>
      <c r="E38" s="24"/>
      <c r="F38" s="2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26">
        <v>17</v>
      </c>
      <c r="C39" s="24"/>
      <c r="D39" s="24"/>
      <c r="E39" s="24"/>
      <c r="F39" s="2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26">
        <v>18</v>
      </c>
      <c r="C40" s="24"/>
      <c r="D40" s="24"/>
      <c r="E40" s="24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26">
        <v>19</v>
      </c>
      <c r="C41" s="24"/>
      <c r="D41" s="24"/>
      <c r="E41" s="24"/>
      <c r="F41" s="2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27">
        <v>20</v>
      </c>
      <c r="C42" s="28"/>
      <c r="D42" s="28"/>
      <c r="E42" s="28"/>
      <c r="F42" s="2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33.75" customHeight="1" thickBot="1">
      <c r="A45" s="760" t="s">
        <v>19</v>
      </c>
      <c r="B45" s="761"/>
      <c r="C45" s="761"/>
      <c r="D45" s="761"/>
      <c r="E45" s="761"/>
      <c r="F45" s="762"/>
      <c r="G45" s="1"/>
      <c r="H45" s="1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9"/>
      <c r="B46" s="22" t="s">
        <v>2</v>
      </c>
      <c r="C46" s="23" t="s">
        <v>17</v>
      </c>
      <c r="D46" s="23" t="s">
        <v>20</v>
      </c>
      <c r="E46" s="23" t="s">
        <v>17</v>
      </c>
      <c r="F46" s="23" t="s">
        <v>21</v>
      </c>
      <c r="G46" s="30" t="s">
        <v>18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26">
        <v>1</v>
      </c>
      <c r="C47" s="24"/>
      <c r="D47" s="24" t="s">
        <v>22</v>
      </c>
      <c r="E47" s="24"/>
      <c r="F47" s="24"/>
      <c r="G47" s="25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26">
        <v>2</v>
      </c>
      <c r="C48" s="24"/>
      <c r="D48" s="24"/>
      <c r="E48" s="24"/>
      <c r="F48" s="24"/>
      <c r="G48" s="25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26">
        <v>3</v>
      </c>
      <c r="C49" s="24"/>
      <c r="D49" s="24"/>
      <c r="E49" s="24"/>
      <c r="F49" s="24"/>
      <c r="G49" s="25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26">
        <v>4</v>
      </c>
      <c r="C50" s="24"/>
      <c r="D50" s="24"/>
      <c r="E50" s="24"/>
      <c r="F50" s="24"/>
      <c r="G50" s="25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26">
        <v>5</v>
      </c>
      <c r="C51" s="24"/>
      <c r="D51" s="24"/>
      <c r="E51" s="24"/>
      <c r="F51" s="24"/>
      <c r="G51" s="25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26">
        <v>6</v>
      </c>
      <c r="C52" s="24"/>
      <c r="D52" s="24"/>
      <c r="E52" s="24"/>
      <c r="F52" s="24"/>
      <c r="G52" s="25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26">
        <v>7</v>
      </c>
      <c r="C53" s="31"/>
      <c r="D53" s="31"/>
      <c r="E53" s="31"/>
      <c r="F53" s="31"/>
      <c r="G53" s="32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26">
        <v>8</v>
      </c>
      <c r="C54" s="31"/>
      <c r="D54" s="31"/>
      <c r="E54" s="31"/>
      <c r="F54" s="31"/>
      <c r="G54" s="32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26">
        <v>9</v>
      </c>
      <c r="C55" s="31"/>
      <c r="D55" s="31"/>
      <c r="E55" s="31"/>
      <c r="F55" s="31"/>
      <c r="G55" s="32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27">
        <v>10</v>
      </c>
      <c r="C56" s="28"/>
      <c r="D56" s="28"/>
      <c r="E56" s="28"/>
      <c r="F56" s="28"/>
      <c r="G56" s="2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33.75" customHeight="1" thickBot="1">
      <c r="A58" s="760" t="s">
        <v>23</v>
      </c>
      <c r="B58" s="763"/>
      <c r="C58" s="763"/>
      <c r="D58" s="763"/>
      <c r="E58" s="763"/>
      <c r="F58" s="763"/>
      <c r="G58" s="33"/>
      <c r="H58" s="33"/>
      <c r="I58" s="3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3" spans="1:26" ht="33.75" customHeight="1" thickBot="1">
      <c r="A63" s="764" t="s">
        <v>24</v>
      </c>
      <c r="B63" s="761"/>
      <c r="C63" s="761"/>
      <c r="D63" s="761"/>
      <c r="E63" s="761"/>
      <c r="F63" s="35"/>
      <c r="G63" s="1"/>
      <c r="H63" s="1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5" spans="1:35" ht="17.5">
      <c r="A65" s="765" t="s">
        <v>25</v>
      </c>
      <c r="B65" s="766"/>
      <c r="C65" s="766"/>
      <c r="D65" s="766"/>
      <c r="E65" s="766"/>
      <c r="F65" s="36"/>
      <c r="G65" s="765" t="s">
        <v>26</v>
      </c>
      <c r="H65" s="766"/>
      <c r="I65" s="766"/>
      <c r="J65" s="766"/>
      <c r="K65" s="766"/>
      <c r="L65" s="36"/>
      <c r="M65" s="765" t="s">
        <v>27</v>
      </c>
      <c r="N65" s="766"/>
      <c r="O65" s="766"/>
      <c r="P65" s="766"/>
      <c r="Q65" s="766"/>
      <c r="R65" s="36"/>
      <c r="S65" s="765" t="s">
        <v>28</v>
      </c>
      <c r="T65" s="766"/>
      <c r="U65" s="766"/>
      <c r="V65" s="766"/>
      <c r="W65" s="766"/>
      <c r="X65" s="36"/>
      <c r="Y65" s="765" t="s">
        <v>29</v>
      </c>
      <c r="Z65" s="766"/>
      <c r="AA65" s="774"/>
      <c r="AB65" s="774"/>
      <c r="AC65" s="774"/>
      <c r="AD65" s="37"/>
      <c r="AE65" s="765" t="s">
        <v>30</v>
      </c>
      <c r="AF65" s="774"/>
      <c r="AG65" s="774"/>
      <c r="AH65" s="774"/>
      <c r="AI65" s="774"/>
    </row>
    <row r="66" spans="1:35" ht="31">
      <c r="A66" s="38" t="s">
        <v>31</v>
      </c>
      <c r="B66" s="39" t="s">
        <v>32</v>
      </c>
      <c r="C66" s="40" t="s">
        <v>31</v>
      </c>
      <c r="D66" s="40" t="s">
        <v>21</v>
      </c>
      <c r="E66" s="40" t="s">
        <v>18</v>
      </c>
      <c r="F66" s="36"/>
      <c r="G66" s="38" t="s">
        <v>31</v>
      </c>
      <c r="H66" s="39" t="s">
        <v>32</v>
      </c>
      <c r="I66" s="40" t="s">
        <v>31</v>
      </c>
      <c r="J66" s="40" t="s">
        <v>21</v>
      </c>
      <c r="K66" s="40" t="s">
        <v>18</v>
      </c>
      <c r="L66" s="36"/>
      <c r="M66" s="41" t="s">
        <v>31</v>
      </c>
      <c r="N66" s="42" t="s">
        <v>32</v>
      </c>
      <c r="O66" s="43" t="s">
        <v>31</v>
      </c>
      <c r="P66" s="43" t="s">
        <v>21</v>
      </c>
      <c r="Q66" s="43" t="s">
        <v>18</v>
      </c>
      <c r="R66" s="36"/>
      <c r="S66" s="41" t="s">
        <v>31</v>
      </c>
      <c r="T66" s="42" t="s">
        <v>32</v>
      </c>
      <c r="U66" s="43" t="s">
        <v>31</v>
      </c>
      <c r="V66" s="43" t="s">
        <v>21</v>
      </c>
      <c r="W66" s="43" t="s">
        <v>18</v>
      </c>
      <c r="X66" s="36"/>
      <c r="Y66" s="41" t="s">
        <v>31</v>
      </c>
      <c r="Z66" s="42" t="s">
        <v>32</v>
      </c>
      <c r="AA66" s="43" t="s">
        <v>31</v>
      </c>
      <c r="AB66" s="43" t="s">
        <v>21</v>
      </c>
      <c r="AC66" s="43" t="s">
        <v>18</v>
      </c>
      <c r="AD66" s="37"/>
      <c r="AE66" s="41" t="s">
        <v>31</v>
      </c>
      <c r="AF66" s="42" t="s">
        <v>32</v>
      </c>
      <c r="AG66" s="43" t="s">
        <v>31</v>
      </c>
      <c r="AH66" s="43" t="s">
        <v>21</v>
      </c>
      <c r="AI66" s="43" t="s">
        <v>18</v>
      </c>
    </row>
    <row r="67" spans="1:35" ht="26">
      <c r="A67" s="740" t="s">
        <v>33</v>
      </c>
      <c r="B67" s="44" t="s">
        <v>34</v>
      </c>
      <c r="C67" s="738" t="s">
        <v>35</v>
      </c>
      <c r="D67" s="46" t="s">
        <v>36</v>
      </c>
      <c r="E67" s="47"/>
      <c r="F67" s="36"/>
      <c r="G67" s="740" t="s">
        <v>37</v>
      </c>
      <c r="H67" s="48" t="s">
        <v>34</v>
      </c>
      <c r="I67" s="738" t="s">
        <v>38</v>
      </c>
      <c r="J67" s="49" t="s">
        <v>39</v>
      </c>
      <c r="K67" s="50"/>
      <c r="L67" s="36"/>
      <c r="M67" s="775" t="s">
        <v>40</v>
      </c>
      <c r="N67" s="51" t="s">
        <v>34</v>
      </c>
      <c r="O67" s="775" t="s">
        <v>41</v>
      </c>
      <c r="P67" s="52" t="s">
        <v>42</v>
      </c>
      <c r="Q67" s="53"/>
      <c r="R67" s="36"/>
      <c r="S67" s="727" t="s">
        <v>43</v>
      </c>
      <c r="T67" s="54" t="s">
        <v>34</v>
      </c>
      <c r="U67" s="741" t="s">
        <v>44</v>
      </c>
      <c r="V67" s="55" t="s">
        <v>45</v>
      </c>
      <c r="W67" s="56"/>
      <c r="X67" s="36"/>
      <c r="Y67" s="727" t="s">
        <v>46</v>
      </c>
      <c r="Z67" s="54" t="s">
        <v>34</v>
      </c>
      <c r="AA67" s="741" t="s">
        <v>47</v>
      </c>
      <c r="AB67" s="57" t="s">
        <v>48</v>
      </c>
      <c r="AC67" s="777" t="s">
        <v>49</v>
      </c>
      <c r="AD67" s="37"/>
      <c r="AE67" s="58" t="s">
        <v>50</v>
      </c>
      <c r="AF67" s="54" t="s">
        <v>34</v>
      </c>
      <c r="AG67" s="58" t="s">
        <v>51</v>
      </c>
      <c r="AH67" s="59" t="s">
        <v>52</v>
      </c>
      <c r="AI67" s="60"/>
    </row>
    <row r="68" spans="1:35" ht="42">
      <c r="A68" s="732"/>
      <c r="B68" s="48" t="s">
        <v>34</v>
      </c>
      <c r="C68" s="739"/>
      <c r="D68" s="49" t="s">
        <v>53</v>
      </c>
      <c r="E68" s="61" t="s">
        <v>54</v>
      </c>
      <c r="F68" s="767" t="s">
        <v>49</v>
      </c>
      <c r="G68" s="732"/>
      <c r="H68" s="48" t="s">
        <v>34</v>
      </c>
      <c r="I68" s="739"/>
      <c r="J68" s="49" t="s">
        <v>55</v>
      </c>
      <c r="K68" s="62"/>
      <c r="L68" s="36"/>
      <c r="M68" s="744"/>
      <c r="N68" s="51" t="s">
        <v>34</v>
      </c>
      <c r="O68" s="744"/>
      <c r="P68" s="52" t="s">
        <v>56</v>
      </c>
      <c r="Q68" s="53"/>
      <c r="R68" s="36"/>
      <c r="S68" s="728"/>
      <c r="T68" s="63" t="s">
        <v>34</v>
      </c>
      <c r="U68" s="734"/>
      <c r="V68" s="64" t="s">
        <v>57</v>
      </c>
      <c r="W68" s="65"/>
      <c r="X68" s="36"/>
      <c r="Y68" s="728"/>
      <c r="Z68" s="63" t="s">
        <v>34</v>
      </c>
      <c r="AA68" s="742"/>
      <c r="AB68" s="66" t="s">
        <v>58</v>
      </c>
      <c r="AC68" s="749"/>
      <c r="AD68" s="37"/>
      <c r="AE68" s="67" t="s">
        <v>59</v>
      </c>
      <c r="AF68" s="54" t="s">
        <v>34</v>
      </c>
      <c r="AG68" s="67" t="s">
        <v>51</v>
      </c>
      <c r="AH68" s="68" t="s">
        <v>52</v>
      </c>
      <c r="AI68" s="69"/>
    </row>
    <row r="69" spans="1:35" ht="42">
      <c r="A69" s="732"/>
      <c r="B69" s="70" t="s">
        <v>60</v>
      </c>
      <c r="C69" s="739"/>
      <c r="D69" s="68" t="s">
        <v>61</v>
      </c>
      <c r="E69" s="71" t="s">
        <v>62</v>
      </c>
      <c r="F69" s="768"/>
      <c r="G69" s="732"/>
      <c r="H69" s="48" t="s">
        <v>60</v>
      </c>
      <c r="I69" s="739"/>
      <c r="J69" s="49" t="s">
        <v>63</v>
      </c>
      <c r="K69" s="65"/>
      <c r="L69" s="36"/>
      <c r="M69" s="744"/>
      <c r="N69" s="51" t="s">
        <v>60</v>
      </c>
      <c r="O69" s="744"/>
      <c r="P69" s="52" t="s">
        <v>64</v>
      </c>
      <c r="Q69" s="53"/>
      <c r="R69" s="36"/>
      <c r="S69" s="728"/>
      <c r="T69" s="48" t="s">
        <v>34</v>
      </c>
      <c r="U69" s="734"/>
      <c r="V69" s="72" t="s">
        <v>65</v>
      </c>
      <c r="W69" s="65"/>
      <c r="X69" s="36"/>
      <c r="Y69" s="728"/>
      <c r="Z69" s="48" t="s">
        <v>34</v>
      </c>
      <c r="AA69" s="742"/>
      <c r="AB69" s="73" t="s">
        <v>66</v>
      </c>
      <c r="AC69" s="749"/>
      <c r="AD69" s="37"/>
      <c r="AE69" s="778" t="s">
        <v>67</v>
      </c>
      <c r="AF69" s="74" t="s">
        <v>60</v>
      </c>
      <c r="AG69" s="775" t="s">
        <v>68</v>
      </c>
      <c r="AH69" s="75" t="s">
        <v>69</v>
      </c>
      <c r="AI69" s="69"/>
    </row>
    <row r="70" spans="1:35" ht="14">
      <c r="A70" s="769" t="s">
        <v>70</v>
      </c>
      <c r="B70" s="77" t="s">
        <v>34</v>
      </c>
      <c r="C70" s="741" t="s">
        <v>71</v>
      </c>
      <c r="D70" s="57" t="s">
        <v>72</v>
      </c>
      <c r="E70" s="770" t="s">
        <v>73</v>
      </c>
      <c r="F70" s="36"/>
      <c r="G70" s="732"/>
      <c r="H70" s="70" t="s">
        <v>60</v>
      </c>
      <c r="I70" s="739"/>
      <c r="J70" s="68" t="s">
        <v>74</v>
      </c>
      <c r="K70" s="78"/>
      <c r="L70" s="36"/>
      <c r="M70" s="775" t="s">
        <v>40</v>
      </c>
      <c r="N70" s="51" t="s">
        <v>34</v>
      </c>
      <c r="O70" s="776" t="s">
        <v>75</v>
      </c>
      <c r="P70" s="52" t="s">
        <v>76</v>
      </c>
      <c r="Q70" s="53"/>
      <c r="R70" s="36"/>
      <c r="S70" s="728"/>
      <c r="T70" s="48" t="s">
        <v>34</v>
      </c>
      <c r="U70" s="734"/>
      <c r="V70" s="72" t="s">
        <v>77</v>
      </c>
      <c r="W70" s="65"/>
      <c r="X70" s="36"/>
      <c r="Y70" s="728"/>
      <c r="Z70" s="70" t="s">
        <v>60</v>
      </c>
      <c r="AA70" s="742"/>
      <c r="AB70" s="79" t="s">
        <v>78</v>
      </c>
      <c r="AC70" s="749"/>
      <c r="AD70" s="37"/>
      <c r="AE70" s="704"/>
      <c r="AF70" s="80" t="s">
        <v>60</v>
      </c>
      <c r="AG70" s="704"/>
      <c r="AH70" s="81" t="s">
        <v>79</v>
      </c>
      <c r="AI70" s="69"/>
    </row>
    <row r="71" spans="1:35" ht="52">
      <c r="A71" s="728"/>
      <c r="B71" s="51" t="s">
        <v>34</v>
      </c>
      <c r="C71" s="734"/>
      <c r="D71" s="66" t="s">
        <v>80</v>
      </c>
      <c r="E71" s="771"/>
      <c r="F71" s="36"/>
      <c r="G71" s="772" t="s">
        <v>37</v>
      </c>
      <c r="H71" s="82" t="s">
        <v>34</v>
      </c>
      <c r="I71" s="773" t="s">
        <v>81</v>
      </c>
      <c r="J71" s="83" t="s">
        <v>82</v>
      </c>
      <c r="K71" s="84"/>
      <c r="L71" s="36"/>
      <c r="M71" s="744"/>
      <c r="N71" s="51" t="s">
        <v>34</v>
      </c>
      <c r="O71" s="744"/>
      <c r="P71" s="52" t="s">
        <v>83</v>
      </c>
      <c r="Q71" s="53"/>
      <c r="R71" s="36"/>
      <c r="S71" s="728"/>
      <c r="T71" s="48" t="s">
        <v>60</v>
      </c>
      <c r="U71" s="734"/>
      <c r="V71" s="72" t="s">
        <v>84</v>
      </c>
      <c r="W71" s="65"/>
      <c r="X71" s="36"/>
      <c r="Y71" s="728"/>
      <c r="Z71" s="70" t="s">
        <v>60</v>
      </c>
      <c r="AA71" s="742"/>
      <c r="AB71" s="85" t="s">
        <v>85</v>
      </c>
      <c r="AC71" s="749"/>
      <c r="AD71" s="37"/>
      <c r="AE71" s="704"/>
      <c r="AF71" s="80" t="s">
        <v>34</v>
      </c>
      <c r="AG71" s="704"/>
      <c r="AH71" s="81" t="s">
        <v>86</v>
      </c>
      <c r="AI71" s="69"/>
    </row>
    <row r="72" spans="1:35" ht="39">
      <c r="A72" s="728"/>
      <c r="B72" s="86" t="s">
        <v>34</v>
      </c>
      <c r="C72" s="734"/>
      <c r="D72" s="49" t="s">
        <v>87</v>
      </c>
      <c r="E72" s="771"/>
      <c r="F72" s="36"/>
      <c r="G72" s="728"/>
      <c r="H72" s="87" t="s">
        <v>34</v>
      </c>
      <c r="I72" s="734"/>
      <c r="J72" s="88" t="s">
        <v>88</v>
      </c>
      <c r="K72" s="89"/>
      <c r="L72" s="36"/>
      <c r="M72" s="744"/>
      <c r="N72" s="51" t="s">
        <v>34</v>
      </c>
      <c r="O72" s="744"/>
      <c r="P72" s="52" t="s">
        <v>89</v>
      </c>
      <c r="Q72" s="53"/>
      <c r="R72" s="36"/>
      <c r="S72" s="728"/>
      <c r="T72" s="70" t="s">
        <v>60</v>
      </c>
      <c r="U72" s="734"/>
      <c r="V72" s="90" t="s">
        <v>90</v>
      </c>
      <c r="W72" s="78"/>
      <c r="X72" s="36"/>
      <c r="Y72" s="727" t="s">
        <v>91</v>
      </c>
      <c r="Z72" s="77" t="s">
        <v>34</v>
      </c>
      <c r="AA72" s="741" t="s">
        <v>44</v>
      </c>
      <c r="AB72" s="57" t="s">
        <v>45</v>
      </c>
      <c r="AC72" s="91"/>
      <c r="AD72" s="37"/>
      <c r="AE72" s="37"/>
      <c r="AF72" s="37"/>
      <c r="AG72" s="37"/>
      <c r="AH72" s="37"/>
      <c r="AI72" s="37"/>
    </row>
    <row r="73" spans="1:35" ht="42">
      <c r="A73" s="728"/>
      <c r="B73" s="86" t="s">
        <v>34</v>
      </c>
      <c r="C73" s="734"/>
      <c r="D73" s="92" t="s">
        <v>92</v>
      </c>
      <c r="E73" s="771"/>
      <c r="F73" s="36"/>
      <c r="G73" s="728"/>
      <c r="H73" s="93" t="s">
        <v>34</v>
      </c>
      <c r="I73" s="734"/>
      <c r="J73" s="94" t="s">
        <v>93</v>
      </c>
      <c r="K73" s="89"/>
      <c r="L73" s="36"/>
      <c r="M73" s="744"/>
      <c r="N73" s="51" t="s">
        <v>60</v>
      </c>
      <c r="O73" s="744"/>
      <c r="P73" s="95" t="s">
        <v>94</v>
      </c>
      <c r="Q73" s="745" t="s">
        <v>49</v>
      </c>
      <c r="R73" s="36"/>
      <c r="S73" s="727" t="s">
        <v>43</v>
      </c>
      <c r="T73" s="77" t="s">
        <v>34</v>
      </c>
      <c r="U73" s="741" t="s">
        <v>47</v>
      </c>
      <c r="V73" s="55" t="s">
        <v>95</v>
      </c>
      <c r="W73" s="779" t="s">
        <v>49</v>
      </c>
      <c r="X73" s="36"/>
      <c r="Y73" s="728"/>
      <c r="Z73" s="51" t="s">
        <v>34</v>
      </c>
      <c r="AA73" s="742"/>
      <c r="AB73" s="66" t="s">
        <v>57</v>
      </c>
      <c r="AC73" s="97"/>
      <c r="AD73" s="37"/>
      <c r="AE73" s="37"/>
      <c r="AF73" s="37"/>
      <c r="AG73" s="37"/>
      <c r="AH73" s="37"/>
      <c r="AI73" s="37"/>
    </row>
    <row r="74" spans="1:35" ht="52">
      <c r="A74" s="728"/>
      <c r="B74" s="45" t="s">
        <v>60</v>
      </c>
      <c r="C74" s="734"/>
      <c r="D74" s="49" t="s">
        <v>96</v>
      </c>
      <c r="E74" s="771"/>
      <c r="F74" s="36"/>
      <c r="G74" s="728"/>
      <c r="H74" s="93" t="s">
        <v>60</v>
      </c>
      <c r="I74" s="734"/>
      <c r="J74" s="94" t="s">
        <v>97</v>
      </c>
      <c r="K74" s="89"/>
      <c r="L74" s="36"/>
      <c r="M74" s="744"/>
      <c r="N74" s="51" t="s">
        <v>60</v>
      </c>
      <c r="O74" s="744"/>
      <c r="P74" s="95" t="s">
        <v>98</v>
      </c>
      <c r="Q74" s="744"/>
      <c r="R74" s="36"/>
      <c r="S74" s="728"/>
      <c r="T74" s="51" t="s">
        <v>34</v>
      </c>
      <c r="U74" s="734"/>
      <c r="V74" s="64" t="s">
        <v>99</v>
      </c>
      <c r="W74" s="730"/>
      <c r="X74" s="36"/>
      <c r="Y74" s="728"/>
      <c r="Z74" s="45" t="s">
        <v>60</v>
      </c>
      <c r="AA74" s="742"/>
      <c r="AB74" s="98" t="s">
        <v>90</v>
      </c>
      <c r="AC74" s="99"/>
      <c r="AD74" s="37"/>
      <c r="AE74" s="37"/>
      <c r="AF74" s="37"/>
      <c r="AG74" s="37"/>
      <c r="AH74" s="37"/>
      <c r="AI74" s="37"/>
    </row>
    <row r="75" spans="1:35" ht="39">
      <c r="A75" s="728"/>
      <c r="B75" s="45" t="s">
        <v>60</v>
      </c>
      <c r="C75" s="100"/>
      <c r="D75" s="68" t="s">
        <v>100</v>
      </c>
      <c r="E75" s="771"/>
      <c r="F75" s="36"/>
      <c r="G75" s="728"/>
      <c r="H75" s="93" t="s">
        <v>60</v>
      </c>
      <c r="I75" s="734"/>
      <c r="J75" s="94" t="s">
        <v>101</v>
      </c>
      <c r="K75" s="89"/>
      <c r="L75" s="36"/>
      <c r="M75" s="743" t="s">
        <v>40</v>
      </c>
      <c r="N75" s="101" t="s">
        <v>34</v>
      </c>
      <c r="O75" s="743" t="s">
        <v>102</v>
      </c>
      <c r="P75" s="102" t="s">
        <v>103</v>
      </c>
      <c r="Q75" s="746" t="s">
        <v>104</v>
      </c>
      <c r="R75" s="36"/>
      <c r="S75" s="728"/>
      <c r="T75" s="86" t="s">
        <v>34</v>
      </c>
      <c r="U75" s="734"/>
      <c r="V75" s="72" t="s">
        <v>105</v>
      </c>
      <c r="W75" s="730"/>
      <c r="X75" s="36"/>
      <c r="Y75" s="740" t="s">
        <v>91</v>
      </c>
      <c r="Z75" s="77" t="s">
        <v>34</v>
      </c>
      <c r="AA75" s="741" t="s">
        <v>47</v>
      </c>
      <c r="AB75" s="103" t="s">
        <v>106</v>
      </c>
      <c r="AC75" s="91"/>
      <c r="AD75" s="37"/>
      <c r="AE75" s="37"/>
      <c r="AF75" s="37"/>
      <c r="AG75" s="37"/>
      <c r="AH75" s="37"/>
      <c r="AI75" s="37"/>
    </row>
    <row r="76" spans="1:35" ht="42">
      <c r="A76" s="76" t="s">
        <v>107</v>
      </c>
      <c r="B76" s="45" t="s">
        <v>34</v>
      </c>
      <c r="C76" s="68" t="s">
        <v>35</v>
      </c>
      <c r="D76" s="68" t="s">
        <v>53</v>
      </c>
      <c r="E76" s="104" t="s">
        <v>108</v>
      </c>
      <c r="F76" s="36"/>
      <c r="G76" s="728"/>
      <c r="H76" s="93" t="s">
        <v>60</v>
      </c>
      <c r="I76" s="734"/>
      <c r="J76" s="94" t="s">
        <v>109</v>
      </c>
      <c r="K76" s="89"/>
      <c r="L76" s="36"/>
      <c r="M76" s="744"/>
      <c r="N76" s="101" t="s">
        <v>34</v>
      </c>
      <c r="O76" s="744"/>
      <c r="P76" s="102" t="s">
        <v>110</v>
      </c>
      <c r="Q76" s="744"/>
      <c r="R76" s="36"/>
      <c r="S76" s="728"/>
      <c r="T76" s="86" t="s">
        <v>34</v>
      </c>
      <c r="U76" s="734"/>
      <c r="V76" s="72" t="s">
        <v>111</v>
      </c>
      <c r="W76" s="730"/>
      <c r="X76" s="36"/>
      <c r="Y76" s="732"/>
      <c r="Z76" s="51" t="s">
        <v>34</v>
      </c>
      <c r="AA76" s="742"/>
      <c r="AB76" s="105" t="s">
        <v>111</v>
      </c>
      <c r="AC76" s="97"/>
      <c r="AD76" s="37"/>
      <c r="AE76" s="37"/>
      <c r="AF76" s="37"/>
      <c r="AG76" s="37"/>
      <c r="AH76" s="37"/>
      <c r="AI76" s="37"/>
    </row>
    <row r="77" spans="1:35" ht="28">
      <c r="A77" s="36"/>
      <c r="B77" s="36"/>
      <c r="C77" s="36"/>
      <c r="D77" s="36"/>
      <c r="E77" s="36"/>
      <c r="F77" s="36"/>
      <c r="G77" s="728"/>
      <c r="H77" s="106" t="s">
        <v>60</v>
      </c>
      <c r="I77" s="734"/>
      <c r="J77" s="107" t="s">
        <v>112</v>
      </c>
      <c r="K77" s="108"/>
      <c r="L77" s="36"/>
      <c r="M77" s="744"/>
      <c r="N77" s="101" t="s">
        <v>60</v>
      </c>
      <c r="O77" s="744"/>
      <c r="P77" s="102" t="s">
        <v>113</v>
      </c>
      <c r="Q77" s="744"/>
      <c r="R77" s="36"/>
      <c r="S77" s="728"/>
      <c r="T77" s="86" t="s">
        <v>60</v>
      </c>
      <c r="U77" s="734"/>
      <c r="V77" s="72" t="s">
        <v>114</v>
      </c>
      <c r="W77" s="730"/>
      <c r="X77" s="36"/>
      <c r="Y77" s="732"/>
      <c r="Z77" s="86" t="s">
        <v>34</v>
      </c>
      <c r="AA77" s="742"/>
      <c r="AB77" s="109" t="s">
        <v>115</v>
      </c>
      <c r="AC77" s="97"/>
      <c r="AD77" s="37"/>
      <c r="AE77" s="37"/>
      <c r="AF77" s="37"/>
      <c r="AG77" s="37"/>
      <c r="AH77" s="37"/>
      <c r="AI77" s="37"/>
    </row>
    <row r="78" spans="1:35" ht="42">
      <c r="A78" s="36"/>
      <c r="B78" s="36"/>
      <c r="C78" s="36"/>
      <c r="D78" s="36"/>
      <c r="E78" s="36"/>
      <c r="F78" s="36"/>
      <c r="G78" s="731" t="s">
        <v>37</v>
      </c>
      <c r="H78" s="77" t="s">
        <v>34</v>
      </c>
      <c r="I78" s="733" t="s">
        <v>116</v>
      </c>
      <c r="J78" s="57" t="s">
        <v>117</v>
      </c>
      <c r="K78" s="56"/>
      <c r="L78" s="36"/>
      <c r="M78" s="747" t="s">
        <v>40</v>
      </c>
      <c r="N78" s="110" t="s">
        <v>60</v>
      </c>
      <c r="O78" s="747" t="s">
        <v>118</v>
      </c>
      <c r="P78" s="111" t="s">
        <v>119</v>
      </c>
      <c r="Q78" s="53"/>
      <c r="R78" s="36"/>
      <c r="S78" s="728"/>
      <c r="T78" s="45" t="s">
        <v>60</v>
      </c>
      <c r="U78" s="734"/>
      <c r="V78" s="90" t="s">
        <v>120</v>
      </c>
      <c r="W78" s="730"/>
      <c r="X78" s="36"/>
      <c r="Y78" s="732"/>
      <c r="Z78" s="86" t="s">
        <v>60</v>
      </c>
      <c r="AA78" s="742"/>
      <c r="AB78" s="109" t="s">
        <v>121</v>
      </c>
      <c r="AC78" s="97"/>
      <c r="AD78" s="37"/>
      <c r="AE78" s="37"/>
      <c r="AF78" s="37"/>
      <c r="AG78" s="37"/>
      <c r="AH78" s="37"/>
      <c r="AI78" s="37"/>
    </row>
    <row r="79" spans="1:35" ht="42">
      <c r="A79" s="36"/>
      <c r="B79" s="36"/>
      <c r="C79" s="36"/>
      <c r="D79" s="36"/>
      <c r="E79" s="36"/>
      <c r="F79" s="36"/>
      <c r="G79" s="732"/>
      <c r="H79" s="51" t="s">
        <v>34</v>
      </c>
      <c r="I79" s="734"/>
      <c r="J79" s="66" t="s">
        <v>55</v>
      </c>
      <c r="K79" s="65"/>
      <c r="L79" s="36"/>
      <c r="M79" s="744"/>
      <c r="N79" s="110" t="s">
        <v>60</v>
      </c>
      <c r="O79" s="744"/>
      <c r="P79" s="111" t="s">
        <v>122</v>
      </c>
      <c r="Q79" s="53"/>
      <c r="R79" s="36"/>
      <c r="S79" s="740" t="s">
        <v>43</v>
      </c>
      <c r="T79" s="54" t="s">
        <v>34</v>
      </c>
      <c r="U79" s="738" t="s">
        <v>123</v>
      </c>
      <c r="V79" s="55" t="s">
        <v>124</v>
      </c>
      <c r="W79" s="729" t="s">
        <v>125</v>
      </c>
      <c r="X79" s="36"/>
      <c r="Y79" s="732"/>
      <c r="Z79" s="45" t="s">
        <v>60</v>
      </c>
      <c r="AA79" s="742"/>
      <c r="AB79" s="73" t="s">
        <v>126</v>
      </c>
      <c r="AC79" s="99"/>
      <c r="AD79" s="37"/>
      <c r="AE79" s="37"/>
      <c r="AF79" s="37"/>
      <c r="AG79" s="37"/>
      <c r="AH79" s="37"/>
      <c r="AI79" s="37"/>
    </row>
    <row r="80" spans="1:35" ht="28">
      <c r="A80" s="36"/>
      <c r="B80" s="36"/>
      <c r="C80" s="36"/>
      <c r="D80" s="36"/>
      <c r="E80" s="36"/>
      <c r="F80" s="36"/>
      <c r="G80" s="732"/>
      <c r="H80" s="86" t="s">
        <v>34</v>
      </c>
      <c r="I80" s="734"/>
      <c r="J80" s="49" t="s">
        <v>127</v>
      </c>
      <c r="K80" s="65"/>
      <c r="L80" s="36"/>
      <c r="M80" s="744"/>
      <c r="N80" s="110" t="s">
        <v>34</v>
      </c>
      <c r="O80" s="744"/>
      <c r="P80" s="111" t="s">
        <v>128</v>
      </c>
      <c r="Q80" s="53"/>
      <c r="R80" s="36"/>
      <c r="S80" s="732"/>
      <c r="T80" s="63" t="s">
        <v>34</v>
      </c>
      <c r="U80" s="739"/>
      <c r="V80" s="64" t="s">
        <v>129</v>
      </c>
      <c r="W80" s="730"/>
      <c r="X80" s="36"/>
      <c r="Y80" s="751" t="s">
        <v>91</v>
      </c>
      <c r="Z80" s="112" t="s">
        <v>60</v>
      </c>
      <c r="AA80" s="753" t="s">
        <v>130</v>
      </c>
      <c r="AB80" s="114" t="s">
        <v>131</v>
      </c>
      <c r="AC80" s="756" t="s">
        <v>132</v>
      </c>
      <c r="AD80" s="37"/>
      <c r="AE80" s="37"/>
      <c r="AF80" s="37"/>
      <c r="AG80" s="37"/>
      <c r="AH80" s="37"/>
      <c r="AI80" s="37"/>
    </row>
    <row r="81" spans="1:35" ht="28">
      <c r="A81" s="36"/>
      <c r="B81" s="36"/>
      <c r="C81" s="36"/>
      <c r="D81" s="36"/>
      <c r="E81" s="36"/>
      <c r="F81" s="36"/>
      <c r="G81" s="732"/>
      <c r="H81" s="86" t="s">
        <v>34</v>
      </c>
      <c r="I81" s="734"/>
      <c r="J81" s="49" t="s">
        <v>133</v>
      </c>
      <c r="K81" s="65"/>
      <c r="L81" s="36"/>
      <c r="M81" s="744"/>
      <c r="N81" s="110" t="s">
        <v>34</v>
      </c>
      <c r="O81" s="744"/>
      <c r="P81" s="111" t="s">
        <v>134</v>
      </c>
      <c r="Q81" s="53"/>
      <c r="R81" s="36"/>
      <c r="S81" s="732"/>
      <c r="T81" s="48" t="s">
        <v>34</v>
      </c>
      <c r="U81" s="739"/>
      <c r="V81" s="72" t="s">
        <v>135</v>
      </c>
      <c r="W81" s="730"/>
      <c r="X81" s="36"/>
      <c r="Y81" s="732"/>
      <c r="Z81" s="113" t="s">
        <v>60</v>
      </c>
      <c r="AA81" s="750"/>
      <c r="AB81" s="115" t="s">
        <v>136</v>
      </c>
      <c r="AC81" s="757"/>
      <c r="AD81" s="37"/>
      <c r="AE81" s="37"/>
      <c r="AF81" s="37"/>
      <c r="AG81" s="37"/>
      <c r="AH81" s="37"/>
      <c r="AI81" s="37"/>
    </row>
    <row r="82" spans="1:35" ht="39">
      <c r="A82" s="36"/>
      <c r="B82" s="36"/>
      <c r="C82" s="36"/>
      <c r="D82" s="36"/>
      <c r="E82" s="36"/>
      <c r="F82" s="36"/>
      <c r="G82" s="732"/>
      <c r="H82" s="86" t="s">
        <v>60</v>
      </c>
      <c r="I82" s="734"/>
      <c r="J82" s="49" t="s">
        <v>137</v>
      </c>
      <c r="K82" s="65"/>
      <c r="L82" s="36"/>
      <c r="M82" s="744"/>
      <c r="N82" s="110" t="s">
        <v>34</v>
      </c>
      <c r="O82" s="744"/>
      <c r="P82" s="111" t="s">
        <v>138</v>
      </c>
      <c r="Q82" s="53"/>
      <c r="R82" s="36"/>
      <c r="S82" s="732"/>
      <c r="T82" s="48" t="s">
        <v>34</v>
      </c>
      <c r="U82" s="739"/>
      <c r="V82" s="72" t="s">
        <v>139</v>
      </c>
      <c r="W82" s="730"/>
      <c r="X82" s="36"/>
      <c r="Y82" s="732"/>
      <c r="Z82" s="116" t="s">
        <v>34</v>
      </c>
      <c r="AA82" s="750"/>
      <c r="AB82" s="115" t="s">
        <v>140</v>
      </c>
      <c r="AC82" s="757"/>
      <c r="AD82" s="37"/>
      <c r="AE82" s="37"/>
      <c r="AF82" s="37"/>
      <c r="AG82" s="37"/>
      <c r="AH82" s="37"/>
      <c r="AI82" s="37"/>
    </row>
    <row r="83" spans="1:35" ht="42">
      <c r="A83" s="36"/>
      <c r="B83" s="36"/>
      <c r="C83" s="36"/>
      <c r="D83" s="36"/>
      <c r="E83" s="36"/>
      <c r="F83" s="36"/>
      <c r="G83" s="732"/>
      <c r="H83" s="45" t="s">
        <v>60</v>
      </c>
      <c r="I83" s="734"/>
      <c r="J83" s="68" t="s">
        <v>141</v>
      </c>
      <c r="K83" s="78"/>
      <c r="L83" s="36"/>
      <c r="M83" s="744"/>
      <c r="N83" s="110" t="s">
        <v>34</v>
      </c>
      <c r="O83" s="744"/>
      <c r="P83" s="111" t="s">
        <v>142</v>
      </c>
      <c r="Q83" s="53"/>
      <c r="R83" s="36"/>
      <c r="S83" s="732"/>
      <c r="T83" s="48" t="s">
        <v>34</v>
      </c>
      <c r="U83" s="739"/>
      <c r="V83" s="72" t="s">
        <v>143</v>
      </c>
      <c r="W83" s="730"/>
      <c r="X83" s="36"/>
      <c r="Y83" s="732"/>
      <c r="Z83" s="112" t="s">
        <v>34</v>
      </c>
      <c r="AA83" s="750"/>
      <c r="AB83" s="115" t="s">
        <v>144</v>
      </c>
      <c r="AC83" s="757"/>
      <c r="AD83" s="37"/>
      <c r="AE83" s="37"/>
      <c r="AF83" s="37"/>
      <c r="AG83" s="37"/>
      <c r="AH83" s="37"/>
      <c r="AI83" s="37"/>
    </row>
    <row r="84" spans="1:35" ht="82.5">
      <c r="A84" s="36"/>
      <c r="B84" s="36"/>
      <c r="C84" s="36"/>
      <c r="D84" s="36"/>
      <c r="E84" s="36"/>
      <c r="F84" s="36"/>
      <c r="G84" s="735" t="s">
        <v>145</v>
      </c>
      <c r="H84" s="117" t="s">
        <v>34</v>
      </c>
      <c r="I84" s="736" t="s">
        <v>146</v>
      </c>
      <c r="J84" s="118" t="s">
        <v>147</v>
      </c>
      <c r="K84" s="737" t="s">
        <v>49</v>
      </c>
      <c r="L84" s="36"/>
      <c r="M84" s="744"/>
      <c r="N84" s="110" t="s">
        <v>34</v>
      </c>
      <c r="O84" s="744"/>
      <c r="P84" s="119" t="s">
        <v>148</v>
      </c>
      <c r="Q84" s="96" t="s">
        <v>49</v>
      </c>
      <c r="R84" s="36"/>
      <c r="S84" s="732"/>
      <c r="T84" s="48" t="s">
        <v>34</v>
      </c>
      <c r="U84" s="739"/>
      <c r="V84" s="49" t="s">
        <v>385</v>
      </c>
      <c r="W84" s="730"/>
      <c r="X84" s="36"/>
      <c r="Y84" s="752" t="s">
        <v>46</v>
      </c>
      <c r="Z84" s="120" t="s">
        <v>60</v>
      </c>
      <c r="AA84" s="754" t="s">
        <v>149</v>
      </c>
      <c r="AB84" s="57" t="s">
        <v>150</v>
      </c>
      <c r="AC84" s="758" t="s">
        <v>151</v>
      </c>
      <c r="AD84" s="37"/>
      <c r="AE84" s="37"/>
      <c r="AF84" s="37"/>
      <c r="AG84" s="37"/>
      <c r="AH84" s="37"/>
      <c r="AI84" s="37"/>
    </row>
    <row r="85" spans="1:35" ht="28">
      <c r="A85" s="36"/>
      <c r="B85" s="36"/>
      <c r="C85" s="36"/>
      <c r="D85" s="36"/>
      <c r="E85" s="36"/>
      <c r="F85" s="36"/>
      <c r="G85" s="732"/>
      <c r="H85" s="110" t="s">
        <v>34</v>
      </c>
      <c r="I85" s="734"/>
      <c r="J85" s="121" t="s">
        <v>152</v>
      </c>
      <c r="K85" s="730"/>
      <c r="L85" s="36"/>
      <c r="M85" s="36"/>
      <c r="N85" s="36"/>
      <c r="O85" s="36"/>
      <c r="P85" s="79"/>
      <c r="Q85" s="36"/>
      <c r="R85" s="36"/>
      <c r="S85" s="732"/>
      <c r="T85" s="48" t="s">
        <v>60</v>
      </c>
      <c r="U85" s="739"/>
      <c r="V85" s="72" t="s">
        <v>153</v>
      </c>
      <c r="W85" s="730"/>
      <c r="X85" s="36"/>
      <c r="Y85" s="724"/>
      <c r="Z85" s="120" t="s">
        <v>60</v>
      </c>
      <c r="AA85" s="755"/>
      <c r="AB85" s="66" t="s">
        <v>154</v>
      </c>
      <c r="AC85" s="759"/>
      <c r="AD85" s="37"/>
      <c r="AE85" s="37"/>
      <c r="AF85" s="37"/>
      <c r="AG85" s="37"/>
      <c r="AH85" s="37"/>
      <c r="AI85" s="37"/>
    </row>
    <row r="86" spans="1:35" ht="28">
      <c r="A86" s="36"/>
      <c r="B86" s="36"/>
      <c r="C86" s="36"/>
      <c r="D86" s="36"/>
      <c r="E86" s="36"/>
      <c r="F86" s="36"/>
      <c r="G86" s="732"/>
      <c r="H86" s="122" t="s">
        <v>34</v>
      </c>
      <c r="I86" s="734"/>
      <c r="J86" s="121" t="s">
        <v>155</v>
      </c>
      <c r="K86" s="730"/>
      <c r="L86" s="36"/>
      <c r="M86" s="36"/>
      <c r="N86" s="36"/>
      <c r="O86" s="36"/>
      <c r="P86" s="36"/>
      <c r="Q86" s="36"/>
      <c r="R86" s="36"/>
      <c r="S86" s="732"/>
      <c r="T86" s="48" t="s">
        <v>60</v>
      </c>
      <c r="U86" s="739"/>
      <c r="V86" s="72" t="s">
        <v>156</v>
      </c>
      <c r="W86" s="730"/>
      <c r="X86" s="36"/>
      <c r="Y86" s="727" t="s">
        <v>46</v>
      </c>
      <c r="Z86" s="54" t="s">
        <v>34</v>
      </c>
      <c r="AA86" s="741" t="s">
        <v>123</v>
      </c>
      <c r="AB86" s="103" t="s">
        <v>157</v>
      </c>
      <c r="AC86" s="748" t="s">
        <v>158</v>
      </c>
      <c r="AD86" s="37"/>
      <c r="AE86" s="37"/>
      <c r="AF86" s="37"/>
      <c r="AG86" s="37"/>
      <c r="AH86" s="37"/>
      <c r="AI86" s="37"/>
    </row>
    <row r="87" spans="1:35" ht="70">
      <c r="A87" s="36"/>
      <c r="B87" s="36"/>
      <c r="C87" s="36"/>
      <c r="D87" s="36"/>
      <c r="E87" s="36"/>
      <c r="F87" s="36"/>
      <c r="G87" s="732"/>
      <c r="H87" s="122" t="s">
        <v>34</v>
      </c>
      <c r="I87" s="734"/>
      <c r="J87" s="121" t="s">
        <v>55</v>
      </c>
      <c r="K87" s="730"/>
      <c r="L87" s="36"/>
      <c r="M87" s="36"/>
      <c r="N87" s="36"/>
      <c r="O87" s="36"/>
      <c r="P87" s="36"/>
      <c r="Q87" s="36"/>
      <c r="R87" s="36"/>
      <c r="S87" s="732"/>
      <c r="T87" s="70" t="s">
        <v>60</v>
      </c>
      <c r="U87" s="739"/>
      <c r="V87" s="90" t="s">
        <v>159</v>
      </c>
      <c r="W87" s="730"/>
      <c r="X87" s="36"/>
      <c r="Y87" s="728"/>
      <c r="Z87" s="63" t="s">
        <v>34</v>
      </c>
      <c r="AA87" s="742"/>
      <c r="AB87" s="105" t="s">
        <v>129</v>
      </c>
      <c r="AC87" s="749"/>
      <c r="AD87" s="37"/>
      <c r="AE87" s="37"/>
      <c r="AF87" s="37"/>
      <c r="AG87" s="37"/>
      <c r="AH87" s="37"/>
      <c r="AI87" s="37"/>
    </row>
    <row r="88" spans="1:35" ht="28">
      <c r="A88" s="36"/>
      <c r="B88" s="36"/>
      <c r="C88" s="36"/>
      <c r="D88" s="36"/>
      <c r="E88" s="36"/>
      <c r="F88" s="36"/>
      <c r="G88" s="732"/>
      <c r="H88" s="67" t="s">
        <v>60</v>
      </c>
      <c r="I88" s="734"/>
      <c r="J88" s="118" t="s">
        <v>63</v>
      </c>
      <c r="K88" s="730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728"/>
      <c r="Z88" s="48" t="s">
        <v>34</v>
      </c>
      <c r="AA88" s="742"/>
      <c r="AB88" s="109" t="s">
        <v>160</v>
      </c>
      <c r="AC88" s="749"/>
      <c r="AD88" s="37"/>
      <c r="AE88" s="37"/>
      <c r="AF88" s="37"/>
      <c r="AG88" s="37"/>
      <c r="AH88" s="37"/>
      <c r="AI88" s="37"/>
    </row>
    <row r="89" spans="1:35" ht="42">
      <c r="A89" s="36"/>
      <c r="B89" s="36"/>
      <c r="C89" s="36"/>
      <c r="D89" s="36"/>
      <c r="E89" s="36"/>
      <c r="F89" s="36"/>
      <c r="G89" s="732"/>
      <c r="H89" s="67" t="s">
        <v>60</v>
      </c>
      <c r="I89" s="734"/>
      <c r="J89" s="121" t="s">
        <v>74</v>
      </c>
      <c r="K89" s="730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728"/>
      <c r="Z89" s="48" t="s">
        <v>34</v>
      </c>
      <c r="AA89" s="742"/>
      <c r="AB89" s="123" t="s">
        <v>161</v>
      </c>
      <c r="AC89" s="749"/>
      <c r="AD89" s="37"/>
      <c r="AE89" s="37"/>
      <c r="AF89" s="37"/>
      <c r="AG89" s="37"/>
      <c r="AH89" s="37"/>
      <c r="AI89" s="37"/>
    </row>
    <row r="90" spans="1:35" ht="28">
      <c r="A90" s="36"/>
      <c r="B90" s="36"/>
      <c r="C90" s="36"/>
      <c r="D90" s="36"/>
      <c r="E90" s="36"/>
      <c r="F90" s="36"/>
      <c r="G90" s="735" t="s">
        <v>37</v>
      </c>
      <c r="H90" s="124" t="s">
        <v>60</v>
      </c>
      <c r="I90" s="736" t="s">
        <v>162</v>
      </c>
      <c r="J90" s="125" t="s">
        <v>119</v>
      </c>
      <c r="K90" s="12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728"/>
      <c r="Z90" s="48" t="s">
        <v>60</v>
      </c>
      <c r="AA90" s="742"/>
      <c r="AB90" s="109" t="s">
        <v>153</v>
      </c>
      <c r="AC90" s="749"/>
      <c r="AD90" s="37"/>
      <c r="AE90" s="37"/>
      <c r="AF90" s="37"/>
      <c r="AG90" s="37"/>
      <c r="AH90" s="37"/>
      <c r="AI90" s="37"/>
    </row>
    <row r="91" spans="1:35" ht="26">
      <c r="A91" s="36"/>
      <c r="B91" s="36"/>
      <c r="C91" s="36"/>
      <c r="D91" s="36"/>
      <c r="E91" s="36"/>
      <c r="F91" s="36"/>
      <c r="G91" s="732"/>
      <c r="H91" s="127" t="s">
        <v>60</v>
      </c>
      <c r="I91" s="734"/>
      <c r="J91" s="128" t="s">
        <v>122</v>
      </c>
      <c r="K91" s="129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728"/>
      <c r="Z91" s="48" t="s">
        <v>60</v>
      </c>
      <c r="AA91" s="742"/>
      <c r="AB91" s="109" t="s">
        <v>156</v>
      </c>
      <c r="AC91" s="749"/>
      <c r="AD91" s="37"/>
      <c r="AE91" s="37"/>
      <c r="AF91" s="37"/>
      <c r="AG91" s="37"/>
      <c r="AH91" s="37"/>
      <c r="AI91" s="37"/>
    </row>
    <row r="92" spans="1:35" ht="70">
      <c r="A92" s="36"/>
      <c r="B92" s="36"/>
      <c r="C92" s="36"/>
      <c r="D92" s="36"/>
      <c r="E92" s="36"/>
      <c r="F92" s="36"/>
      <c r="G92" s="732"/>
      <c r="H92" s="130" t="s">
        <v>34</v>
      </c>
      <c r="I92" s="734"/>
      <c r="J92" s="131" t="s">
        <v>128</v>
      </c>
      <c r="K92" s="129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728"/>
      <c r="Z92" s="70" t="s">
        <v>60</v>
      </c>
      <c r="AA92" s="742"/>
      <c r="AB92" s="73" t="s">
        <v>159</v>
      </c>
      <c r="AC92" s="749"/>
      <c r="AD92" s="37"/>
      <c r="AE92" s="37"/>
      <c r="AF92" s="37"/>
      <c r="AG92" s="37"/>
      <c r="AH92" s="37"/>
      <c r="AI92" s="37"/>
    </row>
    <row r="93" spans="1:35" ht="28">
      <c r="A93" s="36"/>
      <c r="B93" s="36"/>
      <c r="C93" s="36"/>
      <c r="D93" s="36"/>
      <c r="E93" s="36"/>
      <c r="F93" s="36"/>
      <c r="G93" s="732"/>
      <c r="H93" s="130" t="s">
        <v>34</v>
      </c>
      <c r="I93" s="734"/>
      <c r="J93" s="131" t="s">
        <v>134</v>
      </c>
      <c r="K93" s="129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727" t="s">
        <v>91</v>
      </c>
      <c r="Z93" s="54" t="s">
        <v>34</v>
      </c>
      <c r="AA93" s="738" t="s">
        <v>123</v>
      </c>
      <c r="AB93" s="103" t="s">
        <v>124</v>
      </c>
      <c r="AC93" s="132"/>
      <c r="AD93" s="37"/>
      <c r="AE93" s="37"/>
      <c r="AF93" s="37"/>
      <c r="AG93" s="37"/>
      <c r="AH93" s="37"/>
      <c r="AI93" s="37"/>
    </row>
    <row r="94" spans="1:35" ht="28">
      <c r="A94" s="36"/>
      <c r="B94" s="36"/>
      <c r="C94" s="36"/>
      <c r="D94" s="36"/>
      <c r="E94" s="36"/>
      <c r="F94" s="36"/>
      <c r="G94" s="732"/>
      <c r="H94" s="130" t="s">
        <v>34</v>
      </c>
      <c r="I94" s="734"/>
      <c r="J94" s="131" t="s">
        <v>138</v>
      </c>
      <c r="K94" s="129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728"/>
      <c r="Z94" s="63" t="s">
        <v>34</v>
      </c>
      <c r="AA94" s="750"/>
      <c r="AB94" s="105" t="s">
        <v>129</v>
      </c>
      <c r="AC94" s="133"/>
      <c r="AD94" s="37"/>
      <c r="AE94" s="37"/>
      <c r="AF94" s="37"/>
      <c r="AG94" s="37"/>
      <c r="AH94" s="37"/>
      <c r="AI94" s="37"/>
    </row>
    <row r="95" spans="1:35" ht="28">
      <c r="A95" s="36"/>
      <c r="B95" s="36"/>
      <c r="C95" s="36"/>
      <c r="D95" s="36"/>
      <c r="E95" s="36"/>
      <c r="F95" s="36"/>
      <c r="G95" s="732"/>
      <c r="H95" s="134" t="s">
        <v>34</v>
      </c>
      <c r="I95" s="734"/>
      <c r="J95" s="135" t="s">
        <v>142</v>
      </c>
      <c r="K95" s="1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728"/>
      <c r="Z95" s="48" t="s">
        <v>34</v>
      </c>
      <c r="AA95" s="750"/>
      <c r="AB95" s="109" t="s">
        <v>135</v>
      </c>
      <c r="AC95" s="133"/>
      <c r="AD95" s="37"/>
      <c r="AE95" s="37"/>
      <c r="AF95" s="37"/>
      <c r="AG95" s="37"/>
      <c r="AH95" s="37"/>
      <c r="AI95" s="37"/>
    </row>
    <row r="96" spans="1:35" ht="42">
      <c r="A96" s="36"/>
      <c r="B96" s="36"/>
      <c r="C96" s="36"/>
      <c r="D96" s="36"/>
      <c r="E96" s="36"/>
      <c r="F96" s="36"/>
      <c r="G96" s="723" t="s">
        <v>37</v>
      </c>
      <c r="H96" s="127" t="s">
        <v>34</v>
      </c>
      <c r="I96" s="725" t="s">
        <v>163</v>
      </c>
      <c r="J96" s="128" t="s">
        <v>164</v>
      </c>
      <c r="K96" s="129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728"/>
      <c r="Z96" s="48" t="s">
        <v>34</v>
      </c>
      <c r="AA96" s="750"/>
      <c r="AB96" s="123" t="s">
        <v>161</v>
      </c>
      <c r="AC96" s="133"/>
      <c r="AD96" s="37"/>
      <c r="AE96" s="37"/>
      <c r="AF96" s="37"/>
      <c r="AG96" s="37"/>
      <c r="AH96" s="37"/>
      <c r="AI96" s="37"/>
    </row>
    <row r="97" spans="1:35" ht="42">
      <c r="A97" s="36"/>
      <c r="B97" s="36"/>
      <c r="C97" s="36"/>
      <c r="D97" s="36"/>
      <c r="E97" s="36"/>
      <c r="F97" s="36"/>
      <c r="G97" s="724"/>
      <c r="H97" s="130" t="s">
        <v>34</v>
      </c>
      <c r="I97" s="726"/>
      <c r="J97" s="131" t="s">
        <v>165</v>
      </c>
      <c r="K97" s="129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728"/>
      <c r="Z97" s="48" t="s">
        <v>34</v>
      </c>
      <c r="AA97" s="750"/>
      <c r="AB97" s="109" t="s">
        <v>143</v>
      </c>
      <c r="AC97" s="133"/>
      <c r="AD97" s="37"/>
      <c r="AE97" s="37"/>
      <c r="AF97" s="37"/>
      <c r="AG97" s="37"/>
      <c r="AH97" s="37"/>
      <c r="AI97" s="37"/>
    </row>
    <row r="98" spans="1:35" ht="82.5">
      <c r="A98" s="36"/>
      <c r="B98" s="36"/>
      <c r="C98" s="36"/>
      <c r="D98" s="36"/>
      <c r="E98" s="36"/>
      <c r="F98" s="36"/>
      <c r="G98" s="724"/>
      <c r="H98" s="130" t="s">
        <v>34</v>
      </c>
      <c r="I98" s="726"/>
      <c r="J98" s="131" t="s">
        <v>166</v>
      </c>
      <c r="K98" s="137" t="s">
        <v>49</v>
      </c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728"/>
      <c r="Z98" s="48" t="s">
        <v>34</v>
      </c>
      <c r="AA98" s="750"/>
      <c r="AB98" s="49" t="s">
        <v>385</v>
      </c>
      <c r="AC98" s="138" t="s">
        <v>125</v>
      </c>
      <c r="AD98" s="37"/>
      <c r="AE98" s="37"/>
      <c r="AF98" s="37"/>
      <c r="AG98" s="37"/>
      <c r="AH98" s="37"/>
      <c r="AI98" s="37"/>
    </row>
    <row r="99" spans="1:35" ht="28">
      <c r="A99" s="36"/>
      <c r="B99" s="36"/>
      <c r="C99" s="36"/>
      <c r="D99" s="36"/>
      <c r="E99" s="36"/>
      <c r="F99" s="36"/>
      <c r="G99" s="724"/>
      <c r="H99" s="130" t="s">
        <v>60</v>
      </c>
      <c r="I99" s="726"/>
      <c r="J99" s="131" t="s">
        <v>167</v>
      </c>
      <c r="K99" s="129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728"/>
      <c r="Z99" s="48" t="s">
        <v>60</v>
      </c>
      <c r="AA99" s="750"/>
      <c r="AB99" s="109" t="s">
        <v>153</v>
      </c>
      <c r="AC99" s="133"/>
      <c r="AD99" s="37"/>
      <c r="AE99" s="37"/>
      <c r="AF99" s="37"/>
      <c r="AG99" s="37"/>
      <c r="AH99" s="37"/>
      <c r="AI99" s="37"/>
    </row>
    <row r="100" spans="1:35" ht="14">
      <c r="A100" s="36"/>
      <c r="B100" s="36"/>
      <c r="C100" s="36"/>
      <c r="D100" s="36"/>
      <c r="E100" s="36"/>
      <c r="F100" s="36"/>
      <c r="G100" s="724"/>
      <c r="H100" s="134" t="s">
        <v>60</v>
      </c>
      <c r="I100" s="726"/>
      <c r="J100" s="139" t="s">
        <v>168</v>
      </c>
      <c r="K100" s="137" t="s">
        <v>49</v>
      </c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728"/>
      <c r="Z100" s="48" t="s">
        <v>60</v>
      </c>
      <c r="AA100" s="750"/>
      <c r="AB100" s="109" t="s">
        <v>156</v>
      </c>
      <c r="AC100" s="133"/>
      <c r="AD100" s="37"/>
      <c r="AE100" s="37"/>
      <c r="AF100" s="37"/>
      <c r="AG100" s="37"/>
      <c r="AH100" s="37"/>
      <c r="AI100" s="37"/>
    </row>
    <row r="101" spans="1:35" ht="70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28"/>
      <c r="Z101" s="70" t="s">
        <v>60</v>
      </c>
      <c r="AA101" s="750"/>
      <c r="AB101" s="73" t="s">
        <v>159</v>
      </c>
      <c r="AC101" s="140"/>
      <c r="AD101" s="79"/>
      <c r="AE101" s="79"/>
      <c r="AF101" s="79"/>
      <c r="AG101" s="79"/>
      <c r="AH101" s="79"/>
      <c r="AI101" s="79"/>
    </row>
    <row r="102" spans="1:35" ht="14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</row>
    <row r="103" spans="1:35" ht="14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</row>
    <row r="104" spans="1:35" ht="14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</row>
    <row r="105" spans="1:35" ht="14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</row>
    <row r="106" spans="1:35" ht="14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</row>
  </sheetData>
  <mergeCells count="74">
    <mergeCell ref="B21:B22"/>
    <mergeCell ref="C21:D21"/>
    <mergeCell ref="E21:F21"/>
    <mergeCell ref="A1:I1"/>
    <mergeCell ref="A2:C2"/>
    <mergeCell ref="A8:E8"/>
    <mergeCell ref="A19:C19"/>
    <mergeCell ref="A20:C20"/>
    <mergeCell ref="Y65:AC65"/>
    <mergeCell ref="AE65:AI65"/>
    <mergeCell ref="M65:Q65"/>
    <mergeCell ref="M67:M69"/>
    <mergeCell ref="O67:O69"/>
    <mergeCell ref="S67:S72"/>
    <mergeCell ref="U67:U72"/>
    <mergeCell ref="S65:W65"/>
    <mergeCell ref="M70:M74"/>
    <mergeCell ref="O70:O74"/>
    <mergeCell ref="Y67:Y71"/>
    <mergeCell ref="AA67:AA71"/>
    <mergeCell ref="AC67:AC71"/>
    <mergeCell ref="AE69:AE71"/>
    <mergeCell ref="AG69:AG71"/>
    <mergeCell ref="W73:W78"/>
    <mergeCell ref="A70:A75"/>
    <mergeCell ref="C70:C74"/>
    <mergeCell ref="E70:E75"/>
    <mergeCell ref="G65:K65"/>
    <mergeCell ref="G67:G70"/>
    <mergeCell ref="G71:G77"/>
    <mergeCell ref="I67:I70"/>
    <mergeCell ref="I71:I77"/>
    <mergeCell ref="A45:F45"/>
    <mergeCell ref="A58:F58"/>
    <mergeCell ref="A63:E63"/>
    <mergeCell ref="A65:E65"/>
    <mergeCell ref="A67:A69"/>
    <mergeCell ref="C67:C69"/>
    <mergeCell ref="F68:F69"/>
    <mergeCell ref="AC86:AC92"/>
    <mergeCell ref="Y93:Y101"/>
    <mergeCell ref="AA93:AA101"/>
    <mergeCell ref="Y80:Y83"/>
    <mergeCell ref="Y84:Y85"/>
    <mergeCell ref="AA80:AA83"/>
    <mergeCell ref="AA84:AA85"/>
    <mergeCell ref="AC80:AC83"/>
    <mergeCell ref="AC84:AC85"/>
    <mergeCell ref="Y72:Y74"/>
    <mergeCell ref="Y75:Y79"/>
    <mergeCell ref="AA72:AA74"/>
    <mergeCell ref="AA75:AA79"/>
    <mergeCell ref="G90:G95"/>
    <mergeCell ref="I90:I95"/>
    <mergeCell ref="AA86:AA92"/>
    <mergeCell ref="M75:M77"/>
    <mergeCell ref="O75:O77"/>
    <mergeCell ref="Q73:Q74"/>
    <mergeCell ref="S73:S78"/>
    <mergeCell ref="U73:U78"/>
    <mergeCell ref="Q75:Q77"/>
    <mergeCell ref="M78:M84"/>
    <mergeCell ref="O78:O84"/>
    <mergeCell ref="S79:S87"/>
    <mergeCell ref="G96:G100"/>
    <mergeCell ref="I96:I100"/>
    <mergeCell ref="Y86:Y92"/>
    <mergeCell ref="W79:W87"/>
    <mergeCell ref="G78:G83"/>
    <mergeCell ref="I78:I83"/>
    <mergeCell ref="G84:G89"/>
    <mergeCell ref="I84:I89"/>
    <mergeCell ref="K84:K89"/>
    <mergeCell ref="U79:U87"/>
  </mergeCells>
  <phoneticPr fontId="60" type="noConversion"/>
  <dataValidations count="1">
    <dataValidation type="list" allowBlank="1" showInputMessage="1" showErrorMessage="1" sqref="D47" xr:uid="{00000000-0002-0000-0400-000000000000}">
      <formula1>"←,→,↔"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3.电机和加热器类"/>
  <dimension ref="A1:AO195"/>
  <sheetViews>
    <sheetView zoomScale="70" zoomScaleNormal="70" workbookViewId="0">
      <selection activeCell="Y6" sqref="Y6"/>
    </sheetView>
  </sheetViews>
  <sheetFormatPr defaultColWidth="9.33203125" defaultRowHeight="14.5"/>
  <cols>
    <col min="1" max="2" width="9.33203125" style="482"/>
    <col min="3" max="3" width="11.33203125" style="482" bestFit="1" customWidth="1"/>
    <col min="4" max="4" width="9.33203125" style="482"/>
    <col min="5" max="5" width="18.25" style="482" customWidth="1"/>
    <col min="6" max="6" width="12.33203125" style="482" bestFit="1" customWidth="1"/>
    <col min="7" max="7" width="22.08203125" style="482" bestFit="1" customWidth="1"/>
    <col min="8" max="8" width="42" style="482" customWidth="1"/>
    <col min="9" max="10" width="9.33203125" style="482"/>
    <col min="11" max="11" width="12.25" style="482" customWidth="1"/>
    <col min="12" max="12" width="12.25" style="685" customWidth="1"/>
    <col min="13" max="13" width="9.33203125" style="482"/>
    <col min="14" max="14" width="10.9140625" style="482" customWidth="1"/>
    <col min="15" max="15" width="12.9140625" style="483" customWidth="1"/>
    <col min="16" max="16" width="9.33203125" style="657"/>
    <col min="17" max="17" width="9.33203125" style="483"/>
    <col min="18" max="21" width="9.33203125" style="482"/>
    <col min="22" max="22" width="8.4140625" style="483" customWidth="1"/>
    <col min="23" max="23" width="9.33203125" style="482"/>
    <col min="24" max="24" width="9.33203125" style="483"/>
    <col min="25" max="25" width="9.33203125" style="482" customWidth="1"/>
    <col min="26" max="26" width="12.58203125" style="482" customWidth="1"/>
    <col min="27" max="27" width="9.33203125" style="483" customWidth="1"/>
    <col min="28" max="28" width="12.6640625" style="483" customWidth="1"/>
    <col min="29" max="29" width="11.58203125" style="483" customWidth="1"/>
    <col min="30" max="30" width="23.08203125" style="482" customWidth="1"/>
    <col min="31" max="31" width="9.33203125" style="483"/>
    <col min="32" max="32" width="15.25" style="483" customWidth="1"/>
    <col min="33" max="33" width="14.9140625" style="483" customWidth="1"/>
    <col min="34" max="34" width="47.4140625" style="483" customWidth="1"/>
    <col min="35" max="41" width="9.33203125" style="483"/>
  </cols>
  <sheetData>
    <row r="1" spans="1:41" ht="25" customHeight="1">
      <c r="A1" s="808" t="s">
        <v>266</v>
      </c>
      <c r="B1" s="809"/>
      <c r="C1" s="809"/>
      <c r="D1" s="809"/>
      <c r="E1" s="809"/>
      <c r="F1" s="809"/>
      <c r="G1" s="809"/>
      <c r="H1" s="810"/>
      <c r="I1" s="330"/>
      <c r="J1" s="330"/>
      <c r="K1" s="330"/>
      <c r="L1" s="681"/>
      <c r="M1" s="330"/>
      <c r="N1" s="330"/>
      <c r="O1" s="331"/>
      <c r="P1" s="331"/>
      <c r="Q1" s="331"/>
      <c r="R1" s="330"/>
      <c r="S1" s="330"/>
      <c r="T1" s="330"/>
      <c r="U1" s="330"/>
      <c r="V1" s="332"/>
      <c r="W1" s="330"/>
      <c r="X1" s="331"/>
      <c r="Y1" s="330"/>
      <c r="Z1" s="330"/>
      <c r="AA1" s="332"/>
      <c r="AB1" s="331"/>
      <c r="AC1" s="331"/>
      <c r="AD1" s="330"/>
      <c r="AE1" s="332"/>
      <c r="AF1" s="332"/>
      <c r="AG1" s="332"/>
      <c r="AH1" s="332"/>
      <c r="AI1" s="332"/>
      <c r="AJ1" s="332"/>
      <c r="AK1" s="332"/>
      <c r="AL1" s="332"/>
      <c r="AM1" s="332"/>
      <c r="AN1" s="332"/>
      <c r="AO1" s="332"/>
    </row>
    <row r="2" spans="1:41" ht="25" customHeight="1" thickBot="1">
      <c r="A2" s="811" t="s">
        <v>267</v>
      </c>
      <c r="B2" s="812"/>
      <c r="C2" s="812"/>
      <c r="D2" s="812"/>
      <c r="E2" s="812"/>
      <c r="F2" s="812"/>
      <c r="G2" s="812"/>
      <c r="H2" s="813"/>
      <c r="I2" s="333"/>
      <c r="J2" s="333"/>
      <c r="K2" s="333"/>
      <c r="L2" s="682"/>
      <c r="M2" s="333"/>
      <c r="N2" s="333"/>
      <c r="O2" s="334"/>
      <c r="P2" s="335"/>
      <c r="Q2" s="334"/>
      <c r="R2" s="333"/>
      <c r="S2" s="333"/>
      <c r="T2" s="333"/>
      <c r="U2" s="333"/>
      <c r="V2" s="336"/>
      <c r="W2" s="333"/>
      <c r="X2" s="334"/>
      <c r="Y2" s="333"/>
      <c r="Z2" s="333"/>
      <c r="AA2" s="336"/>
      <c r="AB2" s="334"/>
      <c r="AC2" s="334"/>
      <c r="AD2" s="333"/>
      <c r="AE2" s="337"/>
      <c r="AF2" s="337"/>
      <c r="AG2" s="337"/>
      <c r="AH2" s="337"/>
      <c r="AI2" s="337"/>
      <c r="AJ2" s="337"/>
      <c r="AK2" s="337"/>
      <c r="AL2" s="337"/>
      <c r="AM2" s="337"/>
      <c r="AN2" s="337"/>
      <c r="AO2" s="337"/>
    </row>
    <row r="3" spans="1:41" ht="29">
      <c r="A3" s="338" t="s">
        <v>2</v>
      </c>
      <c r="B3" s="152" t="s">
        <v>171</v>
      </c>
      <c r="C3" s="152" t="s">
        <v>172</v>
      </c>
      <c r="D3" s="339" t="s">
        <v>173</v>
      </c>
      <c r="E3" s="340" t="s">
        <v>174</v>
      </c>
      <c r="F3" s="339" t="s">
        <v>175</v>
      </c>
      <c r="G3" s="340" t="s">
        <v>176</v>
      </c>
      <c r="H3" s="340" t="s">
        <v>177</v>
      </c>
      <c r="I3" s="339" t="s">
        <v>178</v>
      </c>
      <c r="J3" s="339" t="s">
        <v>268</v>
      </c>
      <c r="K3" s="339" t="s">
        <v>269</v>
      </c>
      <c r="L3" s="687" t="s">
        <v>390</v>
      </c>
      <c r="M3" s="339" t="s">
        <v>270</v>
      </c>
      <c r="N3" s="339" t="s">
        <v>10</v>
      </c>
      <c r="O3" s="341" t="s">
        <v>271</v>
      </c>
      <c r="P3" s="159" t="s">
        <v>272</v>
      </c>
      <c r="Q3" s="156" t="s">
        <v>179</v>
      </c>
      <c r="R3" s="339" t="s">
        <v>180</v>
      </c>
      <c r="S3" s="339" t="s">
        <v>216</v>
      </c>
      <c r="T3" s="339" t="s">
        <v>181</v>
      </c>
      <c r="U3" s="341" t="s">
        <v>273</v>
      </c>
      <c r="V3" s="342" t="s">
        <v>274</v>
      </c>
      <c r="W3" s="339" t="s">
        <v>275</v>
      </c>
      <c r="X3" s="156" t="s">
        <v>276</v>
      </c>
      <c r="Y3" s="339" t="s">
        <v>235</v>
      </c>
      <c r="Z3" s="343" t="s">
        <v>277</v>
      </c>
      <c r="AA3" s="344" t="s">
        <v>278</v>
      </c>
      <c r="AB3" s="189" t="s">
        <v>236</v>
      </c>
      <c r="AC3" s="339" t="s">
        <v>237</v>
      </c>
      <c r="AD3" s="345" t="s">
        <v>279</v>
      </c>
      <c r="AE3" s="145"/>
      <c r="AF3" s="346" t="s">
        <v>175</v>
      </c>
      <c r="AG3" s="347" t="s">
        <v>176</v>
      </c>
      <c r="AH3" s="348" t="s">
        <v>177</v>
      </c>
      <c r="AI3" s="157" t="s">
        <v>10</v>
      </c>
      <c r="AJ3" s="349" t="s">
        <v>179</v>
      </c>
      <c r="AK3" s="349" t="s">
        <v>180</v>
      </c>
      <c r="AL3" s="349" t="s">
        <v>216</v>
      </c>
      <c r="AM3" s="350" t="s">
        <v>181</v>
      </c>
      <c r="AN3" s="145"/>
      <c r="AO3" s="145"/>
    </row>
    <row r="4" spans="1:41" ht="20" customHeight="1">
      <c r="A4" s="351"/>
      <c r="B4" s="352"/>
      <c r="C4" s="352"/>
      <c r="D4" s="353"/>
      <c r="E4" s="354"/>
      <c r="F4" s="353"/>
      <c r="G4" s="354"/>
      <c r="H4" s="234"/>
      <c r="I4" s="355"/>
      <c r="J4" s="356"/>
      <c r="K4" s="355"/>
      <c r="L4" s="688"/>
      <c r="M4" s="355"/>
      <c r="N4" s="355"/>
      <c r="O4" s="293"/>
      <c r="P4" s="357" t="str">
        <f>IFERROR(_xlfn.IFS(M4&gt;2800,2,M4&gt;1400,4,M4&gt;900,6,M4&gt;700,8),"")</f>
        <v/>
      </c>
      <c r="Q4" s="293"/>
      <c r="R4" s="355"/>
      <c r="S4" s="355"/>
      <c r="T4" s="355"/>
      <c r="U4" s="353"/>
      <c r="V4" s="306"/>
      <c r="W4" s="353"/>
      <c r="X4" s="306"/>
      <c r="Y4" s="353"/>
      <c r="Z4" s="353"/>
      <c r="AA4" s="358"/>
      <c r="AB4" s="364"/>
      <c r="AC4" s="364"/>
      <c r="AD4" s="359"/>
      <c r="AE4" s="360"/>
      <c r="AF4" s="362"/>
      <c r="AG4" s="363"/>
      <c r="AH4" s="363"/>
      <c r="AI4" s="168"/>
      <c r="AJ4" s="293"/>
      <c r="AK4" s="293"/>
      <c r="AL4" s="293"/>
      <c r="AM4" s="361"/>
      <c r="AN4" s="360"/>
      <c r="AO4" s="360"/>
    </row>
    <row r="5" spans="1:41" ht="20" customHeight="1">
      <c r="A5" s="351"/>
      <c r="B5" s="365"/>
      <c r="C5" s="365"/>
      <c r="D5" s="366"/>
      <c r="E5" s="367"/>
      <c r="F5" s="366"/>
      <c r="G5" s="367"/>
      <c r="H5" s="368"/>
      <c r="I5" s="369"/>
      <c r="J5" s="370"/>
      <c r="K5" s="369"/>
      <c r="L5" s="689"/>
      <c r="M5" s="369"/>
      <c r="N5" s="369"/>
      <c r="O5" s="167"/>
      <c r="P5" s="357" t="str">
        <f>IFERROR(_xlfn.IFS(M5&gt;2800,2,M5&gt;1400,4,M5&gt;900,6,M5&gt;700,8),"")</f>
        <v/>
      </c>
      <c r="Q5" s="293"/>
      <c r="R5" s="369"/>
      <c r="S5" s="369"/>
      <c r="T5" s="369"/>
      <c r="U5" s="353"/>
      <c r="V5" s="306"/>
      <c r="W5" s="353"/>
      <c r="X5" s="306"/>
      <c r="Y5" s="353"/>
      <c r="Z5" s="353"/>
      <c r="AA5" s="358"/>
      <c r="AB5" s="371"/>
      <c r="AC5" s="371"/>
      <c r="AD5" s="372"/>
      <c r="AE5" s="360"/>
      <c r="AF5" s="373"/>
      <c r="AG5" s="374"/>
      <c r="AH5" s="374"/>
      <c r="AI5" s="375"/>
      <c r="AJ5" s="198"/>
      <c r="AK5" s="198"/>
      <c r="AL5" s="198"/>
      <c r="AM5" s="376"/>
      <c r="AN5" s="360"/>
      <c r="AO5" s="360"/>
    </row>
    <row r="6" spans="1:41" ht="20" customHeight="1" thickBot="1">
      <c r="A6" s="798" t="s">
        <v>197</v>
      </c>
      <c r="B6" s="820"/>
      <c r="C6" s="820"/>
      <c r="D6" s="820"/>
      <c r="E6" s="820"/>
      <c r="F6" s="820"/>
      <c r="G6" s="820"/>
      <c r="H6" s="821"/>
      <c r="I6" s="377">
        <f>SUM(I4:I5)</f>
        <v>0</v>
      </c>
      <c r="J6" s="378"/>
      <c r="K6" s="379"/>
      <c r="L6" s="690"/>
      <c r="M6" s="378"/>
      <c r="N6" s="380">
        <f>SUMPRODUCT(I4:I5,N4:N5)</f>
        <v>0</v>
      </c>
      <c r="O6" s="313">
        <f>SUMPRODUCT(I4:I5,O4:O5)</f>
        <v>0</v>
      </c>
      <c r="P6" s="178"/>
      <c r="Q6" s="178"/>
      <c r="R6" s="379"/>
      <c r="S6" s="379"/>
      <c r="T6" s="381"/>
      <c r="U6" s="313">
        <f>COUNTIF(U4:U5,"Y")</f>
        <v>0</v>
      </c>
      <c r="V6" s="313">
        <f>COUNTIF(V4:V5,"Y")</f>
        <v>0</v>
      </c>
      <c r="W6" s="380">
        <f>COUNTIF(W4:W5,"Y")</f>
        <v>0</v>
      </c>
      <c r="X6" s="313">
        <f>COUNTIF(X4:X5,"Y")</f>
        <v>0</v>
      </c>
      <c r="Y6" s="380">
        <f t="array" ref="Y6">SUMPRODUCT(IF(Y4:Y5="Y",1),I4:I5,N4:N5)</f>
        <v>0</v>
      </c>
      <c r="Z6" s="380">
        <f>COUNTIF(Z4:Z5,"Y")</f>
        <v>0</v>
      </c>
      <c r="AA6" s="382"/>
      <c r="AB6" s="383"/>
      <c r="AC6" s="383"/>
      <c r="AD6" s="384"/>
      <c r="AE6" s="360"/>
      <c r="AF6" s="790" t="s">
        <v>280</v>
      </c>
      <c r="AG6" s="791"/>
      <c r="AH6" s="792"/>
      <c r="AI6" s="385">
        <f>SUMPRODUCT(I4:I5,AI4:AI5)</f>
        <v>0</v>
      </c>
      <c r="AJ6" s="386"/>
      <c r="AK6" s="386"/>
      <c r="AL6" s="386"/>
      <c r="AM6" s="387"/>
      <c r="AN6" s="360"/>
      <c r="AO6" s="360"/>
    </row>
    <row r="7" spans="1:41">
      <c r="A7" s="388"/>
      <c r="B7" s="388"/>
      <c r="C7" s="388"/>
      <c r="D7" s="388"/>
      <c r="E7" s="389"/>
      <c r="F7" s="388"/>
      <c r="G7" s="389"/>
      <c r="H7" s="389"/>
      <c r="I7" s="388"/>
      <c r="J7" s="390"/>
      <c r="K7" s="388"/>
      <c r="L7" s="683"/>
      <c r="M7" s="390"/>
      <c r="N7" s="388"/>
      <c r="O7" s="145"/>
      <c r="P7" s="145"/>
      <c r="Q7" s="145"/>
      <c r="R7" s="388"/>
      <c r="S7" s="388"/>
      <c r="T7" s="388"/>
      <c r="U7" s="390"/>
      <c r="V7" s="337"/>
      <c r="W7" s="390"/>
      <c r="X7" s="145"/>
      <c r="Y7" s="388"/>
      <c r="Z7" s="388"/>
      <c r="AA7" s="145"/>
      <c r="AB7" s="360"/>
      <c r="AC7" s="360"/>
      <c r="AD7" s="391"/>
      <c r="AE7" s="360"/>
      <c r="AF7" s="360"/>
      <c r="AG7" s="360"/>
      <c r="AH7" s="360"/>
      <c r="AI7" s="360"/>
      <c r="AJ7" s="360"/>
      <c r="AK7" s="360"/>
      <c r="AL7" s="360"/>
      <c r="AM7" s="360"/>
      <c r="AN7" s="360"/>
      <c r="AO7" s="360"/>
    </row>
    <row r="8" spans="1:41">
      <c r="A8" s="388"/>
      <c r="B8" s="388"/>
      <c r="C8" s="388"/>
      <c r="D8" s="388"/>
      <c r="E8" s="389"/>
      <c r="F8" s="388"/>
      <c r="G8" s="389"/>
      <c r="H8" s="389"/>
      <c r="I8" s="388"/>
      <c r="J8" s="390"/>
      <c r="K8" s="388"/>
      <c r="L8" s="683"/>
      <c r="M8" s="390"/>
      <c r="N8" s="388"/>
      <c r="O8" s="145"/>
      <c r="P8" s="145"/>
      <c r="Q8" s="145"/>
      <c r="R8" s="388"/>
      <c r="S8" s="388"/>
      <c r="T8" s="388"/>
      <c r="U8" s="390"/>
      <c r="V8" s="337"/>
      <c r="W8" s="390"/>
      <c r="X8" s="145"/>
      <c r="Y8" s="388"/>
      <c r="Z8" s="388"/>
      <c r="AA8" s="145"/>
      <c r="AB8" s="360"/>
      <c r="AC8" s="360"/>
      <c r="AD8" s="391"/>
      <c r="AE8" s="360"/>
      <c r="AF8" s="360"/>
      <c r="AG8" s="360"/>
      <c r="AH8" s="360"/>
      <c r="AI8" s="360"/>
      <c r="AJ8" s="360"/>
      <c r="AK8" s="360"/>
      <c r="AL8" s="360"/>
      <c r="AM8" s="360"/>
      <c r="AN8" s="360"/>
      <c r="AO8" s="360"/>
    </row>
    <row r="9" spans="1:41" ht="25" customHeight="1" thickBot="1">
      <c r="A9" s="811" t="s">
        <v>281</v>
      </c>
      <c r="B9" s="812"/>
      <c r="C9" s="812"/>
      <c r="D9" s="812"/>
      <c r="E9" s="812"/>
      <c r="F9" s="812"/>
      <c r="G9" s="812"/>
      <c r="H9" s="813"/>
      <c r="I9" s="333"/>
      <c r="J9" s="333"/>
      <c r="K9" s="333"/>
      <c r="L9" s="682"/>
      <c r="M9" s="333"/>
      <c r="N9" s="333"/>
      <c r="O9" s="334"/>
      <c r="P9" s="335"/>
      <c r="Q9" s="334"/>
      <c r="R9" s="333"/>
      <c r="S9" s="333"/>
      <c r="T9" s="333"/>
      <c r="U9" s="333"/>
      <c r="V9" s="336"/>
      <c r="W9" s="333"/>
      <c r="X9" s="334"/>
      <c r="Y9" s="333"/>
      <c r="Z9" s="333"/>
      <c r="AA9" s="336"/>
      <c r="AB9" s="334"/>
      <c r="AC9" s="334"/>
      <c r="AD9" s="333"/>
      <c r="AE9" s="337"/>
      <c r="AF9" s="337"/>
      <c r="AG9" s="337"/>
      <c r="AH9" s="337"/>
      <c r="AI9" s="337"/>
      <c r="AJ9" s="337"/>
      <c r="AK9" s="337"/>
      <c r="AL9" s="337"/>
      <c r="AM9" s="337"/>
      <c r="AN9" s="337"/>
      <c r="AO9" s="337"/>
    </row>
    <row r="10" spans="1:41" ht="29">
      <c r="A10" s="392" t="s">
        <v>2</v>
      </c>
      <c r="B10" s="393" t="s">
        <v>171</v>
      </c>
      <c r="C10" s="393" t="s">
        <v>172</v>
      </c>
      <c r="D10" s="156" t="s">
        <v>173</v>
      </c>
      <c r="E10" s="394" t="s">
        <v>174</v>
      </c>
      <c r="F10" s="156" t="s">
        <v>175</v>
      </c>
      <c r="G10" s="394" t="s">
        <v>176</v>
      </c>
      <c r="H10" s="394" t="s">
        <v>177</v>
      </c>
      <c r="I10" s="156" t="s">
        <v>178</v>
      </c>
      <c r="J10" s="156" t="s">
        <v>268</v>
      </c>
      <c r="K10" s="156" t="s">
        <v>282</v>
      </c>
      <c r="L10" s="691" t="s">
        <v>391</v>
      </c>
      <c r="M10" s="156" t="s">
        <v>270</v>
      </c>
      <c r="N10" s="156" t="s">
        <v>10</v>
      </c>
      <c r="O10" s="156" t="s">
        <v>271</v>
      </c>
      <c r="P10" s="156" t="s">
        <v>272</v>
      </c>
      <c r="Q10" s="156" t="s">
        <v>179</v>
      </c>
      <c r="R10" s="156" t="s">
        <v>180</v>
      </c>
      <c r="S10" s="156" t="s">
        <v>216</v>
      </c>
      <c r="T10" s="156" t="s">
        <v>181</v>
      </c>
      <c r="U10" s="395" t="s">
        <v>273</v>
      </c>
      <c r="V10" s="395" t="s">
        <v>274</v>
      </c>
      <c r="W10" s="339" t="s">
        <v>275</v>
      </c>
      <c r="X10" s="156" t="s">
        <v>276</v>
      </c>
      <c r="Y10" s="156" t="s">
        <v>235</v>
      </c>
      <c r="Z10" s="396" t="s">
        <v>277</v>
      </c>
      <c r="AA10" s="344" t="s">
        <v>278</v>
      </c>
      <c r="AB10" s="189" t="s">
        <v>236</v>
      </c>
      <c r="AC10" s="339" t="s">
        <v>237</v>
      </c>
      <c r="AD10" s="397" t="s">
        <v>279</v>
      </c>
      <c r="AE10" s="145"/>
      <c r="AF10" s="398" t="s">
        <v>175</v>
      </c>
      <c r="AG10" s="399" t="s">
        <v>176</v>
      </c>
      <c r="AH10" s="348" t="s">
        <v>177</v>
      </c>
      <c r="AI10" s="157" t="s">
        <v>10</v>
      </c>
      <c r="AJ10" s="349" t="s">
        <v>179</v>
      </c>
      <c r="AK10" s="349" t="s">
        <v>180</v>
      </c>
      <c r="AL10" s="349" t="s">
        <v>216</v>
      </c>
      <c r="AM10" s="350" t="s">
        <v>181</v>
      </c>
      <c r="AN10" s="145"/>
      <c r="AO10" s="145"/>
    </row>
    <row r="11" spans="1:41" ht="20" customHeight="1">
      <c r="A11" s="305"/>
      <c r="B11" s="400"/>
      <c r="C11" s="400"/>
      <c r="D11" s="306"/>
      <c r="E11" s="401"/>
      <c r="F11" s="306"/>
      <c r="G11" s="401"/>
      <c r="H11" s="195"/>
      <c r="I11" s="293"/>
      <c r="J11" s="402"/>
      <c r="K11" s="293"/>
      <c r="L11" s="692"/>
      <c r="M11" s="293"/>
      <c r="N11" s="293"/>
      <c r="O11" s="293"/>
      <c r="P11" s="357" t="str">
        <f>IFERROR(_xlfn.IFS(M11&gt;2800,2,M11&gt;1400,4,M11&gt;900,6,M11&gt;700,8),"")</f>
        <v/>
      </c>
      <c r="Q11" s="293"/>
      <c r="R11" s="293"/>
      <c r="S11" s="293"/>
      <c r="T11" s="293"/>
      <c r="U11" s="404"/>
      <c r="V11" s="306"/>
      <c r="W11" s="306"/>
      <c r="X11" s="306"/>
      <c r="Y11" s="306"/>
      <c r="Z11" s="306"/>
      <c r="AA11" s="358"/>
      <c r="AB11" s="364"/>
      <c r="AC11" s="364"/>
      <c r="AD11" s="403"/>
      <c r="AE11" s="360"/>
      <c r="AF11" s="362"/>
      <c r="AG11" s="363"/>
      <c r="AH11" s="363"/>
      <c r="AI11" s="168"/>
      <c r="AJ11" s="293"/>
      <c r="AK11" s="293"/>
      <c r="AL11" s="293"/>
      <c r="AM11" s="361"/>
      <c r="AN11" s="360"/>
      <c r="AO11" s="360"/>
    </row>
    <row r="12" spans="1:41" ht="20" customHeight="1">
      <c r="A12" s="305"/>
      <c r="B12" s="405"/>
      <c r="C12" s="405"/>
      <c r="D12" s="406"/>
      <c r="E12" s="407"/>
      <c r="F12" s="406"/>
      <c r="G12" s="407"/>
      <c r="H12" s="408"/>
      <c r="I12" s="194"/>
      <c r="J12" s="196"/>
      <c r="K12" s="194"/>
      <c r="L12" s="693"/>
      <c r="M12" s="194"/>
      <c r="N12" s="194"/>
      <c r="O12" s="194"/>
      <c r="P12" s="357" t="str">
        <f>IFERROR(_xlfn.IFS(M12&gt;2800,2,M12&gt;1400,4,M12&gt;900,6,M12&gt;700,8),"")</f>
        <v/>
      </c>
      <c r="Q12" s="293"/>
      <c r="R12" s="194"/>
      <c r="S12" s="194"/>
      <c r="T12" s="194"/>
      <c r="U12" s="404"/>
      <c r="V12" s="306"/>
      <c r="W12" s="306"/>
      <c r="X12" s="306"/>
      <c r="Y12" s="306"/>
      <c r="Z12" s="306"/>
      <c r="AA12" s="358"/>
      <c r="AB12" s="371"/>
      <c r="AC12" s="371"/>
      <c r="AD12" s="409"/>
      <c r="AE12" s="360"/>
      <c r="AF12" s="373"/>
      <c r="AG12" s="374"/>
      <c r="AH12" s="374"/>
      <c r="AI12" s="375"/>
      <c r="AJ12" s="198"/>
      <c r="AK12" s="198"/>
      <c r="AL12" s="198"/>
      <c r="AM12" s="376"/>
      <c r="AN12" s="360"/>
      <c r="AO12" s="360"/>
    </row>
    <row r="13" spans="1:41" ht="20" customHeight="1" thickBot="1">
      <c r="A13" s="798" t="s">
        <v>197</v>
      </c>
      <c r="B13" s="799"/>
      <c r="C13" s="799"/>
      <c r="D13" s="800"/>
      <c r="E13" s="800"/>
      <c r="F13" s="800"/>
      <c r="G13" s="800"/>
      <c r="H13" s="801"/>
      <c r="I13" s="177">
        <f>SUM(I11:I12)</f>
        <v>0</v>
      </c>
      <c r="J13" s="410"/>
      <c r="K13" s="178"/>
      <c r="L13" s="694"/>
      <c r="M13" s="410"/>
      <c r="N13" s="313">
        <f>SUMPRODUCT(I11:I12,N11:N12)</f>
        <v>0</v>
      </c>
      <c r="O13" s="313">
        <f>SUMPRODUCT(I11:I12,O11:O12)</f>
        <v>0</v>
      </c>
      <c r="P13" s="178"/>
      <c r="Q13" s="178"/>
      <c r="R13" s="178"/>
      <c r="S13" s="178"/>
      <c r="T13" s="178"/>
      <c r="U13" s="313">
        <f>COUNTIF(U11:U12,"Y")</f>
        <v>0</v>
      </c>
      <c r="V13" s="313">
        <f>COUNTIF(V11:V12,"Y")</f>
        <v>0</v>
      </c>
      <c r="W13" s="380">
        <f>COUNTIF(W11:W12,"Y")</f>
        <v>0</v>
      </c>
      <c r="X13" s="313">
        <f>COUNTIF(X11:X12,"Y")</f>
        <v>0</v>
      </c>
      <c r="Y13" s="380" cm="1">
        <f t="array" ref="Y13">SUMPRODUCT(IF(Y11:Y12="Y",1),I11:I12,N11:N12)</f>
        <v>0</v>
      </c>
      <c r="Z13" s="380">
        <f>COUNTIF(Z11:Z12,"Y")</f>
        <v>0</v>
      </c>
      <c r="AA13" s="382"/>
      <c r="AB13" s="383"/>
      <c r="AC13" s="383"/>
      <c r="AD13" s="411"/>
      <c r="AE13" s="360"/>
      <c r="AF13" s="793" t="s">
        <v>280</v>
      </c>
      <c r="AG13" s="794"/>
      <c r="AH13" s="795"/>
      <c r="AI13" s="385">
        <f>SUMPRODUCT(I11:I12,AI11:AI12)</f>
        <v>0</v>
      </c>
      <c r="AJ13" s="386"/>
      <c r="AK13" s="386"/>
      <c r="AL13" s="386"/>
      <c r="AM13" s="387"/>
      <c r="AN13" s="360"/>
      <c r="AO13" s="360"/>
    </row>
    <row r="14" spans="1:41">
      <c r="A14" s="145"/>
      <c r="B14" s="145"/>
      <c r="C14" s="145"/>
      <c r="D14" s="145"/>
      <c r="E14" s="412"/>
      <c r="F14" s="145"/>
      <c r="G14" s="412"/>
      <c r="H14" s="412"/>
      <c r="I14" s="145"/>
      <c r="J14" s="337"/>
      <c r="K14" s="145"/>
      <c r="L14" s="145"/>
      <c r="M14" s="337"/>
      <c r="N14" s="145"/>
      <c r="O14" s="145"/>
      <c r="P14" s="145"/>
      <c r="Q14" s="145"/>
      <c r="R14" s="145"/>
      <c r="S14" s="145"/>
      <c r="T14" s="145"/>
      <c r="U14" s="337"/>
      <c r="V14" s="337"/>
      <c r="W14" s="337"/>
      <c r="X14" s="145"/>
      <c r="Y14" s="145"/>
      <c r="Z14" s="145"/>
      <c r="AA14" s="145"/>
      <c r="AB14" s="360"/>
      <c r="AC14" s="360"/>
      <c r="AD14" s="360"/>
      <c r="AE14" s="360"/>
      <c r="AF14" s="360"/>
      <c r="AG14" s="360"/>
      <c r="AH14" s="360"/>
      <c r="AI14" s="360"/>
      <c r="AJ14" s="360"/>
      <c r="AK14" s="360"/>
      <c r="AL14" s="360"/>
      <c r="AM14" s="360"/>
      <c r="AN14" s="360"/>
      <c r="AO14" s="360"/>
    </row>
    <row r="15" spans="1:41">
      <c r="A15" s="145"/>
      <c r="B15" s="145"/>
      <c r="C15" s="145"/>
      <c r="D15" s="145"/>
      <c r="E15" s="412"/>
      <c r="F15" s="145"/>
      <c r="G15" s="412"/>
      <c r="H15" s="412"/>
      <c r="I15" s="145"/>
      <c r="J15" s="337"/>
      <c r="K15" s="145"/>
      <c r="L15" s="145"/>
      <c r="M15" s="337"/>
      <c r="N15" s="145"/>
      <c r="O15" s="145"/>
      <c r="P15" s="145"/>
      <c r="Q15" s="145"/>
      <c r="R15" s="145"/>
      <c r="S15" s="145"/>
      <c r="T15" s="145"/>
      <c r="U15" s="337"/>
      <c r="V15" s="337"/>
      <c r="W15" s="337"/>
      <c r="X15" s="145"/>
      <c r="Y15" s="145"/>
      <c r="Z15" s="145"/>
      <c r="AA15" s="145"/>
      <c r="AB15" s="360"/>
      <c r="AC15" s="360"/>
      <c r="AD15" s="360"/>
      <c r="AE15" s="360"/>
      <c r="AF15" s="360"/>
      <c r="AG15" s="360"/>
      <c r="AH15" s="360"/>
      <c r="AI15" s="360"/>
      <c r="AJ15" s="360"/>
      <c r="AK15" s="360"/>
      <c r="AL15" s="360"/>
      <c r="AM15" s="360"/>
      <c r="AN15" s="360"/>
      <c r="AO15" s="360"/>
    </row>
    <row r="16" spans="1:41" ht="24" customHeight="1" thickBot="1">
      <c r="A16" s="814" t="s">
        <v>283</v>
      </c>
      <c r="B16" s="815"/>
      <c r="C16" s="815"/>
      <c r="D16" s="815"/>
      <c r="E16" s="815"/>
      <c r="F16" s="815"/>
      <c r="G16" s="815"/>
      <c r="H16" s="816"/>
      <c r="I16" s="184"/>
      <c r="J16" s="184"/>
      <c r="K16" s="184"/>
      <c r="L16" s="684"/>
      <c r="M16" s="184"/>
      <c r="N16" s="184"/>
      <c r="O16" s="184"/>
      <c r="P16" s="414"/>
      <c r="Q16" s="184"/>
      <c r="R16" s="184"/>
      <c r="S16" s="184"/>
      <c r="T16" s="184"/>
      <c r="U16" s="184"/>
      <c r="V16" s="336"/>
      <c r="W16" s="184"/>
      <c r="X16" s="184"/>
      <c r="Y16" s="184"/>
      <c r="Z16" s="184"/>
      <c r="AA16" s="336"/>
      <c r="AB16" s="336"/>
      <c r="AC16" s="336"/>
      <c r="AD16" s="184"/>
      <c r="AE16" s="415"/>
      <c r="AF16" s="415"/>
      <c r="AG16" s="415"/>
      <c r="AH16" s="415"/>
      <c r="AI16" s="415"/>
      <c r="AJ16" s="415"/>
      <c r="AK16" s="415"/>
      <c r="AL16" s="415"/>
      <c r="AM16" s="415"/>
      <c r="AN16" s="415"/>
      <c r="AO16" s="337"/>
    </row>
    <row r="17" spans="1:41" ht="30" customHeight="1">
      <c r="A17" s="187" t="s">
        <v>2</v>
      </c>
      <c r="B17" s="188" t="s">
        <v>171</v>
      </c>
      <c r="C17" s="188" t="s">
        <v>172</v>
      </c>
      <c r="D17" s="189" t="s">
        <v>173</v>
      </c>
      <c r="E17" s="416" t="s">
        <v>174</v>
      </c>
      <c r="F17" s="189" t="s">
        <v>175</v>
      </c>
      <c r="G17" s="416" t="s">
        <v>176</v>
      </c>
      <c r="H17" s="416" t="s">
        <v>177</v>
      </c>
      <c r="I17" s="189" t="s">
        <v>178</v>
      </c>
      <c r="J17" s="417"/>
      <c r="K17" s="417"/>
      <c r="L17" s="417"/>
      <c r="M17" s="156" t="s">
        <v>270</v>
      </c>
      <c r="N17" s="156" t="s">
        <v>10</v>
      </c>
      <c r="O17" s="349" t="s">
        <v>11</v>
      </c>
      <c r="P17" s="156" t="s">
        <v>272</v>
      </c>
      <c r="Q17" s="189" t="s">
        <v>179</v>
      </c>
      <c r="R17" s="189" t="s">
        <v>180</v>
      </c>
      <c r="S17" s="189" t="s">
        <v>216</v>
      </c>
      <c r="T17" s="189" t="s">
        <v>181</v>
      </c>
      <c r="U17" s="418" t="s">
        <v>273</v>
      </c>
      <c r="V17" s="395" t="s">
        <v>274</v>
      </c>
      <c r="W17" s="339" t="s">
        <v>275</v>
      </c>
      <c r="X17" s="189" t="s">
        <v>276</v>
      </c>
      <c r="Y17" s="189" t="s">
        <v>235</v>
      </c>
      <c r="Z17" s="419" t="s">
        <v>277</v>
      </c>
      <c r="AA17" s="344" t="s">
        <v>278</v>
      </c>
      <c r="AB17" s="189" t="s">
        <v>236</v>
      </c>
      <c r="AC17" s="339" t="s">
        <v>237</v>
      </c>
      <c r="AD17" s="193" t="s">
        <v>279</v>
      </c>
      <c r="AE17" s="420"/>
      <c r="AF17" s="421" t="s">
        <v>175</v>
      </c>
      <c r="AG17" s="422" t="s">
        <v>176</v>
      </c>
      <c r="AH17" s="423" t="s">
        <v>177</v>
      </c>
      <c r="AI17" s="191" t="s">
        <v>10</v>
      </c>
      <c r="AJ17" s="424" t="s">
        <v>179</v>
      </c>
      <c r="AK17" s="424" t="s">
        <v>180</v>
      </c>
      <c r="AL17" s="424" t="s">
        <v>216</v>
      </c>
      <c r="AM17" s="425" t="s">
        <v>181</v>
      </c>
      <c r="AN17" s="420"/>
      <c r="AO17" s="145"/>
    </row>
    <row r="18" spans="1:41" ht="20" customHeight="1">
      <c r="A18" s="305"/>
      <c r="B18" s="400"/>
      <c r="C18" s="400"/>
      <c r="D18" s="306"/>
      <c r="E18" s="401"/>
      <c r="F18" s="306"/>
      <c r="G18" s="401"/>
      <c r="H18" s="195"/>
      <c r="I18" s="293"/>
      <c r="J18" s="426"/>
      <c r="K18" s="427"/>
      <c r="L18" s="427"/>
      <c r="M18" s="402"/>
      <c r="N18" s="293"/>
      <c r="O18" s="293"/>
      <c r="P18" s="357" t="str">
        <f>IFERROR(_xlfn.IFS(M18&gt;2800,2,M18&gt;1400,4,M18&gt;900,6,M18&gt;700,8),"")</f>
        <v/>
      </c>
      <c r="Q18" s="293"/>
      <c r="R18" s="293"/>
      <c r="S18" s="293"/>
      <c r="T18" s="293"/>
      <c r="U18" s="404"/>
      <c r="V18" s="306"/>
      <c r="W18" s="306"/>
      <c r="X18" s="306"/>
      <c r="Y18" s="306"/>
      <c r="Z18" s="306"/>
      <c r="AA18" s="358"/>
      <c r="AB18" s="364"/>
      <c r="AC18" s="364"/>
      <c r="AD18" s="403"/>
      <c r="AE18" s="360"/>
      <c r="AF18" s="362"/>
      <c r="AG18" s="428"/>
      <c r="AH18" s="428"/>
      <c r="AI18" s="168"/>
      <c r="AJ18" s="293"/>
      <c r="AK18" s="293"/>
      <c r="AL18" s="293"/>
      <c r="AM18" s="361"/>
      <c r="AN18" s="360"/>
      <c r="AO18" s="360"/>
    </row>
    <row r="19" spans="1:41" ht="20" customHeight="1">
      <c r="A19" s="305"/>
      <c r="B19" s="429"/>
      <c r="C19" s="429"/>
      <c r="D19" s="306"/>
      <c r="E19" s="401"/>
      <c r="F19" s="306"/>
      <c r="G19" s="401"/>
      <c r="H19" s="195"/>
      <c r="I19" s="293"/>
      <c r="J19" s="426"/>
      <c r="K19" s="427"/>
      <c r="L19" s="427"/>
      <c r="M19" s="402"/>
      <c r="N19" s="430"/>
      <c r="O19" s="293"/>
      <c r="P19" s="357" t="str">
        <f>IFERROR(_xlfn.IFS(M19&gt;2800,2,M19&gt;1400,4,M19&gt;900,6,M19&gt;700,8),"")</f>
        <v/>
      </c>
      <c r="Q19" s="293"/>
      <c r="R19" s="194"/>
      <c r="S19" s="194"/>
      <c r="T19" s="194"/>
      <c r="U19" s="404"/>
      <c r="V19" s="306"/>
      <c r="W19" s="306"/>
      <c r="X19" s="306"/>
      <c r="Y19" s="306"/>
      <c r="Z19" s="306"/>
      <c r="AA19" s="358"/>
      <c r="AB19" s="371"/>
      <c r="AC19" s="371"/>
      <c r="AD19" s="409"/>
      <c r="AE19" s="360"/>
      <c r="AF19" s="373"/>
      <c r="AG19" s="431"/>
      <c r="AH19" s="431"/>
      <c r="AI19" s="375"/>
      <c r="AJ19" s="198"/>
      <c r="AK19" s="198"/>
      <c r="AL19" s="198"/>
      <c r="AM19" s="376"/>
      <c r="AN19" s="360"/>
      <c r="AO19" s="360"/>
    </row>
    <row r="20" spans="1:41" ht="20" customHeight="1" thickBot="1">
      <c r="A20" s="798" t="s">
        <v>197</v>
      </c>
      <c r="B20" s="799"/>
      <c r="C20" s="799"/>
      <c r="D20" s="800"/>
      <c r="E20" s="800"/>
      <c r="F20" s="800"/>
      <c r="G20" s="800"/>
      <c r="H20" s="801"/>
      <c r="I20" s="432">
        <f>SUM(I18:I19)</f>
        <v>0</v>
      </c>
      <c r="J20" s="665"/>
      <c r="K20" s="665"/>
      <c r="L20" s="665"/>
      <c r="M20" s="410"/>
      <c r="N20" s="313">
        <f>SUMPRODUCT(I18:I19,N18:N19)</f>
        <v>0</v>
      </c>
      <c r="O20" s="313">
        <f>SUMPRODUCT(I18:I19,O18:O19)</f>
        <v>0</v>
      </c>
      <c r="P20" s="312"/>
      <c r="Q20" s="312"/>
      <c r="R20" s="312"/>
      <c r="S20" s="312"/>
      <c r="T20" s="312"/>
      <c r="U20" s="313">
        <f>COUNTIF(U18:U19,"Y")</f>
        <v>0</v>
      </c>
      <c r="V20" s="313">
        <f>COUNTIF(V18:V19,"Y")</f>
        <v>0</v>
      </c>
      <c r="W20" s="380">
        <f>COUNTIF(W18:W19,"Y")</f>
        <v>0</v>
      </c>
      <c r="X20" s="313">
        <f>COUNTIF(X18:X19,"Y")</f>
        <v>0</v>
      </c>
      <c r="Y20" s="380" cm="1">
        <f t="array" ref="Y20">SUMPRODUCT(IF(Y18:Y19="Y",1),I18:I19,N18:N19)</f>
        <v>0</v>
      </c>
      <c r="Z20" s="380">
        <f>COUNTIF(Z18:Z19,"Y")</f>
        <v>0</v>
      </c>
      <c r="AA20" s="382"/>
      <c r="AB20" s="383"/>
      <c r="AC20" s="383"/>
      <c r="AD20" s="411"/>
      <c r="AE20" s="433"/>
      <c r="AF20" s="790" t="s">
        <v>280</v>
      </c>
      <c r="AG20" s="796"/>
      <c r="AH20" s="797"/>
      <c r="AI20" s="385">
        <f>SUMPRODUCT(I18:I19,AI18:AI19)</f>
        <v>0</v>
      </c>
      <c r="AJ20" s="386"/>
      <c r="AK20" s="386"/>
      <c r="AL20" s="386"/>
      <c r="AM20" s="387"/>
      <c r="AN20" s="433"/>
      <c r="AO20" s="433"/>
    </row>
    <row r="21" spans="1:41">
      <c r="V21" s="413"/>
      <c r="AA21" s="413"/>
      <c r="AJ21" s="413"/>
    </row>
    <row r="22" spans="1:41">
      <c r="V22" s="413"/>
      <c r="AA22" s="413"/>
      <c r="AJ22" s="413"/>
    </row>
    <row r="23" spans="1:41" ht="24" customHeight="1" thickBot="1">
      <c r="A23" s="817" t="s">
        <v>284</v>
      </c>
      <c r="B23" s="818"/>
      <c r="C23" s="818"/>
      <c r="D23" s="818"/>
      <c r="E23" s="818"/>
      <c r="F23" s="818"/>
      <c r="G23" s="818"/>
      <c r="H23" s="819"/>
      <c r="I23" s="434"/>
      <c r="J23" s="434"/>
      <c r="K23" s="434"/>
      <c r="L23" s="686"/>
      <c r="M23" s="434"/>
      <c r="N23" s="434"/>
      <c r="O23" s="435"/>
      <c r="P23" s="436"/>
      <c r="Q23" s="435"/>
      <c r="R23" s="434"/>
      <c r="S23" s="434"/>
      <c r="T23" s="434"/>
      <c r="U23" s="434"/>
      <c r="V23" s="437"/>
      <c r="W23" s="434"/>
      <c r="X23" s="435"/>
      <c r="Y23" s="434"/>
      <c r="Z23" s="434"/>
      <c r="AA23" s="437"/>
      <c r="AB23" s="438"/>
      <c r="AC23" s="438"/>
      <c r="AD23" s="434"/>
      <c r="AE23" s="337"/>
      <c r="AF23" s="337"/>
      <c r="AG23" s="337"/>
      <c r="AH23" s="337"/>
      <c r="AI23" s="337"/>
      <c r="AJ23" s="337"/>
      <c r="AK23" s="337"/>
      <c r="AL23" s="337"/>
      <c r="AM23" s="337"/>
      <c r="AN23" s="337"/>
      <c r="AO23" s="337"/>
    </row>
    <row r="24" spans="1:41" ht="51" customHeight="1">
      <c r="A24" s="346" t="s">
        <v>2</v>
      </c>
      <c r="B24" s="439" t="s">
        <v>171</v>
      </c>
      <c r="C24" s="439" t="s">
        <v>172</v>
      </c>
      <c r="D24" s="440" t="s">
        <v>173</v>
      </c>
      <c r="E24" s="347" t="s">
        <v>174</v>
      </c>
      <c r="F24" s="440" t="s">
        <v>175</v>
      </c>
      <c r="G24" s="347" t="s">
        <v>176</v>
      </c>
      <c r="H24" s="347" t="s">
        <v>177</v>
      </c>
      <c r="I24" s="441" t="s">
        <v>178</v>
      </c>
      <c r="J24" s="442" t="s">
        <v>285</v>
      </c>
      <c r="K24" s="442" t="s">
        <v>286</v>
      </c>
      <c r="L24" s="417"/>
      <c r="M24" s="443" t="s">
        <v>287</v>
      </c>
      <c r="N24" s="443" t="s">
        <v>288</v>
      </c>
      <c r="O24" s="443" t="s">
        <v>11</v>
      </c>
      <c r="P24" s="444"/>
      <c r="Q24" s="349" t="s">
        <v>179</v>
      </c>
      <c r="R24" s="440" t="s">
        <v>180</v>
      </c>
      <c r="S24" s="440" t="s">
        <v>216</v>
      </c>
      <c r="T24" s="440" t="s">
        <v>181</v>
      </c>
      <c r="U24" s="445"/>
      <c r="V24" s="446"/>
      <c r="W24" s="447"/>
      <c r="X24" s="448" t="s">
        <v>276</v>
      </c>
      <c r="Y24" s="449" t="s">
        <v>235</v>
      </c>
      <c r="Z24" s="450" t="s">
        <v>277</v>
      </c>
      <c r="AA24" s="344" t="s">
        <v>278</v>
      </c>
      <c r="AB24" s="451" t="s">
        <v>236</v>
      </c>
      <c r="AC24" s="452" t="s">
        <v>237</v>
      </c>
      <c r="AD24" s="453" t="s">
        <v>279</v>
      </c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</row>
    <row r="25" spans="1:41" ht="20" customHeight="1">
      <c r="A25" s="454"/>
      <c r="B25" s="352"/>
      <c r="C25" s="352"/>
      <c r="D25" s="353"/>
      <c r="E25" s="354"/>
      <c r="F25" s="353"/>
      <c r="G25" s="354"/>
      <c r="H25" s="234"/>
      <c r="I25" s="456"/>
      <c r="J25" s="457"/>
      <c r="K25" s="250"/>
      <c r="L25" s="427"/>
      <c r="M25" s="457"/>
      <c r="N25" s="462"/>
      <c r="O25" s="293"/>
      <c r="P25" s="427"/>
      <c r="Q25" s="293"/>
      <c r="R25" s="355"/>
      <c r="S25" s="355"/>
      <c r="T25" s="355"/>
      <c r="U25" s="458"/>
      <c r="V25" s="459"/>
      <c r="W25" s="463"/>
      <c r="X25" s="306"/>
      <c r="Y25" s="353"/>
      <c r="Z25" s="353"/>
      <c r="AA25" s="358"/>
      <c r="AB25" s="460"/>
      <c r="AC25" s="460"/>
      <c r="AD25" s="461"/>
      <c r="AE25" s="360"/>
      <c r="AF25" s="360"/>
      <c r="AG25" s="360"/>
      <c r="AH25" s="360"/>
      <c r="AI25" s="360"/>
      <c r="AJ25" s="360"/>
      <c r="AK25" s="360"/>
      <c r="AL25" s="360"/>
      <c r="AM25" s="360"/>
      <c r="AN25" s="360"/>
      <c r="AO25" s="360"/>
    </row>
    <row r="26" spans="1:41" ht="20" customHeight="1">
      <c r="A26" s="464"/>
      <c r="B26" s="429"/>
      <c r="C26" s="429"/>
      <c r="D26" s="306"/>
      <c r="E26" s="401"/>
      <c r="F26" s="306"/>
      <c r="G26" s="401"/>
      <c r="H26" s="195"/>
      <c r="I26" s="465"/>
      <c r="J26" s="466"/>
      <c r="K26" s="231"/>
      <c r="L26" s="427"/>
      <c r="M26" s="466"/>
      <c r="N26" s="467"/>
      <c r="O26" s="293"/>
      <c r="P26" s="427"/>
      <c r="Q26" s="293"/>
      <c r="R26" s="293"/>
      <c r="S26" s="293"/>
      <c r="T26" s="293"/>
      <c r="U26" s="459"/>
      <c r="V26" s="459"/>
      <c r="W26" s="459"/>
      <c r="X26" s="306"/>
      <c r="Y26" s="306"/>
      <c r="Z26" s="306"/>
      <c r="AA26" s="358"/>
      <c r="AB26" s="460"/>
      <c r="AC26" s="460"/>
      <c r="AD26" s="468"/>
      <c r="AE26" s="360"/>
      <c r="AF26" s="360"/>
      <c r="AG26" s="360"/>
      <c r="AH26" s="360"/>
      <c r="AI26" s="360"/>
      <c r="AJ26" s="360"/>
      <c r="AK26" s="360"/>
      <c r="AL26" s="360"/>
      <c r="AM26" s="360"/>
      <c r="AN26" s="360"/>
      <c r="AO26" s="360"/>
    </row>
    <row r="27" spans="1:41" ht="20" customHeight="1" thickBot="1">
      <c r="A27" s="798" t="s">
        <v>197</v>
      </c>
      <c r="B27" s="799"/>
      <c r="C27" s="799"/>
      <c r="D27" s="800"/>
      <c r="E27" s="800"/>
      <c r="F27" s="800"/>
      <c r="G27" s="800"/>
      <c r="H27" s="801"/>
      <c r="I27" s="469">
        <f>SUM(I25:I26)</f>
        <v>0</v>
      </c>
      <c r="J27" s="470"/>
      <c r="K27" s="470"/>
      <c r="L27" s="665"/>
      <c r="M27" s="471"/>
      <c r="N27" s="472">
        <f>SUMPRODUCT(I25:I26,N25:N26)</f>
        <v>0</v>
      </c>
      <c r="O27" s="473">
        <f>SUMPRODUCT(I25:I26,O25:O26)</f>
        <v>0</v>
      </c>
      <c r="P27" s="474"/>
      <c r="Q27" s="475"/>
      <c r="R27" s="476"/>
      <c r="S27" s="476"/>
      <c r="T27" s="476"/>
      <c r="U27" s="477"/>
      <c r="V27" s="478"/>
      <c r="W27" s="479"/>
      <c r="X27" s="313">
        <f>COUNTIF(X25:X26,"Y")</f>
        <v>0</v>
      </c>
      <c r="Y27" s="380" cm="1">
        <f t="array" ref="Y27">SUMPRODUCT(IF(Y25:Y26="Y",1),I25:I26,N25:N26)</f>
        <v>0</v>
      </c>
      <c r="Z27" s="380">
        <f>COUNTIF(Z25:Z26,"Y")</f>
        <v>0</v>
      </c>
      <c r="AA27" s="382"/>
      <c r="AB27" s="480"/>
      <c r="AC27" s="480"/>
      <c r="AD27" s="481"/>
      <c r="AE27" s="433"/>
      <c r="AF27" s="433"/>
      <c r="AG27" s="433"/>
      <c r="AH27" s="433"/>
      <c r="AI27" s="433"/>
      <c r="AJ27" s="433"/>
      <c r="AK27" s="433"/>
      <c r="AL27" s="433"/>
      <c r="AM27" s="433"/>
      <c r="AN27" s="433"/>
      <c r="AO27" s="433"/>
    </row>
    <row r="28" spans="1:41">
      <c r="A28" s="145"/>
      <c r="B28" s="145"/>
      <c r="C28" s="145"/>
      <c r="D28" s="145"/>
      <c r="E28" s="412"/>
      <c r="F28" s="145"/>
      <c r="G28" s="412"/>
      <c r="H28" s="412"/>
      <c r="I28" s="145"/>
      <c r="J28" s="337"/>
      <c r="K28" s="145"/>
      <c r="L28" s="145"/>
      <c r="M28" s="337"/>
      <c r="N28" s="145"/>
      <c r="O28" s="145"/>
      <c r="P28" s="145"/>
      <c r="Q28" s="145"/>
      <c r="R28" s="145"/>
      <c r="S28" s="145"/>
      <c r="T28" s="145"/>
      <c r="U28" s="337"/>
      <c r="V28" s="337"/>
      <c r="W28" s="337"/>
      <c r="X28" s="145"/>
      <c r="Y28" s="145"/>
      <c r="Z28" s="145"/>
      <c r="AA28" s="145"/>
      <c r="AB28" s="360"/>
      <c r="AC28" s="360"/>
      <c r="AD28" s="360"/>
      <c r="AE28" s="360"/>
      <c r="AF28" s="360"/>
      <c r="AG28" s="360"/>
      <c r="AH28" s="360"/>
      <c r="AI28" s="360"/>
      <c r="AJ28" s="360"/>
      <c r="AK28" s="360"/>
      <c r="AL28" s="360"/>
      <c r="AM28" s="360"/>
      <c r="AN28" s="360"/>
      <c r="AO28" s="360"/>
    </row>
    <row r="29" spans="1:41">
      <c r="P29" s="483"/>
      <c r="V29" s="413"/>
      <c r="Z29" s="484"/>
      <c r="AA29" s="413"/>
      <c r="AB29" s="413"/>
      <c r="AC29" s="413"/>
      <c r="AD29" s="484"/>
      <c r="AJ29" s="413"/>
      <c r="AO29" s="413"/>
    </row>
    <row r="30" spans="1:41" ht="24" customHeight="1" thickBot="1">
      <c r="A30" s="805" t="s">
        <v>289</v>
      </c>
      <c r="B30" s="806"/>
      <c r="C30" s="806"/>
      <c r="D30" s="806"/>
      <c r="E30" s="806"/>
      <c r="F30" s="806"/>
      <c r="G30" s="806"/>
      <c r="H30" s="807"/>
      <c r="I30" s="485"/>
      <c r="J30" s="485"/>
      <c r="K30" s="485"/>
      <c r="L30" s="485"/>
      <c r="M30" s="485"/>
      <c r="N30" s="485"/>
      <c r="O30" s="485"/>
      <c r="P30" s="437"/>
      <c r="Q30" s="485"/>
      <c r="R30" s="485"/>
      <c r="S30" s="485"/>
      <c r="T30" s="485"/>
      <c r="U30" s="485"/>
      <c r="V30" s="437"/>
      <c r="W30" s="485"/>
      <c r="X30" s="485"/>
      <c r="Y30" s="485"/>
      <c r="Z30" s="485"/>
      <c r="AA30" s="437"/>
      <c r="AB30" s="437"/>
      <c r="AC30" s="437"/>
      <c r="AD30" s="485"/>
      <c r="AE30" s="415"/>
      <c r="AF30" s="415"/>
      <c r="AG30" s="415"/>
      <c r="AH30" s="415"/>
      <c r="AI30" s="415"/>
      <c r="AJ30" s="415"/>
      <c r="AK30" s="415"/>
      <c r="AL30" s="415"/>
      <c r="AM30" s="415"/>
      <c r="AN30" s="415"/>
      <c r="AO30" s="337"/>
    </row>
    <row r="31" spans="1:41" ht="30" customHeight="1">
      <c r="A31" s="421" t="s">
        <v>2</v>
      </c>
      <c r="B31" s="486" t="s">
        <v>171</v>
      </c>
      <c r="C31" s="486" t="s">
        <v>172</v>
      </c>
      <c r="D31" s="424" t="s">
        <v>173</v>
      </c>
      <c r="E31" s="422" t="s">
        <v>174</v>
      </c>
      <c r="F31" s="424" t="s">
        <v>175</v>
      </c>
      <c r="G31" s="422" t="s">
        <v>176</v>
      </c>
      <c r="H31" s="422" t="s">
        <v>177</v>
      </c>
      <c r="I31" s="424" t="s">
        <v>178</v>
      </c>
      <c r="J31" s="487"/>
      <c r="K31" s="487"/>
      <c r="L31" s="487"/>
      <c r="M31" s="487"/>
      <c r="N31" s="424" t="s">
        <v>290</v>
      </c>
      <c r="O31" s="488"/>
      <c r="P31" s="444"/>
      <c r="Q31" s="424" t="s">
        <v>179</v>
      </c>
      <c r="R31" s="424" t="s">
        <v>180</v>
      </c>
      <c r="S31" s="424" t="s">
        <v>216</v>
      </c>
      <c r="T31" s="424" t="s">
        <v>181</v>
      </c>
      <c r="U31" s="489"/>
      <c r="V31" s="490"/>
      <c r="W31" s="491"/>
      <c r="X31" s="491"/>
      <c r="Y31" s="491"/>
      <c r="Z31" s="492"/>
      <c r="AA31" s="493"/>
      <c r="AB31" s="189" t="s">
        <v>236</v>
      </c>
      <c r="AC31" s="339" t="s">
        <v>237</v>
      </c>
      <c r="AD31" s="425" t="s">
        <v>279</v>
      </c>
      <c r="AE31" s="420"/>
      <c r="AF31" s="420"/>
      <c r="AG31" s="420"/>
      <c r="AH31" s="420"/>
      <c r="AI31" s="420"/>
      <c r="AJ31" s="420"/>
      <c r="AK31" s="420"/>
      <c r="AL31" s="420"/>
      <c r="AM31" s="420"/>
      <c r="AN31" s="420"/>
      <c r="AO31" s="145"/>
    </row>
    <row r="32" spans="1:41" ht="20" customHeight="1">
      <c r="A32" s="494"/>
      <c r="B32" s="455"/>
      <c r="C32" s="455"/>
      <c r="D32" s="495"/>
      <c r="E32" s="496"/>
      <c r="F32" s="495"/>
      <c r="G32" s="496"/>
      <c r="H32" s="497"/>
      <c r="I32" s="498"/>
      <c r="J32" s="499"/>
      <c r="K32" s="500"/>
      <c r="L32" s="500"/>
      <c r="M32" s="499"/>
      <c r="N32" s="498"/>
      <c r="O32" s="501"/>
      <c r="P32" s="427"/>
      <c r="Q32" s="498"/>
      <c r="R32" s="498"/>
      <c r="S32" s="498"/>
      <c r="T32" s="498"/>
      <c r="U32" s="502"/>
      <c r="V32" s="459"/>
      <c r="W32" s="502"/>
      <c r="X32" s="502"/>
      <c r="Y32" s="502"/>
      <c r="Z32" s="502"/>
      <c r="AA32" s="459"/>
      <c r="AB32" s="460"/>
      <c r="AC32" s="460"/>
      <c r="AD32" s="503"/>
      <c r="AE32" s="504"/>
      <c r="AF32" s="504"/>
      <c r="AG32" s="504"/>
      <c r="AH32" s="504"/>
      <c r="AI32" s="504"/>
      <c r="AJ32" s="504"/>
      <c r="AK32" s="504"/>
      <c r="AL32" s="504"/>
      <c r="AM32" s="504"/>
      <c r="AN32" s="504"/>
      <c r="AO32" s="360"/>
    </row>
    <row r="33" spans="1:41" ht="20" customHeight="1">
      <c r="A33" s="494"/>
      <c r="B33" s="455"/>
      <c r="C33" s="455"/>
      <c r="D33" s="495"/>
      <c r="E33" s="496"/>
      <c r="F33" s="495"/>
      <c r="G33" s="496"/>
      <c r="H33" s="497"/>
      <c r="I33" s="498"/>
      <c r="J33" s="499"/>
      <c r="K33" s="500"/>
      <c r="L33" s="500"/>
      <c r="M33" s="499"/>
      <c r="N33" s="498"/>
      <c r="O33" s="501"/>
      <c r="P33" s="427"/>
      <c r="Q33" s="498"/>
      <c r="R33" s="498"/>
      <c r="S33" s="498"/>
      <c r="T33" s="498"/>
      <c r="U33" s="502"/>
      <c r="V33" s="459"/>
      <c r="W33" s="502"/>
      <c r="X33" s="502"/>
      <c r="Y33" s="502"/>
      <c r="Z33" s="502"/>
      <c r="AA33" s="459"/>
      <c r="AB33" s="460"/>
      <c r="AC33" s="460"/>
      <c r="AD33" s="503"/>
      <c r="AE33" s="504"/>
      <c r="AF33" s="504"/>
      <c r="AG33" s="504"/>
      <c r="AH33" s="504"/>
      <c r="AI33" s="504"/>
      <c r="AJ33" s="504"/>
      <c r="AK33" s="504"/>
      <c r="AL33" s="504"/>
      <c r="AM33" s="504"/>
      <c r="AN33" s="504"/>
      <c r="AO33" s="360"/>
    </row>
    <row r="34" spans="1:41" ht="20" customHeight="1" thickBot="1">
      <c r="A34" s="798" t="s">
        <v>197</v>
      </c>
      <c r="B34" s="799"/>
      <c r="C34" s="799"/>
      <c r="D34" s="800"/>
      <c r="E34" s="800"/>
      <c r="F34" s="800"/>
      <c r="G34" s="800"/>
      <c r="H34" s="801"/>
      <c r="I34" s="505">
        <f>SUM(I32:I33)</f>
        <v>0</v>
      </c>
      <c r="J34" s="666"/>
      <c r="K34" s="666"/>
      <c r="L34" s="666"/>
      <c r="M34" s="667"/>
      <c r="N34" s="507">
        <f>SUMPRODUCT(I32:I33,N32:N33)</f>
        <v>0</v>
      </c>
      <c r="O34" s="508"/>
      <c r="P34" s="668"/>
      <c r="Q34" s="506"/>
      <c r="R34" s="506"/>
      <c r="S34" s="506"/>
      <c r="T34" s="506"/>
      <c r="U34" s="509"/>
      <c r="V34" s="478"/>
      <c r="W34" s="509"/>
      <c r="X34" s="509"/>
      <c r="Y34" s="509"/>
      <c r="Z34" s="509"/>
      <c r="AA34" s="478"/>
      <c r="AB34" s="480"/>
      <c r="AC34" s="480"/>
      <c r="AD34" s="510"/>
      <c r="AE34" s="511"/>
      <c r="AF34" s="511"/>
      <c r="AG34" s="511"/>
      <c r="AH34" s="511"/>
      <c r="AI34" s="511"/>
      <c r="AJ34" s="511"/>
      <c r="AK34" s="511"/>
      <c r="AL34" s="511"/>
      <c r="AM34" s="511"/>
      <c r="AN34" s="511"/>
      <c r="AO34" s="433"/>
    </row>
    <row r="35" spans="1:41">
      <c r="V35" s="413"/>
      <c r="AA35" s="413"/>
      <c r="AJ35" s="413"/>
    </row>
    <row r="36" spans="1:41" ht="27.75" customHeight="1" thickBot="1">
      <c r="A36" s="802" t="s">
        <v>9</v>
      </c>
      <c r="B36" s="803"/>
      <c r="C36" s="803"/>
      <c r="D36" s="803"/>
      <c r="E36" s="803"/>
      <c r="F36" s="803"/>
      <c r="G36" s="803"/>
      <c r="H36" s="803"/>
      <c r="I36" s="803"/>
      <c r="J36" s="803"/>
      <c r="K36" s="803"/>
      <c r="L36" s="803"/>
      <c r="M36" s="804"/>
      <c r="N36" s="512">
        <f>SUM(N6,N13,N20,N27,N34)</f>
        <v>0</v>
      </c>
      <c r="O36" s="512">
        <f>SUM(O6,O13,O20,O27)</f>
        <v>0</v>
      </c>
      <c r="P36" s="287"/>
      <c r="Q36" s="287"/>
      <c r="R36" s="287"/>
      <c r="S36" s="287"/>
      <c r="T36" s="287"/>
      <c r="U36" s="287"/>
      <c r="V36" s="513"/>
      <c r="W36" s="287"/>
      <c r="X36" s="287"/>
      <c r="Y36" s="512">
        <f>SUM(Y6,Y13,Y20,Y27)</f>
        <v>0</v>
      </c>
      <c r="Z36" s="514"/>
      <c r="AA36" s="515"/>
      <c r="AB36" s="514"/>
      <c r="AC36" s="514"/>
      <c r="AD36" s="516"/>
      <c r="AJ36" s="413"/>
    </row>
    <row r="38" spans="1:41">
      <c r="V38" s="413"/>
      <c r="AA38" s="413"/>
      <c r="AJ38" s="413"/>
    </row>
    <row r="39" spans="1:41">
      <c r="V39" s="413"/>
      <c r="AA39" s="413"/>
      <c r="AJ39" s="413"/>
    </row>
    <row r="40" spans="1:41">
      <c r="V40" s="413"/>
      <c r="AA40" s="413"/>
      <c r="AJ40" s="413"/>
    </row>
    <row r="41" spans="1:41">
      <c r="V41" s="413"/>
      <c r="AA41" s="413"/>
      <c r="AJ41" s="413"/>
    </row>
    <row r="42" spans="1:41">
      <c r="V42" s="413"/>
      <c r="AA42" s="413"/>
      <c r="AJ42" s="413"/>
    </row>
    <row r="43" spans="1:41">
      <c r="V43" s="413"/>
      <c r="AA43" s="413"/>
      <c r="AJ43" s="413"/>
    </row>
    <row r="44" spans="1:41">
      <c r="V44" s="413"/>
      <c r="AA44" s="413"/>
      <c r="AJ44" s="413"/>
    </row>
    <row r="45" spans="1:41">
      <c r="V45" s="413"/>
      <c r="AA45" s="413"/>
      <c r="AJ45" s="413"/>
    </row>
    <row r="46" spans="1:41">
      <c r="V46" s="413"/>
      <c r="AA46" s="413"/>
      <c r="AJ46" s="413"/>
    </row>
    <row r="47" spans="1:41">
      <c r="V47" s="413"/>
      <c r="AA47" s="413"/>
      <c r="AJ47" s="413"/>
    </row>
    <row r="48" spans="1:41">
      <c r="V48" s="413"/>
      <c r="AA48" s="413"/>
      <c r="AJ48" s="413"/>
    </row>
    <row r="49" spans="22:36">
      <c r="V49" s="413"/>
      <c r="AA49" s="413"/>
      <c r="AJ49" s="413"/>
    </row>
    <row r="50" spans="22:36">
      <c r="V50" s="413"/>
      <c r="AA50" s="413"/>
      <c r="AJ50" s="413"/>
    </row>
    <row r="51" spans="22:36">
      <c r="V51" s="413"/>
      <c r="AA51" s="413"/>
      <c r="AJ51" s="413"/>
    </row>
    <row r="52" spans="22:36">
      <c r="V52" s="413"/>
      <c r="AA52" s="413"/>
      <c r="AJ52" s="413"/>
    </row>
    <row r="53" spans="22:36">
      <c r="V53" s="413"/>
      <c r="AA53" s="413"/>
      <c r="AJ53" s="413"/>
    </row>
    <row r="54" spans="22:36">
      <c r="V54" s="413"/>
      <c r="AA54" s="413"/>
      <c r="AJ54" s="413"/>
    </row>
    <row r="55" spans="22:36">
      <c r="V55" s="413"/>
      <c r="AA55" s="413"/>
      <c r="AJ55" s="413"/>
    </row>
    <row r="56" spans="22:36">
      <c r="V56" s="413"/>
      <c r="AA56" s="413"/>
      <c r="AJ56" s="413"/>
    </row>
    <row r="57" spans="22:36">
      <c r="V57" s="413"/>
      <c r="AA57" s="413"/>
      <c r="AJ57" s="413"/>
    </row>
    <row r="58" spans="22:36">
      <c r="V58" s="413"/>
      <c r="AA58" s="413"/>
      <c r="AJ58" s="413"/>
    </row>
    <row r="59" spans="22:36">
      <c r="V59" s="413"/>
      <c r="AA59" s="413"/>
      <c r="AJ59" s="413"/>
    </row>
    <row r="60" spans="22:36">
      <c r="V60" s="413"/>
      <c r="AA60" s="413"/>
      <c r="AJ60" s="413"/>
    </row>
    <row r="61" spans="22:36">
      <c r="V61" s="413"/>
      <c r="AA61" s="413"/>
      <c r="AJ61" s="413"/>
    </row>
    <row r="62" spans="22:36">
      <c r="V62" s="413"/>
      <c r="AA62" s="413"/>
      <c r="AJ62" s="413"/>
    </row>
    <row r="63" spans="22:36">
      <c r="V63" s="413"/>
      <c r="AA63" s="413"/>
      <c r="AJ63" s="413"/>
    </row>
    <row r="64" spans="22:36">
      <c r="V64" s="413"/>
      <c r="AA64" s="413"/>
      <c r="AJ64" s="413"/>
    </row>
    <row r="65" spans="22:36">
      <c r="V65" s="413"/>
      <c r="AA65" s="413"/>
      <c r="AJ65" s="413"/>
    </row>
    <row r="66" spans="22:36">
      <c r="V66" s="413"/>
      <c r="AA66" s="413"/>
      <c r="AJ66" s="413"/>
    </row>
    <row r="67" spans="22:36">
      <c r="V67" s="413"/>
      <c r="AA67" s="413"/>
      <c r="AJ67" s="413"/>
    </row>
    <row r="68" spans="22:36">
      <c r="V68" s="413"/>
      <c r="AA68" s="413"/>
      <c r="AJ68" s="413"/>
    </row>
    <row r="69" spans="22:36">
      <c r="V69" s="413"/>
      <c r="AA69" s="413"/>
      <c r="AJ69" s="413"/>
    </row>
    <row r="70" spans="22:36">
      <c r="V70" s="413"/>
      <c r="AA70" s="413"/>
      <c r="AJ70" s="413"/>
    </row>
    <row r="71" spans="22:36">
      <c r="V71" s="413"/>
      <c r="AA71" s="413"/>
      <c r="AJ71" s="413"/>
    </row>
    <row r="72" spans="22:36">
      <c r="V72" s="413"/>
      <c r="AA72" s="413"/>
      <c r="AJ72" s="413"/>
    </row>
    <row r="73" spans="22:36">
      <c r="V73" s="413"/>
      <c r="AA73" s="413"/>
      <c r="AJ73" s="413"/>
    </row>
    <row r="74" spans="22:36">
      <c r="V74" s="413"/>
      <c r="AA74" s="413"/>
      <c r="AJ74" s="413"/>
    </row>
    <row r="75" spans="22:36">
      <c r="V75" s="413"/>
      <c r="AA75" s="413"/>
      <c r="AJ75" s="413"/>
    </row>
    <row r="76" spans="22:36">
      <c r="V76" s="413"/>
      <c r="AA76" s="413"/>
      <c r="AJ76" s="413"/>
    </row>
    <row r="77" spans="22:36">
      <c r="V77" s="413"/>
      <c r="AA77" s="413"/>
      <c r="AJ77" s="413"/>
    </row>
    <row r="78" spans="22:36">
      <c r="V78" s="413"/>
      <c r="AA78" s="413"/>
      <c r="AJ78" s="413"/>
    </row>
    <row r="79" spans="22:36">
      <c r="V79" s="413"/>
      <c r="AA79" s="413"/>
      <c r="AJ79" s="413"/>
    </row>
    <row r="80" spans="22:36">
      <c r="V80" s="413"/>
      <c r="AA80" s="413"/>
      <c r="AJ80" s="413"/>
    </row>
    <row r="81" spans="22:36">
      <c r="V81" s="413"/>
      <c r="AA81" s="413"/>
      <c r="AJ81" s="413"/>
    </row>
    <row r="82" spans="22:36">
      <c r="V82" s="413"/>
      <c r="AA82" s="413"/>
      <c r="AJ82" s="413"/>
    </row>
    <row r="83" spans="22:36">
      <c r="V83" s="413"/>
      <c r="AA83" s="413"/>
      <c r="AJ83" s="413"/>
    </row>
    <row r="84" spans="22:36">
      <c r="V84" s="413"/>
      <c r="AA84" s="413"/>
      <c r="AJ84" s="413"/>
    </row>
    <row r="85" spans="22:36">
      <c r="V85" s="413"/>
      <c r="AA85" s="413"/>
      <c r="AJ85" s="413"/>
    </row>
    <row r="86" spans="22:36">
      <c r="V86" s="413"/>
      <c r="AA86" s="413"/>
      <c r="AJ86" s="413"/>
    </row>
    <row r="87" spans="22:36">
      <c r="V87" s="413"/>
      <c r="AA87" s="413"/>
      <c r="AJ87" s="413"/>
    </row>
    <row r="88" spans="22:36">
      <c r="V88" s="413"/>
      <c r="AA88" s="413"/>
      <c r="AJ88" s="413"/>
    </row>
    <row r="89" spans="22:36">
      <c r="V89" s="413"/>
      <c r="AA89" s="413"/>
      <c r="AJ89" s="413"/>
    </row>
    <row r="90" spans="22:36">
      <c r="V90" s="413"/>
      <c r="AA90" s="413"/>
      <c r="AJ90" s="413"/>
    </row>
    <row r="91" spans="22:36">
      <c r="V91" s="413"/>
      <c r="AA91" s="413"/>
      <c r="AJ91" s="413"/>
    </row>
    <row r="92" spans="22:36">
      <c r="V92" s="413"/>
      <c r="AA92" s="413"/>
      <c r="AJ92" s="413"/>
    </row>
    <row r="93" spans="22:36">
      <c r="V93" s="413"/>
      <c r="AA93" s="413"/>
      <c r="AJ93" s="413"/>
    </row>
    <row r="94" spans="22:36">
      <c r="V94" s="413"/>
      <c r="AA94" s="413"/>
      <c r="AJ94" s="413"/>
    </row>
    <row r="95" spans="22:36">
      <c r="V95" s="413"/>
      <c r="AA95" s="413"/>
      <c r="AJ95" s="413"/>
    </row>
    <row r="96" spans="22:36">
      <c r="V96" s="413"/>
      <c r="AA96" s="413"/>
      <c r="AJ96" s="413"/>
    </row>
    <row r="97" spans="22:36">
      <c r="V97" s="413"/>
      <c r="AA97" s="413"/>
      <c r="AJ97" s="413"/>
    </row>
    <row r="98" spans="22:36">
      <c r="V98" s="413"/>
      <c r="AA98" s="413"/>
      <c r="AJ98" s="413"/>
    </row>
    <row r="99" spans="22:36">
      <c r="V99" s="413"/>
      <c r="AA99" s="413"/>
      <c r="AJ99" s="413"/>
    </row>
    <row r="100" spans="22:36">
      <c r="V100" s="413"/>
      <c r="AA100" s="413"/>
      <c r="AJ100" s="413"/>
    </row>
    <row r="101" spans="22:36">
      <c r="V101" s="413"/>
      <c r="AA101" s="413"/>
      <c r="AJ101" s="413"/>
    </row>
    <row r="102" spans="22:36">
      <c r="V102" s="413"/>
      <c r="AA102" s="413"/>
      <c r="AJ102" s="413"/>
    </row>
    <row r="103" spans="22:36">
      <c r="V103" s="413"/>
      <c r="AA103" s="413"/>
      <c r="AJ103" s="413"/>
    </row>
    <row r="104" spans="22:36">
      <c r="V104" s="413"/>
      <c r="AA104" s="413"/>
      <c r="AJ104" s="413"/>
    </row>
    <row r="105" spans="22:36">
      <c r="V105" s="413"/>
      <c r="AA105" s="413"/>
      <c r="AJ105" s="413"/>
    </row>
    <row r="106" spans="22:36">
      <c r="V106" s="413"/>
      <c r="AA106" s="413"/>
      <c r="AJ106" s="413"/>
    </row>
    <row r="107" spans="22:36">
      <c r="V107" s="413"/>
      <c r="AA107" s="413"/>
      <c r="AJ107" s="413"/>
    </row>
    <row r="108" spans="22:36">
      <c r="V108" s="413"/>
      <c r="AA108" s="413"/>
      <c r="AJ108" s="413"/>
    </row>
    <row r="109" spans="22:36">
      <c r="V109" s="413"/>
      <c r="AA109" s="413"/>
      <c r="AJ109" s="413"/>
    </row>
    <row r="110" spans="22:36">
      <c r="V110" s="413"/>
      <c r="AA110" s="413"/>
      <c r="AJ110" s="413"/>
    </row>
    <row r="111" spans="22:36">
      <c r="V111" s="413"/>
      <c r="AA111" s="413"/>
      <c r="AJ111" s="413"/>
    </row>
    <row r="112" spans="22:36">
      <c r="V112" s="413"/>
      <c r="AA112" s="413"/>
      <c r="AJ112" s="413"/>
    </row>
    <row r="113" spans="22:36">
      <c r="V113" s="413"/>
      <c r="AA113" s="413"/>
      <c r="AJ113" s="413"/>
    </row>
    <row r="114" spans="22:36">
      <c r="V114" s="413"/>
      <c r="AA114" s="413"/>
      <c r="AJ114" s="413"/>
    </row>
    <row r="115" spans="22:36">
      <c r="V115" s="413"/>
      <c r="AA115" s="413"/>
      <c r="AJ115" s="413"/>
    </row>
    <row r="116" spans="22:36">
      <c r="V116" s="413"/>
      <c r="AA116" s="413"/>
      <c r="AJ116" s="413"/>
    </row>
    <row r="117" spans="22:36">
      <c r="V117" s="413"/>
      <c r="AA117" s="413"/>
      <c r="AJ117" s="413"/>
    </row>
    <row r="118" spans="22:36">
      <c r="V118" s="413"/>
      <c r="AA118" s="413"/>
      <c r="AJ118" s="413"/>
    </row>
    <row r="119" spans="22:36">
      <c r="V119" s="413"/>
      <c r="AA119" s="413"/>
      <c r="AJ119" s="413"/>
    </row>
    <row r="120" spans="22:36">
      <c r="V120" s="413"/>
      <c r="AA120" s="413"/>
      <c r="AJ120" s="413"/>
    </row>
    <row r="121" spans="22:36">
      <c r="V121" s="413"/>
      <c r="AA121" s="413"/>
      <c r="AJ121" s="413"/>
    </row>
    <row r="122" spans="22:36">
      <c r="V122" s="413"/>
      <c r="AA122" s="413"/>
      <c r="AJ122" s="413"/>
    </row>
    <row r="123" spans="22:36">
      <c r="V123" s="413"/>
      <c r="AA123" s="413"/>
      <c r="AJ123" s="413"/>
    </row>
    <row r="124" spans="22:36">
      <c r="V124" s="413"/>
      <c r="AA124" s="413"/>
      <c r="AJ124" s="413"/>
    </row>
    <row r="125" spans="22:36">
      <c r="V125" s="413"/>
      <c r="AA125" s="413"/>
      <c r="AJ125" s="413"/>
    </row>
    <row r="126" spans="22:36">
      <c r="V126" s="413"/>
      <c r="AA126" s="413"/>
      <c r="AJ126" s="413"/>
    </row>
    <row r="127" spans="22:36">
      <c r="V127" s="413"/>
      <c r="AA127" s="413"/>
      <c r="AJ127" s="413"/>
    </row>
    <row r="128" spans="22:36">
      <c r="V128" s="413"/>
      <c r="AA128" s="413"/>
      <c r="AJ128" s="413"/>
    </row>
    <row r="129" spans="22:36">
      <c r="V129" s="413"/>
      <c r="AA129" s="413"/>
      <c r="AJ129" s="413"/>
    </row>
    <row r="130" spans="22:36">
      <c r="V130" s="413"/>
      <c r="AA130" s="413"/>
      <c r="AJ130" s="413"/>
    </row>
    <row r="131" spans="22:36">
      <c r="V131" s="413"/>
      <c r="AA131" s="413"/>
      <c r="AJ131" s="413"/>
    </row>
    <row r="132" spans="22:36">
      <c r="V132" s="413"/>
      <c r="AA132" s="413"/>
      <c r="AJ132" s="413"/>
    </row>
    <row r="133" spans="22:36">
      <c r="V133" s="413"/>
      <c r="AA133" s="413"/>
      <c r="AJ133" s="413"/>
    </row>
    <row r="134" spans="22:36">
      <c r="V134" s="413"/>
      <c r="AA134" s="413"/>
      <c r="AJ134" s="413"/>
    </row>
    <row r="135" spans="22:36">
      <c r="V135" s="413"/>
      <c r="AA135" s="413"/>
      <c r="AJ135" s="413"/>
    </row>
    <row r="136" spans="22:36">
      <c r="V136" s="413"/>
      <c r="AA136" s="413"/>
      <c r="AJ136" s="413"/>
    </row>
    <row r="137" spans="22:36">
      <c r="V137" s="413"/>
      <c r="AA137" s="413"/>
      <c r="AJ137" s="413"/>
    </row>
    <row r="138" spans="22:36">
      <c r="V138" s="413"/>
      <c r="AA138" s="413"/>
      <c r="AJ138" s="413"/>
    </row>
    <row r="139" spans="22:36">
      <c r="V139" s="413"/>
      <c r="AA139" s="413"/>
      <c r="AJ139" s="413"/>
    </row>
    <row r="140" spans="22:36">
      <c r="V140" s="413"/>
      <c r="AA140" s="413"/>
      <c r="AJ140" s="413"/>
    </row>
    <row r="141" spans="22:36">
      <c r="V141" s="413"/>
      <c r="AA141" s="413"/>
      <c r="AJ141" s="413"/>
    </row>
    <row r="142" spans="22:36">
      <c r="V142" s="413"/>
      <c r="AA142" s="413"/>
      <c r="AJ142" s="413"/>
    </row>
    <row r="143" spans="22:36">
      <c r="V143" s="413"/>
      <c r="AA143" s="413"/>
      <c r="AJ143" s="413"/>
    </row>
    <row r="144" spans="22:36">
      <c r="V144" s="413"/>
      <c r="AA144" s="413"/>
      <c r="AJ144" s="413"/>
    </row>
    <row r="145" spans="22:36">
      <c r="V145" s="413"/>
      <c r="AA145" s="413"/>
      <c r="AJ145" s="413"/>
    </row>
    <row r="146" spans="22:36">
      <c r="V146" s="413"/>
      <c r="AA146" s="413"/>
      <c r="AJ146" s="413"/>
    </row>
    <row r="147" spans="22:36">
      <c r="V147" s="413"/>
      <c r="AA147" s="413"/>
      <c r="AJ147" s="413"/>
    </row>
    <row r="148" spans="22:36">
      <c r="V148" s="413"/>
      <c r="AA148" s="413"/>
      <c r="AJ148" s="413"/>
    </row>
    <row r="149" spans="22:36">
      <c r="V149" s="413"/>
      <c r="AA149" s="413"/>
      <c r="AJ149" s="413"/>
    </row>
    <row r="150" spans="22:36">
      <c r="V150" s="413"/>
      <c r="AA150" s="413"/>
      <c r="AJ150" s="413"/>
    </row>
    <row r="151" spans="22:36">
      <c r="V151" s="413"/>
      <c r="AA151" s="413"/>
      <c r="AJ151" s="413"/>
    </row>
    <row r="152" spans="22:36">
      <c r="V152" s="413"/>
      <c r="AA152" s="413"/>
      <c r="AJ152" s="413"/>
    </row>
    <row r="153" spans="22:36">
      <c r="V153" s="413"/>
      <c r="AA153" s="413"/>
      <c r="AJ153" s="413"/>
    </row>
    <row r="154" spans="22:36">
      <c r="V154" s="413"/>
      <c r="AA154" s="413"/>
      <c r="AJ154" s="413"/>
    </row>
    <row r="155" spans="22:36">
      <c r="V155" s="413"/>
      <c r="AA155" s="413"/>
      <c r="AJ155" s="413"/>
    </row>
    <row r="156" spans="22:36">
      <c r="V156" s="413"/>
      <c r="AA156" s="413"/>
      <c r="AJ156" s="413"/>
    </row>
    <row r="157" spans="22:36">
      <c r="V157" s="413"/>
      <c r="AA157" s="413"/>
      <c r="AJ157" s="413"/>
    </row>
    <row r="158" spans="22:36">
      <c r="V158" s="413"/>
      <c r="AA158" s="413"/>
      <c r="AJ158" s="413"/>
    </row>
    <row r="159" spans="22:36">
      <c r="V159" s="413"/>
      <c r="AA159" s="413"/>
      <c r="AJ159" s="413"/>
    </row>
    <row r="160" spans="22:36">
      <c r="V160" s="413"/>
      <c r="AA160" s="413"/>
      <c r="AJ160" s="413"/>
    </row>
    <row r="161" spans="22:36">
      <c r="V161" s="413"/>
      <c r="AA161" s="413"/>
      <c r="AJ161" s="413"/>
    </row>
    <row r="162" spans="22:36">
      <c r="V162" s="413"/>
      <c r="AA162" s="413"/>
      <c r="AJ162" s="413"/>
    </row>
    <row r="163" spans="22:36">
      <c r="V163" s="413"/>
      <c r="AA163" s="413"/>
      <c r="AJ163" s="413"/>
    </row>
    <row r="164" spans="22:36">
      <c r="V164" s="413"/>
      <c r="AA164" s="413"/>
      <c r="AJ164" s="413"/>
    </row>
    <row r="165" spans="22:36">
      <c r="V165" s="413"/>
      <c r="AA165" s="413"/>
      <c r="AJ165" s="413"/>
    </row>
    <row r="166" spans="22:36">
      <c r="V166" s="413"/>
      <c r="AA166" s="413"/>
      <c r="AJ166" s="413"/>
    </row>
    <row r="167" spans="22:36">
      <c r="V167" s="413"/>
      <c r="AA167" s="413"/>
      <c r="AJ167" s="413"/>
    </row>
    <row r="168" spans="22:36">
      <c r="V168" s="413"/>
      <c r="AA168" s="413"/>
      <c r="AJ168" s="413"/>
    </row>
    <row r="169" spans="22:36">
      <c r="V169" s="413"/>
      <c r="AA169" s="413"/>
      <c r="AJ169" s="413"/>
    </row>
    <row r="170" spans="22:36">
      <c r="V170" s="413"/>
      <c r="AA170" s="413"/>
      <c r="AJ170" s="413"/>
    </row>
    <row r="171" spans="22:36">
      <c r="V171" s="413"/>
      <c r="AA171" s="413"/>
      <c r="AJ171" s="413"/>
    </row>
    <row r="172" spans="22:36">
      <c r="V172" s="413"/>
      <c r="AA172" s="413"/>
      <c r="AJ172" s="413"/>
    </row>
    <row r="173" spans="22:36">
      <c r="V173" s="413"/>
      <c r="AA173" s="413"/>
      <c r="AJ173" s="413"/>
    </row>
    <row r="174" spans="22:36">
      <c r="V174" s="413"/>
      <c r="AA174" s="413"/>
      <c r="AJ174" s="413"/>
    </row>
    <row r="175" spans="22:36">
      <c r="V175" s="413"/>
      <c r="AA175" s="413"/>
      <c r="AJ175" s="413"/>
    </row>
    <row r="176" spans="22:36">
      <c r="V176" s="413"/>
      <c r="AA176" s="413"/>
      <c r="AJ176" s="413"/>
    </row>
    <row r="177" spans="22:36">
      <c r="V177" s="413"/>
      <c r="AA177" s="413"/>
      <c r="AJ177" s="413"/>
    </row>
    <row r="178" spans="22:36">
      <c r="V178" s="413"/>
      <c r="AA178" s="413"/>
      <c r="AJ178" s="413"/>
    </row>
    <row r="179" spans="22:36">
      <c r="V179" s="413"/>
      <c r="AA179" s="413"/>
      <c r="AJ179" s="413"/>
    </row>
    <row r="180" spans="22:36">
      <c r="V180" s="413"/>
      <c r="AA180" s="413"/>
      <c r="AJ180" s="413"/>
    </row>
    <row r="181" spans="22:36">
      <c r="V181" s="413"/>
      <c r="AA181" s="413"/>
      <c r="AJ181" s="413"/>
    </row>
    <row r="182" spans="22:36">
      <c r="V182" s="413"/>
      <c r="AA182" s="413"/>
      <c r="AJ182" s="413"/>
    </row>
    <row r="183" spans="22:36">
      <c r="V183" s="413"/>
      <c r="AA183" s="413"/>
      <c r="AJ183" s="413"/>
    </row>
    <row r="184" spans="22:36">
      <c r="V184" s="413"/>
      <c r="AA184" s="413"/>
      <c r="AJ184" s="413"/>
    </row>
    <row r="185" spans="22:36">
      <c r="V185" s="413"/>
      <c r="AA185" s="413"/>
      <c r="AJ185" s="413"/>
    </row>
    <row r="186" spans="22:36">
      <c r="V186" s="413"/>
      <c r="AA186" s="413"/>
      <c r="AJ186" s="413"/>
    </row>
    <row r="187" spans="22:36">
      <c r="V187" s="413"/>
      <c r="AA187" s="413"/>
      <c r="AJ187" s="413"/>
    </row>
    <row r="188" spans="22:36">
      <c r="V188" s="413"/>
      <c r="AA188" s="413"/>
      <c r="AJ188" s="413"/>
    </row>
    <row r="189" spans="22:36">
      <c r="V189" s="413"/>
      <c r="AA189" s="413"/>
      <c r="AJ189" s="413"/>
    </row>
    <row r="190" spans="22:36">
      <c r="V190" s="413"/>
      <c r="AA190" s="413"/>
      <c r="AJ190" s="413"/>
    </row>
    <row r="191" spans="22:36">
      <c r="V191" s="413"/>
      <c r="AA191" s="413"/>
      <c r="AJ191" s="413"/>
    </row>
    <row r="192" spans="22:36">
      <c r="V192" s="413"/>
      <c r="AA192" s="413"/>
      <c r="AJ192" s="413"/>
    </row>
    <row r="193" spans="22:36">
      <c r="V193" s="413"/>
      <c r="AA193" s="413"/>
      <c r="AJ193" s="413"/>
    </row>
    <row r="194" spans="22:36">
      <c r="V194" s="413"/>
      <c r="AA194" s="413"/>
      <c r="AJ194" s="413"/>
    </row>
    <row r="195" spans="22:36">
      <c r="V195" s="413"/>
      <c r="AA195" s="413"/>
      <c r="AJ195" s="413"/>
    </row>
  </sheetData>
  <mergeCells count="15">
    <mergeCell ref="A1:H1"/>
    <mergeCell ref="A2:H2"/>
    <mergeCell ref="A9:H9"/>
    <mergeCell ref="A16:H16"/>
    <mergeCell ref="A23:H23"/>
    <mergeCell ref="A6:H6"/>
    <mergeCell ref="A13:H13"/>
    <mergeCell ref="AF6:AH6"/>
    <mergeCell ref="AF13:AH13"/>
    <mergeCell ref="AF20:AH20"/>
    <mergeCell ref="A20:H20"/>
    <mergeCell ref="A36:M36"/>
    <mergeCell ref="A27:H27"/>
    <mergeCell ref="A34:H34"/>
    <mergeCell ref="A30:H30"/>
  </mergeCells>
  <phoneticPr fontId="60" type="noConversion"/>
  <dataValidations count="4">
    <dataValidation type="whole" allowBlank="1" showInputMessage="1" showErrorMessage="1" sqref="I4:I5 I11:I12 I18:I19 I25:I26 I32:I33" xr:uid="{00000000-0002-0000-0700-000000000000}">
      <formula1>0</formula1>
      <formula2>1</formula2>
    </dataValidation>
    <dataValidation type="list" allowBlank="1" showInputMessage="1" showErrorMessage="1" sqref="AJ4:AJ5 Q4:Q5 Q11:Q12 AJ11:AJ12 Q18:Q19 AJ18:AJ19 Q25:Q26 Q32:Q33" xr:uid="{00000000-0002-0000-0700-000001000000}">
      <formula1>"AC,DC"</formula1>
    </dataValidation>
    <dataValidation type="list" allowBlank="1" showInputMessage="1" showErrorMessage="1" sqref="U4:Z5 U11:Z12 U18:Z19 X25:Z26" xr:uid="{00000000-0002-0000-0700-000002000000}">
      <formula1>"Y"</formula1>
    </dataValidation>
    <dataValidation type="list" errorStyle="information" allowBlank="1" showInputMessage="1" showErrorMessage="1" sqref="AA4:AA5 AA11:AA12 AA18:AA19 AA25:AA26" xr:uid="{00000000-0002-0000-0700-000009000000}">
      <formula1>"热敏电阻,热敏开关"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4.仪表类设备"/>
  <dimension ref="A1:AO238"/>
  <sheetViews>
    <sheetView topLeftCell="A28" zoomScale="70" zoomScaleNormal="70" workbookViewId="0">
      <selection activeCell="U70" sqref="A70:XFD70"/>
    </sheetView>
  </sheetViews>
  <sheetFormatPr defaultRowHeight="14.5"/>
  <cols>
    <col min="1" max="2" width="8.9140625" style="483"/>
    <col min="3" max="3" width="11.33203125" style="483" bestFit="1" customWidth="1"/>
    <col min="4" max="4" width="11.25" style="483" customWidth="1"/>
    <col min="5" max="5" width="13.08203125" style="483" bestFit="1" customWidth="1"/>
    <col min="6" max="6" width="8.9140625" style="483"/>
    <col min="7" max="7" width="27" style="483" bestFit="1" customWidth="1"/>
    <col min="8" max="8" width="38.6640625" style="483" customWidth="1"/>
    <col min="9" max="9" width="4.58203125" style="483" customWidth="1"/>
    <col min="10" max="10" width="14.9140625" style="483" customWidth="1"/>
    <col min="11" max="11" width="17.4140625" style="658" customWidth="1"/>
    <col min="12" max="12" width="15.4140625" style="658" customWidth="1"/>
    <col min="13" max="18" width="11" style="658"/>
    <col min="19" max="21" width="11" style="657"/>
    <col min="22" max="22" width="39.9140625" style="483" customWidth="1"/>
    <col min="23" max="23" width="30.75" style="483" customWidth="1"/>
    <col min="24" max="24" width="25.6640625" style="483" customWidth="1"/>
    <col min="25" max="25" width="30.58203125" style="483" customWidth="1"/>
    <col min="26" max="26" width="19.08203125" style="483" customWidth="1"/>
    <col min="27" max="27" width="20.6640625" style="483" bestFit="1" customWidth="1"/>
    <col min="28" max="29" width="7.6640625" style="483" bestFit="1" customWidth="1"/>
    <col min="30" max="30" width="8.9140625" style="659"/>
    <col min="31" max="31" width="8.9140625" style="660"/>
    <col min="32" max="33" width="8.9140625" style="483"/>
    <col min="34" max="34" width="13" style="483" customWidth="1"/>
    <col min="35" max="35" width="17.25" style="483" customWidth="1"/>
    <col min="36" max="41" width="8.9140625" style="483"/>
  </cols>
  <sheetData>
    <row r="1" spans="1:41" ht="33.65" customHeight="1">
      <c r="A1" s="18" t="s">
        <v>291</v>
      </c>
      <c r="B1" s="517"/>
      <c r="C1" s="517"/>
      <c r="D1" s="517"/>
      <c r="E1" s="517"/>
      <c r="F1" s="517"/>
      <c r="G1" s="517"/>
      <c r="H1" s="517"/>
      <c r="I1" s="517"/>
      <c r="J1" s="517"/>
      <c r="K1" s="518"/>
      <c r="L1" s="518"/>
      <c r="M1" s="518"/>
      <c r="N1" s="518"/>
      <c r="O1" s="519"/>
      <c r="P1" s="519"/>
      <c r="Q1" s="519"/>
      <c r="R1" s="519"/>
      <c r="S1" s="519"/>
      <c r="T1" s="519"/>
      <c r="U1" s="519"/>
      <c r="V1" s="517"/>
      <c r="W1" s="517"/>
      <c r="X1" s="517"/>
      <c r="Y1" s="518"/>
      <c r="Z1" s="519"/>
      <c r="AA1" s="519"/>
      <c r="AB1" s="519"/>
      <c r="AC1" s="517"/>
      <c r="AD1" s="518"/>
      <c r="AE1" s="520"/>
      <c r="AF1" s="517"/>
      <c r="AG1" s="517"/>
      <c r="AH1" s="519"/>
      <c r="AI1" s="517"/>
      <c r="AJ1" s="518"/>
      <c r="AK1" s="518"/>
      <c r="AL1" s="517"/>
      <c r="AM1" s="517"/>
      <c r="AN1" s="518"/>
      <c r="AO1" s="518"/>
    </row>
    <row r="2" spans="1:41" ht="28.25" customHeight="1" thickBot="1">
      <c r="A2" s="829" t="s">
        <v>292</v>
      </c>
      <c r="B2" s="809"/>
      <c r="C2" s="809"/>
      <c r="D2" s="809"/>
      <c r="E2" s="809"/>
      <c r="F2" s="809"/>
      <c r="G2" s="809"/>
      <c r="H2" s="830"/>
      <c r="I2" s="521"/>
      <c r="J2" s="521"/>
      <c r="K2" s="522"/>
      <c r="L2" s="522"/>
      <c r="M2" s="522"/>
      <c r="N2" s="522"/>
      <c r="O2" s="523"/>
      <c r="P2" s="523"/>
      <c r="Q2" s="523"/>
      <c r="R2" s="523"/>
      <c r="S2" s="522"/>
      <c r="T2" s="522"/>
      <c r="U2" s="522"/>
      <c r="V2" s="521"/>
      <c r="W2" s="521"/>
      <c r="X2" s="521"/>
      <c r="Y2" s="522"/>
      <c r="Z2" s="522"/>
      <c r="AA2" s="523"/>
      <c r="AB2" s="523"/>
      <c r="AC2" s="524"/>
      <c r="AD2" s="525"/>
      <c r="AE2" s="526"/>
      <c r="AF2" s="843" t="s">
        <v>215</v>
      </c>
      <c r="AG2" s="704"/>
      <c r="AH2" s="704"/>
      <c r="AI2" s="704"/>
      <c r="AJ2" s="844"/>
      <c r="AK2" s="704"/>
      <c r="AL2" s="704"/>
      <c r="AM2" s="704"/>
      <c r="AN2" s="704"/>
      <c r="AO2" s="704"/>
    </row>
    <row r="3" spans="1:41" ht="40.5" customHeight="1">
      <c r="A3" s="527" t="s">
        <v>2</v>
      </c>
      <c r="B3" s="528" t="s">
        <v>171</v>
      </c>
      <c r="C3" s="528" t="s">
        <v>172</v>
      </c>
      <c r="D3" s="528" t="s">
        <v>173</v>
      </c>
      <c r="E3" s="528" t="s">
        <v>174</v>
      </c>
      <c r="F3" s="528" t="s">
        <v>175</v>
      </c>
      <c r="G3" s="528" t="s">
        <v>176</v>
      </c>
      <c r="H3" s="528" t="s">
        <v>177</v>
      </c>
      <c r="I3" s="528" t="s">
        <v>178</v>
      </c>
      <c r="J3" s="528" t="s">
        <v>293</v>
      </c>
      <c r="K3" s="529" t="s">
        <v>294</v>
      </c>
      <c r="L3" s="529" t="s">
        <v>184</v>
      </c>
      <c r="M3" s="529" t="s">
        <v>189</v>
      </c>
      <c r="N3" s="529" t="s">
        <v>295</v>
      </c>
      <c r="O3" s="530"/>
      <c r="P3" s="530"/>
      <c r="Q3" s="530"/>
      <c r="R3" s="531" t="s">
        <v>296</v>
      </c>
      <c r="S3" s="532" t="s">
        <v>297</v>
      </c>
      <c r="T3" s="532" t="s">
        <v>298</v>
      </c>
      <c r="U3" s="532" t="s">
        <v>299</v>
      </c>
      <c r="V3" s="528" t="s">
        <v>300</v>
      </c>
      <c r="W3" s="847" t="s">
        <v>301</v>
      </c>
      <c r="X3" s="848"/>
      <c r="Y3" s="533" t="s">
        <v>302</v>
      </c>
      <c r="Z3" s="528" t="s">
        <v>193</v>
      </c>
      <c r="AA3" s="534" t="s">
        <v>194</v>
      </c>
      <c r="AB3" s="534" t="s">
        <v>195</v>
      </c>
      <c r="AC3" s="535" t="s">
        <v>18</v>
      </c>
      <c r="AD3" s="536"/>
      <c r="AE3" s="537"/>
      <c r="AF3" s="538" t="s">
        <v>303</v>
      </c>
      <c r="AG3" s="538" t="s">
        <v>304</v>
      </c>
      <c r="AH3" s="539" t="s">
        <v>305</v>
      </c>
      <c r="AI3" s="538" t="s">
        <v>306</v>
      </c>
      <c r="AJ3" s="540" t="s">
        <v>307</v>
      </c>
      <c r="AK3" s="538" t="s">
        <v>179</v>
      </c>
      <c r="AL3" s="538" t="s">
        <v>308</v>
      </c>
      <c r="AM3" s="538" t="s">
        <v>309</v>
      </c>
      <c r="AN3" s="541" t="s">
        <v>310</v>
      </c>
      <c r="AO3" s="541" t="s">
        <v>18</v>
      </c>
    </row>
    <row r="4" spans="1:41" ht="20" customHeight="1">
      <c r="A4" s="552"/>
      <c r="B4" s="544"/>
      <c r="C4" s="544"/>
      <c r="D4" s="307"/>
      <c r="E4" s="307"/>
      <c r="F4" s="307"/>
      <c r="G4" s="307"/>
      <c r="H4" s="547"/>
      <c r="I4" s="544"/>
      <c r="J4" s="544"/>
      <c r="K4" s="24"/>
      <c r="L4" s="24"/>
      <c r="M4" s="548"/>
      <c r="N4" s="549"/>
      <c r="O4" s="669"/>
      <c r="P4" s="669"/>
      <c r="Q4" s="670"/>
      <c r="R4" s="542"/>
      <c r="S4" s="542"/>
      <c r="T4" s="542"/>
      <c r="U4" s="550"/>
      <c r="V4" s="544"/>
      <c r="W4" s="551"/>
      <c r="X4" s="544"/>
      <c r="Y4" s="544"/>
      <c r="Z4" s="544"/>
      <c r="AA4" s="308"/>
      <c r="AB4" s="308"/>
      <c r="AC4" s="25"/>
      <c r="AD4" s="536"/>
      <c r="AE4" s="537"/>
      <c r="AF4" s="545"/>
      <c r="AG4" s="545"/>
      <c r="AH4" s="168"/>
      <c r="AI4" s="545"/>
      <c r="AJ4" s="546"/>
      <c r="AK4" s="168"/>
      <c r="AL4" s="545"/>
      <c r="AM4" s="545" t="s">
        <v>311</v>
      </c>
      <c r="AN4" s="168"/>
      <c r="AO4" s="168"/>
    </row>
    <row r="5" spans="1:41" ht="20" customHeight="1">
      <c r="A5" s="553"/>
      <c r="B5" s="554"/>
      <c r="C5" s="554"/>
      <c r="D5" s="555"/>
      <c r="E5" s="555"/>
      <c r="F5" s="555"/>
      <c r="G5" s="555"/>
      <c r="H5" s="556"/>
      <c r="I5" s="554"/>
      <c r="J5" s="554"/>
      <c r="K5" s="557"/>
      <c r="L5" s="557"/>
      <c r="M5" s="558"/>
      <c r="N5" s="559"/>
      <c r="O5" s="669"/>
      <c r="P5" s="669"/>
      <c r="Q5" s="670"/>
      <c r="R5" s="542"/>
      <c r="S5" s="560"/>
      <c r="T5" s="560"/>
      <c r="U5" s="561"/>
      <c r="V5" s="554"/>
      <c r="W5" s="562"/>
      <c r="X5" s="554"/>
      <c r="Y5" s="554"/>
      <c r="Z5" s="554"/>
      <c r="AA5" s="308"/>
      <c r="AB5" s="308"/>
      <c r="AC5" s="563"/>
      <c r="AD5" s="536"/>
      <c r="AE5" s="537"/>
      <c r="AF5" s="545"/>
      <c r="AG5" s="545"/>
      <c r="AH5" s="168"/>
      <c r="AI5" s="545"/>
      <c r="AJ5" s="546"/>
      <c r="AK5" s="168"/>
      <c r="AL5" s="545"/>
      <c r="AM5" s="545" t="s">
        <v>312</v>
      </c>
      <c r="AN5" s="168"/>
      <c r="AO5" s="168"/>
    </row>
    <row r="6" spans="1:41" ht="20" customHeight="1" thickBot="1">
      <c r="A6" s="822" t="s">
        <v>197</v>
      </c>
      <c r="B6" s="823"/>
      <c r="C6" s="823"/>
      <c r="D6" s="823"/>
      <c r="E6" s="823"/>
      <c r="F6" s="823"/>
      <c r="G6" s="823"/>
      <c r="H6" s="824"/>
      <c r="I6" s="564">
        <f>SUM(I4:I5)</f>
        <v>0</v>
      </c>
      <c r="J6" s="565"/>
      <c r="K6" s="566"/>
      <c r="L6" s="566"/>
      <c r="M6" s="313">
        <f>COUNTIF(M4:M5,"Y")</f>
        <v>0</v>
      </c>
      <c r="N6" s="313">
        <f>COUNTIF(N4:N5,"Y")</f>
        <v>0</v>
      </c>
      <c r="O6" s="567"/>
      <c r="P6" s="567"/>
      <c r="Q6" s="567"/>
      <c r="R6" s="568"/>
      <c r="S6" s="569"/>
      <c r="T6" s="569"/>
      <c r="U6" s="570"/>
      <c r="V6" s="565"/>
      <c r="W6" s="571"/>
      <c r="X6" s="565"/>
      <c r="Y6" s="566"/>
      <c r="Z6" s="565"/>
      <c r="AA6" s="572"/>
      <c r="AB6" s="572"/>
      <c r="AC6" s="573"/>
      <c r="AD6" s="536"/>
      <c r="AE6" s="537"/>
      <c r="AF6" s="545"/>
      <c r="AG6" s="545"/>
      <c r="AH6" s="168"/>
      <c r="AI6" s="545"/>
      <c r="AJ6" s="546"/>
      <c r="AK6" s="168"/>
      <c r="AL6" s="545"/>
      <c r="AM6" s="545"/>
      <c r="AN6" s="168"/>
      <c r="AO6" s="168"/>
    </row>
    <row r="7" spans="1:41">
      <c r="A7" s="574"/>
      <c r="B7" s="574"/>
      <c r="C7" s="574"/>
      <c r="D7" s="574"/>
      <c r="E7" s="574"/>
      <c r="F7" s="574"/>
      <c r="G7" s="574"/>
      <c r="H7" s="574"/>
      <c r="I7" s="574"/>
      <c r="J7" s="574"/>
      <c r="K7" s="575"/>
      <c r="L7" s="575"/>
      <c r="M7" s="575"/>
      <c r="N7" s="575"/>
      <c r="O7" s="576"/>
      <c r="P7" s="576"/>
      <c r="Q7" s="576"/>
      <c r="R7" s="576"/>
      <c r="S7" s="577"/>
      <c r="T7" s="577"/>
      <c r="U7" s="577"/>
      <c r="V7" s="574"/>
      <c r="W7" s="577"/>
      <c r="X7" s="574"/>
      <c r="Y7" s="575"/>
      <c r="Z7" s="575"/>
      <c r="AA7" s="576"/>
      <c r="AB7" s="576"/>
      <c r="AC7" s="578"/>
      <c r="AD7" s="579"/>
      <c r="AE7" s="537"/>
      <c r="AF7" s="578"/>
      <c r="AG7" s="578"/>
      <c r="AH7" s="576"/>
      <c r="AI7" s="578"/>
      <c r="AJ7" s="576"/>
      <c r="AK7" s="578"/>
      <c r="AL7" s="578"/>
      <c r="AM7" s="578"/>
      <c r="AN7" s="578"/>
      <c r="AO7" s="576"/>
    </row>
    <row r="8" spans="1:41">
      <c r="A8" s="580"/>
      <c r="B8" s="580"/>
      <c r="C8" s="580"/>
      <c r="D8" s="576"/>
      <c r="E8" s="2"/>
      <c r="F8" s="576"/>
      <c r="G8" s="576"/>
      <c r="H8" s="576"/>
      <c r="I8" s="576"/>
      <c r="J8" s="576"/>
      <c r="K8" s="576"/>
      <c r="L8" s="576"/>
      <c r="M8" s="576"/>
      <c r="U8" s="576"/>
      <c r="V8" s="576"/>
      <c r="W8" s="576"/>
      <c r="X8" s="576"/>
      <c r="Y8" s="576"/>
      <c r="Z8" s="576"/>
      <c r="AA8" s="576"/>
      <c r="AB8" s="576"/>
      <c r="AC8" s="576"/>
      <c r="AD8" s="579"/>
      <c r="AE8" s="581"/>
      <c r="AF8" s="576"/>
      <c r="AG8" s="576"/>
      <c r="AH8" s="576"/>
      <c r="AI8" s="576"/>
      <c r="AJ8" s="576"/>
      <c r="AK8" s="576"/>
      <c r="AL8" s="576"/>
      <c r="AM8" s="576"/>
      <c r="AN8" s="576"/>
      <c r="AO8" s="576"/>
    </row>
    <row r="9" spans="1:41" ht="28.25" customHeight="1" thickBot="1">
      <c r="A9" s="831" t="s">
        <v>313</v>
      </c>
      <c r="B9" s="806"/>
      <c r="C9" s="806"/>
      <c r="D9" s="806"/>
      <c r="E9" s="806"/>
      <c r="F9" s="806"/>
      <c r="G9" s="806"/>
      <c r="H9" s="807"/>
      <c r="I9" s="582"/>
      <c r="J9" s="582"/>
      <c r="K9" s="582"/>
      <c r="L9" s="582"/>
      <c r="M9" s="582"/>
      <c r="N9" s="523"/>
      <c r="O9" s="523"/>
      <c r="P9" s="523"/>
      <c r="Q9" s="523"/>
      <c r="R9" s="523"/>
      <c r="S9" s="523"/>
      <c r="T9" s="523"/>
      <c r="U9" s="582"/>
      <c r="V9" s="582"/>
      <c r="W9" s="582"/>
      <c r="X9" s="582"/>
      <c r="Y9" s="582"/>
      <c r="Z9" s="582"/>
      <c r="AA9" s="523"/>
      <c r="AB9" s="523"/>
      <c r="AC9" s="582"/>
      <c r="AD9" s="525"/>
      <c r="AE9" s="583"/>
      <c r="AF9" s="843" t="s">
        <v>215</v>
      </c>
      <c r="AG9" s="704"/>
      <c r="AH9" s="704"/>
      <c r="AI9" s="704"/>
      <c r="AJ9" s="844"/>
      <c r="AK9" s="704"/>
      <c r="AL9" s="704"/>
      <c r="AM9" s="704"/>
      <c r="AN9" s="704"/>
      <c r="AO9" s="704"/>
    </row>
    <row r="10" spans="1:41" ht="40.5" customHeight="1">
      <c r="A10" s="584" t="s">
        <v>2</v>
      </c>
      <c r="B10" s="533" t="s">
        <v>171</v>
      </c>
      <c r="C10" s="533" t="s">
        <v>172</v>
      </c>
      <c r="D10" s="585" t="s">
        <v>173</v>
      </c>
      <c r="E10" s="533" t="s">
        <v>174</v>
      </c>
      <c r="F10" s="585" t="s">
        <v>175</v>
      </c>
      <c r="G10" s="585" t="s">
        <v>176</v>
      </c>
      <c r="H10" s="585" t="s">
        <v>177</v>
      </c>
      <c r="I10" s="585" t="s">
        <v>178</v>
      </c>
      <c r="J10" s="585" t="s">
        <v>293</v>
      </c>
      <c r="K10" s="585" t="s">
        <v>294</v>
      </c>
      <c r="L10" s="585" t="s">
        <v>184</v>
      </c>
      <c r="M10" s="585" t="s">
        <v>189</v>
      </c>
      <c r="N10" s="533" t="s">
        <v>295</v>
      </c>
      <c r="O10" s="530"/>
      <c r="P10" s="530"/>
      <c r="Q10" s="530"/>
      <c r="R10" s="531" t="s">
        <v>296</v>
      </c>
      <c r="S10" s="533" t="s">
        <v>297</v>
      </c>
      <c r="T10" s="586" t="s">
        <v>298</v>
      </c>
      <c r="U10" s="585" t="s">
        <v>299</v>
      </c>
      <c r="V10" s="585" t="s">
        <v>300</v>
      </c>
      <c r="W10" s="849" t="s">
        <v>301</v>
      </c>
      <c r="X10" s="850"/>
      <c r="Y10" s="585" t="s">
        <v>302</v>
      </c>
      <c r="Z10" s="585" t="s">
        <v>193</v>
      </c>
      <c r="AA10" s="534" t="s">
        <v>194</v>
      </c>
      <c r="AB10" s="534" t="s">
        <v>195</v>
      </c>
      <c r="AC10" s="587" t="s">
        <v>18</v>
      </c>
      <c r="AD10" s="588"/>
      <c r="AE10" s="583"/>
      <c r="AF10" s="538" t="s">
        <v>303</v>
      </c>
      <c r="AG10" s="538" t="s">
        <v>304</v>
      </c>
      <c r="AH10" s="539" t="s">
        <v>305</v>
      </c>
      <c r="AI10" s="538" t="s">
        <v>306</v>
      </c>
      <c r="AJ10" s="540" t="s">
        <v>307</v>
      </c>
      <c r="AK10" s="538" t="s">
        <v>179</v>
      </c>
      <c r="AL10" s="538" t="s">
        <v>308</v>
      </c>
      <c r="AM10" s="538" t="s">
        <v>309</v>
      </c>
      <c r="AN10" s="541" t="s">
        <v>310</v>
      </c>
      <c r="AO10" s="541" t="s">
        <v>18</v>
      </c>
    </row>
    <row r="11" spans="1:41" ht="20" customHeight="1">
      <c r="A11" s="552"/>
      <c r="B11" s="544"/>
      <c r="C11" s="544"/>
      <c r="D11" s="589"/>
      <c r="E11" s="589"/>
      <c r="F11" s="589"/>
      <c r="G11" s="589"/>
      <c r="H11" s="547"/>
      <c r="I11" s="544"/>
      <c r="J11" s="544"/>
      <c r="K11" s="24"/>
      <c r="L11" s="24"/>
      <c r="M11" s="548"/>
      <c r="N11" s="549"/>
      <c r="O11" s="669"/>
      <c r="P11" s="669"/>
      <c r="Q11" s="670"/>
      <c r="R11" s="542"/>
      <c r="S11" s="592"/>
      <c r="T11" s="542"/>
      <c r="U11" s="593"/>
      <c r="V11" s="590"/>
      <c r="W11" s="594"/>
      <c r="X11" s="590"/>
      <c r="Y11" s="544"/>
      <c r="Z11" s="544"/>
      <c r="AA11" s="308"/>
      <c r="AB11" s="308"/>
      <c r="AC11" s="595"/>
      <c r="AD11" s="588"/>
      <c r="AE11" s="583"/>
      <c r="AF11" s="545"/>
      <c r="AG11" s="545"/>
      <c r="AH11" s="168"/>
      <c r="AI11" s="545"/>
      <c r="AJ11" s="546"/>
      <c r="AK11" s="168"/>
      <c r="AL11" s="545"/>
      <c r="AM11" s="545" t="s">
        <v>311</v>
      </c>
      <c r="AN11" s="168"/>
      <c r="AO11" s="168"/>
    </row>
    <row r="12" spans="1:41" ht="20" customHeight="1">
      <c r="A12" s="552"/>
      <c r="B12" s="544"/>
      <c r="C12" s="544"/>
      <c r="D12" s="589"/>
      <c r="E12" s="589"/>
      <c r="F12" s="589"/>
      <c r="G12" s="589"/>
      <c r="H12" s="547"/>
      <c r="I12" s="544"/>
      <c r="J12" s="544"/>
      <c r="K12" s="24"/>
      <c r="L12" s="24"/>
      <c r="M12" s="548"/>
      <c r="N12" s="549"/>
      <c r="O12" s="669"/>
      <c r="P12" s="669"/>
      <c r="Q12" s="670"/>
      <c r="R12" s="542"/>
      <c r="S12" s="592"/>
      <c r="T12" s="542"/>
      <c r="U12" s="593"/>
      <c r="V12" s="590"/>
      <c r="W12" s="594"/>
      <c r="X12" s="590"/>
      <c r="Y12" s="544"/>
      <c r="Z12" s="544"/>
      <c r="AA12" s="308"/>
      <c r="AB12" s="308"/>
      <c r="AC12" s="595"/>
      <c r="AD12" s="588"/>
      <c r="AE12" s="583"/>
      <c r="AF12" s="545"/>
      <c r="AG12" s="545"/>
      <c r="AH12" s="168"/>
      <c r="AI12" s="545"/>
      <c r="AJ12" s="546"/>
      <c r="AK12" s="168"/>
      <c r="AL12" s="545"/>
      <c r="AM12" s="545" t="s">
        <v>312</v>
      </c>
      <c r="AN12" s="168"/>
      <c r="AO12" s="168"/>
    </row>
    <row r="13" spans="1:41" ht="20" customHeight="1" thickBot="1">
      <c r="A13" s="825" t="s">
        <v>197</v>
      </c>
      <c r="B13" s="826"/>
      <c r="C13" s="826"/>
      <c r="D13" s="826"/>
      <c r="E13" s="827"/>
      <c r="F13" s="827"/>
      <c r="G13" s="827"/>
      <c r="H13" s="828"/>
      <c r="I13" s="385">
        <f>SUM(I11:I12)</f>
        <v>0</v>
      </c>
      <c r="J13" s="566"/>
      <c r="K13" s="566"/>
      <c r="L13" s="597"/>
      <c r="M13" s="313">
        <f>COUNTIF(M11:M12,"Y")</f>
        <v>0</v>
      </c>
      <c r="N13" s="313">
        <f>COUNTIF(N11:N12,"Y")</f>
        <v>0</v>
      </c>
      <c r="O13" s="567"/>
      <c r="P13" s="567"/>
      <c r="Q13" s="567"/>
      <c r="R13" s="568"/>
      <c r="S13" s="598"/>
      <c r="T13" s="598"/>
      <c r="U13" s="597"/>
      <c r="V13" s="597"/>
      <c r="W13" s="599"/>
      <c r="X13" s="597"/>
      <c r="Y13" s="566"/>
      <c r="Z13" s="566"/>
      <c r="AA13" s="572"/>
      <c r="AB13" s="572"/>
      <c r="AC13" s="600"/>
      <c r="AD13" s="588"/>
      <c r="AE13" s="583"/>
      <c r="AF13" s="545"/>
      <c r="AG13" s="545"/>
      <c r="AH13" s="168"/>
      <c r="AI13" s="545"/>
      <c r="AJ13" s="546"/>
      <c r="AK13" s="168"/>
      <c r="AL13" s="545"/>
      <c r="AM13" s="545"/>
      <c r="AN13" s="168"/>
      <c r="AO13" s="168"/>
    </row>
    <row r="14" spans="1:41">
      <c r="A14" s="580"/>
      <c r="B14" s="580"/>
      <c r="C14" s="580"/>
      <c r="D14" s="576"/>
      <c r="E14" s="2"/>
      <c r="F14" s="576"/>
      <c r="G14" s="576"/>
      <c r="H14" s="576"/>
      <c r="I14" s="576"/>
      <c r="J14" s="576"/>
      <c r="K14" s="576"/>
      <c r="L14" s="576"/>
      <c r="M14" s="576"/>
      <c r="U14" s="576"/>
      <c r="V14" s="576"/>
      <c r="W14" s="576"/>
      <c r="X14" s="576"/>
      <c r="Y14" s="576"/>
      <c r="Z14" s="576"/>
      <c r="AA14" s="576"/>
      <c r="AB14" s="576"/>
      <c r="AC14" s="576"/>
      <c r="AD14" s="579"/>
      <c r="AE14" s="581"/>
      <c r="AF14" s="576"/>
      <c r="AG14" s="576"/>
      <c r="AH14" s="576"/>
      <c r="AI14" s="576"/>
      <c r="AJ14" s="576"/>
      <c r="AK14" s="576"/>
      <c r="AL14" s="576"/>
      <c r="AM14" s="576"/>
      <c r="AN14" s="576"/>
      <c r="AO14" s="576"/>
    </row>
    <row r="15" spans="1:41">
      <c r="A15" s="580"/>
      <c r="B15" s="580"/>
      <c r="C15" s="580"/>
      <c r="D15" s="576"/>
      <c r="E15" s="2"/>
      <c r="F15" s="576"/>
      <c r="G15" s="576"/>
      <c r="H15" s="576"/>
      <c r="I15" s="576"/>
      <c r="J15" s="576"/>
      <c r="K15" s="576"/>
      <c r="L15" s="576"/>
      <c r="M15" s="576"/>
      <c r="U15" s="576"/>
      <c r="V15" s="576"/>
      <c r="W15" s="576"/>
      <c r="X15" s="576"/>
      <c r="Y15" s="576"/>
      <c r="Z15" s="576"/>
      <c r="AA15" s="576"/>
      <c r="AB15" s="576"/>
      <c r="AC15" s="576"/>
      <c r="AD15" s="579"/>
      <c r="AE15" s="583"/>
      <c r="AF15" s="576"/>
      <c r="AG15" s="576"/>
      <c r="AH15" s="576"/>
      <c r="AI15" s="576"/>
      <c r="AJ15" s="576"/>
      <c r="AK15" s="576"/>
      <c r="AL15" s="576"/>
      <c r="AM15" s="576"/>
      <c r="AN15" s="576"/>
      <c r="AO15" s="576"/>
    </row>
    <row r="16" spans="1:41" ht="28.25" customHeight="1" thickBot="1">
      <c r="A16" s="832" t="s">
        <v>315</v>
      </c>
      <c r="B16" s="833"/>
      <c r="C16" s="833"/>
      <c r="D16" s="834"/>
      <c r="E16" s="833"/>
      <c r="F16" s="834"/>
      <c r="G16" s="834"/>
      <c r="H16" s="834"/>
      <c r="I16" s="582"/>
      <c r="J16" s="582"/>
      <c r="K16" s="582"/>
      <c r="L16" s="582"/>
      <c r="M16" s="582"/>
      <c r="N16" s="523"/>
      <c r="O16" s="523"/>
      <c r="P16" s="523"/>
      <c r="Q16" s="523"/>
      <c r="R16" s="523"/>
      <c r="S16" s="523"/>
      <c r="T16" s="523"/>
      <c r="U16" s="582"/>
      <c r="V16" s="582"/>
      <c r="W16" s="582"/>
      <c r="X16" s="582"/>
      <c r="Y16" s="582"/>
      <c r="Z16" s="582"/>
      <c r="AA16" s="523"/>
      <c r="AB16" s="523"/>
      <c r="AC16" s="582"/>
      <c r="AD16" s="525"/>
      <c r="AE16" s="583"/>
      <c r="AF16" s="843" t="s">
        <v>215</v>
      </c>
      <c r="AG16" s="704"/>
      <c r="AH16" s="704"/>
      <c r="AI16" s="704"/>
      <c r="AJ16" s="844"/>
      <c r="AK16" s="704"/>
      <c r="AL16" s="704"/>
      <c r="AM16" s="704"/>
      <c r="AN16" s="704"/>
      <c r="AO16" s="704"/>
    </row>
    <row r="17" spans="1:41" ht="40.5" customHeight="1">
      <c r="A17" s="584" t="s">
        <v>2</v>
      </c>
      <c r="B17" s="533" t="s">
        <v>171</v>
      </c>
      <c r="C17" s="533" t="s">
        <v>172</v>
      </c>
      <c r="D17" s="585" t="s">
        <v>173</v>
      </c>
      <c r="E17" s="533" t="s">
        <v>174</v>
      </c>
      <c r="F17" s="585" t="s">
        <v>175</v>
      </c>
      <c r="G17" s="585" t="s">
        <v>176</v>
      </c>
      <c r="H17" s="585" t="s">
        <v>177</v>
      </c>
      <c r="I17" s="585" t="s">
        <v>178</v>
      </c>
      <c r="J17" s="585" t="s">
        <v>293</v>
      </c>
      <c r="K17" s="585" t="s">
        <v>294</v>
      </c>
      <c r="L17" s="585" t="s">
        <v>184</v>
      </c>
      <c r="M17" s="585" t="s">
        <v>189</v>
      </c>
      <c r="N17" s="533" t="s">
        <v>295</v>
      </c>
      <c r="O17" s="530"/>
      <c r="P17" s="530"/>
      <c r="Q17" s="530"/>
      <c r="R17" s="531" t="s">
        <v>296</v>
      </c>
      <c r="S17" s="533" t="s">
        <v>297</v>
      </c>
      <c r="T17" s="533" t="s">
        <v>298</v>
      </c>
      <c r="U17" s="585" t="s">
        <v>299</v>
      </c>
      <c r="V17" s="585" t="s">
        <v>300</v>
      </c>
      <c r="W17" s="849" t="s">
        <v>301</v>
      </c>
      <c r="X17" s="850"/>
      <c r="Y17" s="585" t="s">
        <v>302</v>
      </c>
      <c r="Z17" s="585" t="s">
        <v>193</v>
      </c>
      <c r="AA17" s="534" t="s">
        <v>194</v>
      </c>
      <c r="AB17" s="534" t="s">
        <v>195</v>
      </c>
      <c r="AC17" s="587" t="s">
        <v>18</v>
      </c>
      <c r="AD17" s="588"/>
      <c r="AE17" s="583"/>
      <c r="AF17" s="538" t="s">
        <v>303</v>
      </c>
      <c r="AG17" s="538" t="s">
        <v>304</v>
      </c>
      <c r="AH17" s="539" t="s">
        <v>305</v>
      </c>
      <c r="AI17" s="538" t="s">
        <v>306</v>
      </c>
      <c r="AJ17" s="540" t="s">
        <v>307</v>
      </c>
      <c r="AK17" s="538" t="s">
        <v>179</v>
      </c>
      <c r="AL17" s="538" t="s">
        <v>308</v>
      </c>
      <c r="AM17" s="538" t="s">
        <v>309</v>
      </c>
      <c r="AN17" s="541" t="s">
        <v>310</v>
      </c>
      <c r="AO17" s="541" t="s">
        <v>18</v>
      </c>
    </row>
    <row r="18" spans="1:41" ht="20" customHeight="1">
      <c r="A18" s="552"/>
      <c r="B18" s="544"/>
      <c r="C18" s="544"/>
      <c r="D18" s="589"/>
      <c r="E18" s="307"/>
      <c r="F18" s="589"/>
      <c r="G18" s="589"/>
      <c r="H18" s="602"/>
      <c r="I18" s="590"/>
      <c r="J18" s="590"/>
      <c r="K18" s="591"/>
      <c r="L18" s="591"/>
      <c r="M18" s="603"/>
      <c r="N18" s="549"/>
      <c r="O18" s="669"/>
      <c r="P18" s="669"/>
      <c r="Q18" s="670"/>
      <c r="R18" s="542"/>
      <c r="S18" s="592"/>
      <c r="T18" s="542"/>
      <c r="U18" s="593"/>
      <c r="V18" s="590"/>
      <c r="W18" s="594"/>
      <c r="X18" s="590"/>
      <c r="Y18" s="590"/>
      <c r="Z18" s="590"/>
      <c r="AA18" s="308"/>
      <c r="AB18" s="308"/>
      <c r="AC18" s="595"/>
      <c r="AD18" s="588"/>
      <c r="AE18" s="583"/>
      <c r="AF18" s="545"/>
      <c r="AG18" s="545"/>
      <c r="AH18" s="168"/>
      <c r="AI18" s="545"/>
      <c r="AJ18" s="546"/>
      <c r="AK18" s="168"/>
      <c r="AL18" s="545"/>
      <c r="AM18" s="545" t="s">
        <v>311</v>
      </c>
      <c r="AN18" s="168"/>
      <c r="AO18" s="168"/>
    </row>
    <row r="19" spans="1:41" ht="20" customHeight="1">
      <c r="A19" s="552"/>
      <c r="B19" s="544"/>
      <c r="C19" s="544"/>
      <c r="D19" s="589"/>
      <c r="E19" s="307"/>
      <c r="F19" s="589"/>
      <c r="G19" s="589"/>
      <c r="H19" s="602"/>
      <c r="I19" s="590"/>
      <c r="J19" s="590"/>
      <c r="K19" s="591"/>
      <c r="L19" s="591"/>
      <c r="M19" s="603"/>
      <c r="N19" s="549"/>
      <c r="O19" s="669"/>
      <c r="P19" s="669"/>
      <c r="Q19" s="670"/>
      <c r="R19" s="542"/>
      <c r="S19" s="592"/>
      <c r="T19" s="542"/>
      <c r="U19" s="593"/>
      <c r="V19" s="590"/>
      <c r="W19" s="594"/>
      <c r="X19" s="590"/>
      <c r="Y19" s="590"/>
      <c r="Z19" s="590"/>
      <c r="AA19" s="308"/>
      <c r="AB19" s="308"/>
      <c r="AC19" s="595"/>
      <c r="AD19" s="588"/>
      <c r="AE19" s="583"/>
      <c r="AF19" s="545"/>
      <c r="AG19" s="545"/>
      <c r="AH19" s="168"/>
      <c r="AI19" s="545"/>
      <c r="AJ19" s="546"/>
      <c r="AK19" s="168"/>
      <c r="AL19" s="545"/>
      <c r="AM19" s="545" t="s">
        <v>312</v>
      </c>
      <c r="AN19" s="168"/>
      <c r="AO19" s="168"/>
    </row>
    <row r="20" spans="1:41" ht="20" customHeight="1" thickBot="1">
      <c r="A20" s="835" t="s">
        <v>197</v>
      </c>
      <c r="B20" s="836"/>
      <c r="C20" s="836"/>
      <c r="D20" s="827"/>
      <c r="E20" s="836"/>
      <c r="F20" s="827"/>
      <c r="G20" s="827"/>
      <c r="H20" s="837"/>
      <c r="I20" s="604">
        <f>SUM(I18:I19)</f>
        <v>0</v>
      </c>
      <c r="J20" s="597"/>
      <c r="K20" s="597"/>
      <c r="L20" s="597"/>
      <c r="M20" s="313">
        <f>COUNTIF(M18:M19,"Y")</f>
        <v>0</v>
      </c>
      <c r="N20" s="313">
        <f>COUNTIF(N18:N19,"Y")</f>
        <v>0</v>
      </c>
      <c r="O20" s="567"/>
      <c r="P20" s="567"/>
      <c r="Q20" s="567"/>
      <c r="R20" s="568"/>
      <c r="S20" s="598"/>
      <c r="T20" s="598"/>
      <c r="U20" s="597"/>
      <c r="V20" s="597"/>
      <c r="W20" s="599"/>
      <c r="X20" s="597"/>
      <c r="Y20" s="597"/>
      <c r="Z20" s="597"/>
      <c r="AA20" s="572"/>
      <c r="AB20" s="572"/>
      <c r="AC20" s="600"/>
      <c r="AD20" s="588"/>
      <c r="AE20" s="583"/>
      <c r="AF20" s="545"/>
      <c r="AG20" s="545"/>
      <c r="AH20" s="168"/>
      <c r="AI20" s="545"/>
      <c r="AJ20" s="546"/>
      <c r="AK20" s="168"/>
      <c r="AL20" s="545"/>
      <c r="AM20" s="545"/>
      <c r="AN20" s="168"/>
      <c r="AO20" s="168"/>
    </row>
    <row r="21" spans="1:41">
      <c r="A21" s="580"/>
      <c r="B21" s="580"/>
      <c r="C21" s="580"/>
      <c r="D21" s="576"/>
      <c r="E21" s="2"/>
      <c r="F21" s="576"/>
      <c r="G21" s="576"/>
      <c r="H21" s="576"/>
      <c r="I21" s="576"/>
      <c r="J21" s="576"/>
      <c r="K21" s="576"/>
      <c r="L21" s="576"/>
      <c r="M21" s="576"/>
      <c r="U21" s="576"/>
      <c r="V21" s="576"/>
      <c r="W21" s="576"/>
      <c r="X21" s="576"/>
      <c r="Y21" s="576"/>
      <c r="Z21" s="576"/>
      <c r="AA21" s="576"/>
      <c r="AB21" s="576"/>
      <c r="AC21" s="576"/>
      <c r="AD21" s="579"/>
      <c r="AE21" s="583"/>
      <c r="AF21" s="576"/>
      <c r="AG21" s="576"/>
      <c r="AH21" s="576"/>
      <c r="AI21" s="576"/>
      <c r="AJ21" s="576"/>
      <c r="AK21" s="576"/>
      <c r="AL21" s="576"/>
      <c r="AM21" s="576"/>
      <c r="AN21" s="576"/>
      <c r="AO21" s="576"/>
    </row>
    <row r="22" spans="1:41">
      <c r="A22" s="580"/>
      <c r="B22" s="580"/>
      <c r="C22" s="580"/>
      <c r="D22" s="576"/>
      <c r="E22" s="2"/>
      <c r="F22" s="576"/>
      <c r="G22" s="576"/>
      <c r="H22" s="576"/>
      <c r="I22" s="576"/>
      <c r="J22" s="576"/>
      <c r="K22" s="576"/>
      <c r="L22" s="576"/>
      <c r="M22" s="576"/>
      <c r="U22" s="576"/>
      <c r="V22" s="576"/>
      <c r="W22" s="576"/>
      <c r="X22" s="576"/>
      <c r="Y22" s="576"/>
      <c r="Z22" s="576"/>
      <c r="AA22" s="576"/>
      <c r="AB22" s="576"/>
      <c r="AC22" s="576"/>
      <c r="AD22" s="579"/>
      <c r="AE22" s="583"/>
      <c r="AF22" s="576"/>
      <c r="AG22" s="576"/>
      <c r="AH22" s="576"/>
      <c r="AI22" s="576"/>
      <c r="AJ22" s="576"/>
      <c r="AK22" s="576"/>
      <c r="AL22" s="576"/>
      <c r="AM22" s="576"/>
      <c r="AN22" s="576"/>
      <c r="AO22" s="576"/>
    </row>
    <row r="23" spans="1:41" ht="28.25" customHeight="1" thickBot="1">
      <c r="A23" s="832" t="s">
        <v>316</v>
      </c>
      <c r="B23" s="833"/>
      <c r="C23" s="833"/>
      <c r="D23" s="834"/>
      <c r="E23" s="833"/>
      <c r="F23" s="834"/>
      <c r="G23" s="834"/>
      <c r="H23" s="834"/>
      <c r="I23" s="582"/>
      <c r="J23" s="582"/>
      <c r="K23" s="582"/>
      <c r="L23" s="582"/>
      <c r="M23" s="582"/>
      <c r="N23" s="523"/>
      <c r="O23" s="523"/>
      <c r="P23" s="523"/>
      <c r="Q23" s="523"/>
      <c r="R23" s="523"/>
      <c r="S23" s="523"/>
      <c r="T23" s="523"/>
      <c r="U23" s="582"/>
      <c r="V23" s="582"/>
      <c r="W23" s="582"/>
      <c r="X23" s="582"/>
      <c r="Y23" s="582"/>
      <c r="Z23" s="582"/>
      <c r="AA23" s="523"/>
      <c r="AB23" s="523"/>
      <c r="AC23" s="582"/>
      <c r="AD23" s="525"/>
      <c r="AE23" s="583"/>
      <c r="AF23" s="843" t="s">
        <v>215</v>
      </c>
      <c r="AG23" s="704"/>
      <c r="AH23" s="704"/>
      <c r="AI23" s="704"/>
      <c r="AJ23" s="844"/>
      <c r="AK23" s="704"/>
      <c r="AL23" s="704"/>
      <c r="AM23" s="704"/>
      <c r="AN23" s="704"/>
      <c r="AO23" s="704"/>
    </row>
    <row r="24" spans="1:41" ht="40.5" customHeight="1">
      <c r="A24" s="584" t="s">
        <v>2</v>
      </c>
      <c r="B24" s="533" t="s">
        <v>171</v>
      </c>
      <c r="C24" s="533" t="s">
        <v>172</v>
      </c>
      <c r="D24" s="585" t="s">
        <v>173</v>
      </c>
      <c r="E24" s="533" t="s">
        <v>174</v>
      </c>
      <c r="F24" s="585" t="s">
        <v>175</v>
      </c>
      <c r="G24" s="585" t="s">
        <v>176</v>
      </c>
      <c r="H24" s="585" t="s">
        <v>177</v>
      </c>
      <c r="I24" s="585" t="s">
        <v>178</v>
      </c>
      <c r="J24" s="585" t="s">
        <v>293</v>
      </c>
      <c r="K24" s="585" t="s">
        <v>294</v>
      </c>
      <c r="L24" s="585" t="s">
        <v>184</v>
      </c>
      <c r="M24" s="585" t="s">
        <v>189</v>
      </c>
      <c r="N24" s="533" t="s">
        <v>295</v>
      </c>
      <c r="O24" s="530"/>
      <c r="P24" s="530"/>
      <c r="Q24" s="530"/>
      <c r="R24" s="531" t="s">
        <v>296</v>
      </c>
      <c r="S24" s="533" t="s">
        <v>297</v>
      </c>
      <c r="T24" s="533" t="s">
        <v>298</v>
      </c>
      <c r="U24" s="585" t="s">
        <v>299</v>
      </c>
      <c r="V24" s="585" t="s">
        <v>300</v>
      </c>
      <c r="W24" s="849" t="s">
        <v>301</v>
      </c>
      <c r="X24" s="850"/>
      <c r="Y24" s="585" t="s">
        <v>302</v>
      </c>
      <c r="Z24" s="585" t="s">
        <v>193</v>
      </c>
      <c r="AA24" s="534" t="s">
        <v>194</v>
      </c>
      <c r="AB24" s="534" t="s">
        <v>195</v>
      </c>
      <c r="AC24" s="587" t="s">
        <v>18</v>
      </c>
      <c r="AD24" s="588"/>
      <c r="AE24" s="583"/>
      <c r="AF24" s="538" t="s">
        <v>303</v>
      </c>
      <c r="AG24" s="538" t="s">
        <v>304</v>
      </c>
      <c r="AH24" s="539" t="s">
        <v>305</v>
      </c>
      <c r="AI24" s="538" t="s">
        <v>306</v>
      </c>
      <c r="AJ24" s="540" t="s">
        <v>307</v>
      </c>
      <c r="AK24" s="538" t="s">
        <v>179</v>
      </c>
      <c r="AL24" s="538" t="s">
        <v>308</v>
      </c>
      <c r="AM24" s="538" t="s">
        <v>309</v>
      </c>
      <c r="AN24" s="541" t="s">
        <v>310</v>
      </c>
      <c r="AO24" s="541" t="s">
        <v>18</v>
      </c>
    </row>
    <row r="25" spans="1:41" ht="20" customHeight="1">
      <c r="A25" s="552"/>
      <c r="B25" s="544"/>
      <c r="C25" s="544"/>
      <c r="D25" s="589"/>
      <c r="E25" s="307"/>
      <c r="F25" s="589"/>
      <c r="G25" s="589"/>
      <c r="H25" s="602"/>
      <c r="I25" s="590"/>
      <c r="J25" s="590"/>
      <c r="K25" s="591"/>
      <c r="L25" s="591"/>
      <c r="M25" s="603"/>
      <c r="N25" s="549"/>
      <c r="O25" s="669"/>
      <c r="P25" s="669"/>
      <c r="Q25" s="670"/>
      <c r="R25" s="542"/>
      <c r="S25" s="592"/>
      <c r="T25" s="542"/>
      <c r="U25" s="593"/>
      <c r="V25" s="590"/>
      <c r="W25" s="594"/>
      <c r="X25" s="590"/>
      <c r="Y25" s="590"/>
      <c r="Z25" s="590"/>
      <c r="AA25" s="308"/>
      <c r="AB25" s="308"/>
      <c r="AC25" s="595"/>
      <c r="AD25" s="588"/>
      <c r="AE25" s="583"/>
      <c r="AF25" s="545"/>
      <c r="AG25" s="545"/>
      <c r="AH25" s="168"/>
      <c r="AI25" s="545"/>
      <c r="AJ25" s="546"/>
      <c r="AK25" s="168"/>
      <c r="AL25" s="545"/>
      <c r="AM25" s="545" t="s">
        <v>311</v>
      </c>
      <c r="AN25" s="168"/>
      <c r="AO25" s="168"/>
    </row>
    <row r="26" spans="1:41" ht="20" customHeight="1">
      <c r="A26" s="552"/>
      <c r="B26" s="544"/>
      <c r="C26" s="544"/>
      <c r="D26" s="589"/>
      <c r="E26" s="307"/>
      <c r="F26" s="589"/>
      <c r="G26" s="589"/>
      <c r="H26" s="602"/>
      <c r="I26" s="590"/>
      <c r="J26" s="590"/>
      <c r="K26" s="591"/>
      <c r="L26" s="591"/>
      <c r="M26" s="603"/>
      <c r="N26" s="549"/>
      <c r="O26" s="669"/>
      <c r="P26" s="669"/>
      <c r="Q26" s="670"/>
      <c r="R26" s="542"/>
      <c r="S26" s="592"/>
      <c r="T26" s="542"/>
      <c r="U26" s="593"/>
      <c r="V26" s="590"/>
      <c r="W26" s="594"/>
      <c r="X26" s="590"/>
      <c r="Y26" s="590"/>
      <c r="Z26" s="590"/>
      <c r="AA26" s="308"/>
      <c r="AB26" s="308"/>
      <c r="AC26" s="595"/>
      <c r="AD26" s="588"/>
      <c r="AE26" s="583"/>
      <c r="AF26" s="545"/>
      <c r="AG26" s="545"/>
      <c r="AH26" s="168"/>
      <c r="AI26" s="545"/>
      <c r="AJ26" s="546"/>
      <c r="AK26" s="168"/>
      <c r="AL26" s="545"/>
      <c r="AM26" s="545" t="s">
        <v>312</v>
      </c>
      <c r="AN26" s="168"/>
      <c r="AO26" s="168"/>
    </row>
    <row r="27" spans="1:41" ht="20" customHeight="1" thickBot="1">
      <c r="A27" s="835" t="s">
        <v>197</v>
      </c>
      <c r="B27" s="836"/>
      <c r="C27" s="836"/>
      <c r="D27" s="827"/>
      <c r="E27" s="836"/>
      <c r="F27" s="827"/>
      <c r="G27" s="827"/>
      <c r="H27" s="837"/>
      <c r="I27" s="604">
        <f>SUM(I25:I26)</f>
        <v>0</v>
      </c>
      <c r="J27" s="597"/>
      <c r="K27" s="597"/>
      <c r="L27" s="597"/>
      <c r="M27" s="313">
        <f>COUNTIF(M25:M26,"Y")</f>
        <v>0</v>
      </c>
      <c r="N27" s="313">
        <f>COUNTIF(N25:N26,"Y")</f>
        <v>0</v>
      </c>
      <c r="O27" s="567"/>
      <c r="P27" s="567"/>
      <c r="Q27" s="567"/>
      <c r="R27" s="568"/>
      <c r="S27" s="598"/>
      <c r="T27" s="598"/>
      <c r="U27" s="597"/>
      <c r="V27" s="597"/>
      <c r="W27" s="599"/>
      <c r="X27" s="597"/>
      <c r="Y27" s="597"/>
      <c r="Z27" s="597"/>
      <c r="AA27" s="572"/>
      <c r="AB27" s="572"/>
      <c r="AC27" s="600"/>
      <c r="AD27" s="588"/>
      <c r="AE27" s="583"/>
      <c r="AF27" s="545"/>
      <c r="AG27" s="545"/>
      <c r="AH27" s="168"/>
      <c r="AI27" s="545"/>
      <c r="AJ27" s="546"/>
      <c r="AK27" s="168"/>
      <c r="AL27" s="545"/>
      <c r="AM27" s="545"/>
      <c r="AN27" s="168"/>
      <c r="AO27" s="168"/>
    </row>
    <row r="28" spans="1:41">
      <c r="A28" s="580"/>
      <c r="B28" s="580"/>
      <c r="C28" s="580"/>
      <c r="D28" s="576"/>
      <c r="E28" s="2"/>
      <c r="F28" s="576"/>
      <c r="G28" s="576"/>
      <c r="H28" s="576"/>
      <c r="I28" s="576"/>
      <c r="J28" s="576"/>
      <c r="K28" s="576"/>
      <c r="L28" s="576"/>
      <c r="M28" s="576"/>
      <c r="U28" s="576"/>
      <c r="V28" s="576"/>
      <c r="W28" s="576"/>
      <c r="X28" s="576"/>
      <c r="Y28" s="576"/>
      <c r="Z28" s="576"/>
      <c r="AA28" s="576"/>
      <c r="AB28" s="576"/>
      <c r="AC28" s="576"/>
      <c r="AD28" s="579"/>
      <c r="AE28" s="583"/>
      <c r="AF28" s="576"/>
      <c r="AG28" s="576"/>
      <c r="AH28" s="576"/>
      <c r="AI28" s="576"/>
      <c r="AJ28" s="576"/>
      <c r="AK28" s="576"/>
      <c r="AL28" s="576"/>
      <c r="AM28" s="576"/>
      <c r="AN28" s="576"/>
      <c r="AO28" s="576"/>
    </row>
    <row r="29" spans="1:41">
      <c r="A29" s="580"/>
      <c r="B29" s="580"/>
      <c r="C29" s="580"/>
      <c r="D29" s="576"/>
      <c r="E29" s="2"/>
      <c r="F29" s="576"/>
      <c r="G29" s="576"/>
      <c r="H29" s="576"/>
      <c r="I29" s="576"/>
      <c r="J29" s="576"/>
      <c r="K29" s="576"/>
      <c r="L29" s="576"/>
      <c r="M29" s="576"/>
      <c r="U29" s="576"/>
      <c r="V29" s="576"/>
      <c r="W29" s="576"/>
      <c r="X29" s="576"/>
      <c r="Y29" s="576"/>
      <c r="Z29" s="576"/>
      <c r="AA29" s="576"/>
      <c r="AB29" s="576"/>
      <c r="AC29" s="576"/>
      <c r="AD29" s="579"/>
      <c r="AE29" s="583"/>
      <c r="AF29" s="576"/>
      <c r="AG29" s="576"/>
      <c r="AH29" s="576"/>
      <c r="AI29" s="576"/>
      <c r="AJ29" s="576"/>
      <c r="AK29" s="576"/>
      <c r="AL29" s="576"/>
      <c r="AM29" s="576"/>
      <c r="AN29" s="576"/>
      <c r="AO29" s="576"/>
    </row>
    <row r="30" spans="1:41" ht="28.25" customHeight="1" thickBot="1">
      <c r="A30" s="832" t="s">
        <v>317</v>
      </c>
      <c r="B30" s="833"/>
      <c r="C30" s="833"/>
      <c r="D30" s="834"/>
      <c r="E30" s="833"/>
      <c r="F30" s="834"/>
      <c r="G30" s="834"/>
      <c r="H30" s="834"/>
      <c r="I30" s="582"/>
      <c r="J30" s="582"/>
      <c r="K30" s="582"/>
      <c r="L30" s="582"/>
      <c r="M30" s="582"/>
      <c r="N30" s="523"/>
      <c r="O30" s="523"/>
      <c r="P30" s="523"/>
      <c r="Q30" s="523"/>
      <c r="R30" s="523"/>
      <c r="S30" s="523"/>
      <c r="T30" s="523"/>
      <c r="U30" s="582"/>
      <c r="V30" s="582"/>
      <c r="W30" s="582"/>
      <c r="X30" s="582"/>
      <c r="Y30" s="582"/>
      <c r="Z30" s="582"/>
      <c r="AA30" s="523"/>
      <c r="AB30" s="523"/>
      <c r="AC30" s="582"/>
      <c r="AD30" s="525"/>
      <c r="AE30" s="583"/>
      <c r="AF30" s="843" t="s">
        <v>215</v>
      </c>
      <c r="AG30" s="704"/>
      <c r="AH30" s="704"/>
      <c r="AI30" s="704"/>
      <c r="AJ30" s="844"/>
      <c r="AK30" s="704"/>
      <c r="AL30" s="704"/>
      <c r="AM30" s="704"/>
      <c r="AN30" s="704"/>
      <c r="AO30" s="704"/>
    </row>
    <row r="31" spans="1:41" ht="40.5" customHeight="1">
      <c r="A31" s="584" t="s">
        <v>2</v>
      </c>
      <c r="B31" s="533" t="s">
        <v>171</v>
      </c>
      <c r="C31" s="533" t="s">
        <v>172</v>
      </c>
      <c r="D31" s="585" t="s">
        <v>173</v>
      </c>
      <c r="E31" s="533" t="s">
        <v>174</v>
      </c>
      <c r="F31" s="585" t="s">
        <v>175</v>
      </c>
      <c r="G31" s="585" t="s">
        <v>176</v>
      </c>
      <c r="H31" s="585" t="s">
        <v>177</v>
      </c>
      <c r="I31" s="585" t="s">
        <v>178</v>
      </c>
      <c r="J31" s="585" t="s">
        <v>293</v>
      </c>
      <c r="K31" s="585" t="s">
        <v>294</v>
      </c>
      <c r="L31" s="585" t="s">
        <v>184</v>
      </c>
      <c r="M31" s="585" t="s">
        <v>189</v>
      </c>
      <c r="N31" s="533" t="s">
        <v>295</v>
      </c>
      <c r="O31" s="530"/>
      <c r="P31" s="678" t="s">
        <v>389</v>
      </c>
      <c r="Q31" s="678" t="s">
        <v>325</v>
      </c>
      <c r="R31" s="531" t="s">
        <v>296</v>
      </c>
      <c r="S31" s="533" t="s">
        <v>297</v>
      </c>
      <c r="T31" s="533" t="s">
        <v>298</v>
      </c>
      <c r="U31" s="585" t="s">
        <v>299</v>
      </c>
      <c r="V31" s="585" t="s">
        <v>300</v>
      </c>
      <c r="W31" s="849" t="s">
        <v>301</v>
      </c>
      <c r="X31" s="850"/>
      <c r="Y31" s="585" t="s">
        <v>302</v>
      </c>
      <c r="Z31" s="585" t="s">
        <v>193</v>
      </c>
      <c r="AA31" s="534" t="s">
        <v>194</v>
      </c>
      <c r="AB31" s="534" t="s">
        <v>195</v>
      </c>
      <c r="AC31" s="587" t="s">
        <v>18</v>
      </c>
      <c r="AD31" s="588"/>
      <c r="AE31" s="583"/>
      <c r="AF31" s="538" t="s">
        <v>303</v>
      </c>
      <c r="AG31" s="538" t="s">
        <v>304</v>
      </c>
      <c r="AH31" s="539" t="s">
        <v>305</v>
      </c>
      <c r="AI31" s="538" t="s">
        <v>306</v>
      </c>
      <c r="AJ31" s="540" t="s">
        <v>307</v>
      </c>
      <c r="AK31" s="538" t="s">
        <v>179</v>
      </c>
      <c r="AL31" s="538" t="s">
        <v>308</v>
      </c>
      <c r="AM31" s="538" t="s">
        <v>309</v>
      </c>
      <c r="AN31" s="541" t="s">
        <v>310</v>
      </c>
      <c r="AO31" s="541" t="s">
        <v>18</v>
      </c>
    </row>
    <row r="32" spans="1:41" ht="20" customHeight="1">
      <c r="A32" s="552"/>
      <c r="B32" s="544"/>
      <c r="C32" s="544"/>
      <c r="D32" s="589"/>
      <c r="E32" s="307"/>
      <c r="F32" s="589"/>
      <c r="G32" s="589"/>
      <c r="H32" s="602"/>
      <c r="I32" s="590"/>
      <c r="J32" s="590"/>
      <c r="K32" s="591"/>
      <c r="L32" s="591"/>
      <c r="M32" s="603"/>
      <c r="N32" s="549"/>
      <c r="O32" s="669"/>
      <c r="P32" s="679"/>
      <c r="Q32" s="679"/>
      <c r="R32" s="542"/>
      <c r="S32" s="592"/>
      <c r="T32" s="542"/>
      <c r="U32" s="593"/>
      <c r="V32" s="590"/>
      <c r="W32" s="594"/>
      <c r="X32" s="590"/>
      <c r="Y32" s="590"/>
      <c r="Z32" s="590"/>
      <c r="AA32" s="308"/>
      <c r="AB32" s="308"/>
      <c r="AC32" s="595"/>
      <c r="AD32" s="588"/>
      <c r="AE32" s="583"/>
      <c r="AF32" s="545"/>
      <c r="AG32" s="545"/>
      <c r="AH32" s="168"/>
      <c r="AI32" s="545"/>
      <c r="AJ32" s="546"/>
      <c r="AK32" s="168"/>
      <c r="AL32" s="545"/>
      <c r="AM32" s="545" t="s">
        <v>311</v>
      </c>
      <c r="AN32" s="168"/>
      <c r="AO32" s="168"/>
    </row>
    <row r="33" spans="1:41" ht="20" customHeight="1">
      <c r="A33" s="552"/>
      <c r="B33" s="544"/>
      <c r="C33" s="544"/>
      <c r="D33" s="589"/>
      <c r="E33" s="307"/>
      <c r="F33" s="589"/>
      <c r="G33" s="589"/>
      <c r="H33" s="602"/>
      <c r="I33" s="590"/>
      <c r="J33" s="590"/>
      <c r="K33" s="591"/>
      <c r="L33" s="591"/>
      <c r="M33" s="603"/>
      <c r="N33" s="549"/>
      <c r="O33" s="669"/>
      <c r="P33" s="679"/>
      <c r="Q33" s="679"/>
      <c r="R33" s="542"/>
      <c r="S33" s="592"/>
      <c r="T33" s="542"/>
      <c r="U33" s="593"/>
      <c r="V33" s="590"/>
      <c r="W33" s="594"/>
      <c r="X33" s="590"/>
      <c r="Y33" s="590"/>
      <c r="Z33" s="590"/>
      <c r="AA33" s="308"/>
      <c r="AB33" s="308"/>
      <c r="AC33" s="595"/>
      <c r="AD33" s="588"/>
      <c r="AE33" s="583"/>
      <c r="AF33" s="545"/>
      <c r="AG33" s="545"/>
      <c r="AH33" s="168"/>
      <c r="AI33" s="545"/>
      <c r="AJ33" s="546"/>
      <c r="AK33" s="168"/>
      <c r="AL33" s="545"/>
      <c r="AM33" s="545" t="s">
        <v>312</v>
      </c>
      <c r="AN33" s="168"/>
      <c r="AO33" s="168"/>
    </row>
    <row r="34" spans="1:41" ht="20" customHeight="1" thickBot="1">
      <c r="A34" s="835" t="s">
        <v>197</v>
      </c>
      <c r="B34" s="836"/>
      <c r="C34" s="836"/>
      <c r="D34" s="827"/>
      <c r="E34" s="836"/>
      <c r="F34" s="827"/>
      <c r="G34" s="827"/>
      <c r="H34" s="837"/>
      <c r="I34" s="604">
        <f>SUM(I32:I33)</f>
        <v>0</v>
      </c>
      <c r="J34" s="597"/>
      <c r="K34" s="597"/>
      <c r="L34" s="597"/>
      <c r="M34" s="313">
        <f>COUNTIF(M32:M33,"Y")</f>
        <v>0</v>
      </c>
      <c r="N34" s="313">
        <f>COUNTIF(N32:N33,"Y")</f>
        <v>0</v>
      </c>
      <c r="O34" s="567"/>
      <c r="P34" s="680"/>
      <c r="Q34" s="680"/>
      <c r="R34" s="568"/>
      <c r="S34" s="598"/>
      <c r="T34" s="598"/>
      <c r="U34" s="597"/>
      <c r="V34" s="597"/>
      <c r="W34" s="599"/>
      <c r="X34" s="597"/>
      <c r="Y34" s="597"/>
      <c r="Z34" s="597"/>
      <c r="AA34" s="572"/>
      <c r="AB34" s="572"/>
      <c r="AC34" s="600"/>
      <c r="AD34" s="588"/>
      <c r="AE34" s="583"/>
      <c r="AF34" s="545"/>
      <c r="AG34" s="545"/>
      <c r="AH34" s="168"/>
      <c r="AI34" s="545"/>
      <c r="AJ34" s="546"/>
      <c r="AK34" s="168"/>
      <c r="AL34" s="545"/>
      <c r="AM34" s="545"/>
      <c r="AN34" s="168"/>
      <c r="AO34" s="168"/>
    </row>
    <row r="35" spans="1:41">
      <c r="A35" s="580"/>
      <c r="B35" s="580"/>
      <c r="C35" s="580"/>
      <c r="D35" s="576"/>
      <c r="E35" s="2"/>
      <c r="F35" s="576"/>
      <c r="G35" s="576"/>
      <c r="H35" s="576"/>
      <c r="I35" s="576"/>
      <c r="J35" s="576"/>
      <c r="K35" s="576"/>
      <c r="L35" s="576"/>
      <c r="M35" s="576"/>
      <c r="U35" s="576"/>
      <c r="V35" s="576"/>
      <c r="W35" s="576"/>
      <c r="X35" s="576"/>
      <c r="Y35" s="576"/>
      <c r="Z35" s="576"/>
      <c r="AA35" s="576"/>
      <c r="AB35" s="576"/>
      <c r="AC35" s="576"/>
      <c r="AD35" s="579"/>
      <c r="AE35" s="583"/>
      <c r="AF35" s="576"/>
      <c r="AG35" s="576"/>
      <c r="AH35" s="576"/>
      <c r="AI35" s="576"/>
      <c r="AJ35" s="576"/>
      <c r="AK35" s="576"/>
      <c r="AL35" s="576"/>
      <c r="AM35" s="576"/>
      <c r="AN35" s="576"/>
      <c r="AO35" s="576"/>
    </row>
    <row r="36" spans="1:41">
      <c r="A36" s="580"/>
      <c r="B36" s="580"/>
      <c r="C36" s="580"/>
      <c r="D36" s="576"/>
      <c r="E36" s="2"/>
      <c r="F36" s="576"/>
      <c r="G36" s="576"/>
      <c r="H36" s="576"/>
      <c r="I36" s="576"/>
      <c r="J36" s="576"/>
      <c r="K36" s="576"/>
      <c r="L36" s="576"/>
      <c r="M36" s="576"/>
      <c r="U36" s="576"/>
      <c r="V36" s="576"/>
      <c r="W36" s="576"/>
      <c r="X36" s="576"/>
      <c r="Y36" s="576"/>
      <c r="Z36" s="576"/>
      <c r="AA36" s="576"/>
      <c r="AB36" s="576"/>
      <c r="AC36" s="576"/>
      <c r="AD36" s="579"/>
      <c r="AE36" s="583"/>
      <c r="AF36" s="576"/>
      <c r="AG36" s="576"/>
      <c r="AH36" s="576"/>
      <c r="AI36" s="576"/>
      <c r="AJ36" s="576"/>
      <c r="AK36" s="576"/>
      <c r="AL36" s="576"/>
      <c r="AM36" s="576"/>
      <c r="AN36" s="576"/>
      <c r="AO36" s="576"/>
    </row>
    <row r="37" spans="1:41" ht="28.25" customHeight="1" thickBot="1">
      <c r="A37" s="832" t="s">
        <v>320</v>
      </c>
      <c r="B37" s="833"/>
      <c r="C37" s="833"/>
      <c r="D37" s="834"/>
      <c r="E37" s="833"/>
      <c r="F37" s="834"/>
      <c r="G37" s="834"/>
      <c r="H37" s="834"/>
      <c r="I37" s="582"/>
      <c r="J37" s="582"/>
      <c r="K37" s="582"/>
      <c r="L37" s="582"/>
      <c r="M37" s="582"/>
      <c r="N37" s="523"/>
      <c r="O37" s="523"/>
      <c r="P37" s="523"/>
      <c r="Q37" s="523"/>
      <c r="R37" s="523"/>
      <c r="S37" s="523"/>
      <c r="T37" s="523"/>
      <c r="U37" s="582"/>
      <c r="V37" s="582"/>
      <c r="W37" s="582"/>
      <c r="X37" s="582"/>
      <c r="Y37" s="582"/>
      <c r="Z37" s="582"/>
      <c r="AA37" s="523"/>
      <c r="AB37" s="523"/>
      <c r="AC37" s="582"/>
      <c r="AD37" s="525"/>
      <c r="AE37" s="583"/>
      <c r="AF37" s="843" t="s">
        <v>215</v>
      </c>
      <c r="AG37" s="704"/>
      <c r="AH37" s="704"/>
      <c r="AI37" s="704"/>
      <c r="AJ37" s="844"/>
      <c r="AK37" s="704"/>
      <c r="AL37" s="704"/>
      <c r="AM37" s="704"/>
      <c r="AN37" s="704"/>
      <c r="AO37" s="704"/>
    </row>
    <row r="38" spans="1:41" ht="40.5" customHeight="1">
      <c r="A38" s="605" t="s">
        <v>2</v>
      </c>
      <c r="B38" s="606" t="s">
        <v>171</v>
      </c>
      <c r="C38" s="606" t="s">
        <v>172</v>
      </c>
      <c r="D38" s="607" t="s">
        <v>173</v>
      </c>
      <c r="E38" s="606" t="s">
        <v>174</v>
      </c>
      <c r="F38" s="607" t="s">
        <v>175</v>
      </c>
      <c r="G38" s="607" t="s">
        <v>176</v>
      </c>
      <c r="H38" s="607" t="s">
        <v>177</v>
      </c>
      <c r="I38" s="607" t="s">
        <v>178</v>
      </c>
      <c r="J38" s="607" t="s">
        <v>293</v>
      </c>
      <c r="K38" s="607" t="s">
        <v>294</v>
      </c>
      <c r="L38" s="607" t="s">
        <v>184</v>
      </c>
      <c r="M38" s="607" t="s">
        <v>189</v>
      </c>
      <c r="N38" s="606" t="s">
        <v>295</v>
      </c>
      <c r="O38" s="608" t="s">
        <v>321</v>
      </c>
      <c r="P38" s="609"/>
      <c r="Q38" s="609"/>
      <c r="R38" s="608" t="s">
        <v>296</v>
      </c>
      <c r="S38" s="608" t="s">
        <v>297</v>
      </c>
      <c r="T38" s="606" t="s">
        <v>298</v>
      </c>
      <c r="U38" s="607" t="s">
        <v>299</v>
      </c>
      <c r="V38" s="607" t="s">
        <v>300</v>
      </c>
      <c r="W38" s="851" t="s">
        <v>301</v>
      </c>
      <c r="X38" s="852"/>
      <c r="Y38" s="607" t="s">
        <v>302</v>
      </c>
      <c r="Z38" s="607" t="s">
        <v>193</v>
      </c>
      <c r="AA38" s="607" t="s">
        <v>194</v>
      </c>
      <c r="AB38" s="606" t="s">
        <v>195</v>
      </c>
      <c r="AC38" s="610" t="s">
        <v>18</v>
      </c>
      <c r="AD38" s="588"/>
      <c r="AE38" s="583"/>
      <c r="AF38" s="538" t="s">
        <v>303</v>
      </c>
      <c r="AG38" s="538" t="s">
        <v>304</v>
      </c>
      <c r="AH38" s="539" t="s">
        <v>305</v>
      </c>
      <c r="AI38" s="538" t="s">
        <v>306</v>
      </c>
      <c r="AJ38" s="540" t="s">
        <v>307</v>
      </c>
      <c r="AK38" s="538" t="s">
        <v>179</v>
      </c>
      <c r="AL38" s="538" t="s">
        <v>308</v>
      </c>
      <c r="AM38" s="538" t="s">
        <v>309</v>
      </c>
      <c r="AN38" s="541" t="s">
        <v>310</v>
      </c>
      <c r="AO38" s="541" t="s">
        <v>18</v>
      </c>
    </row>
    <row r="39" spans="1:41" ht="20" customHeight="1">
      <c r="A39" s="552"/>
      <c r="B39" s="544"/>
      <c r="C39" s="544"/>
      <c r="D39" s="589"/>
      <c r="E39" s="307"/>
      <c r="F39" s="589"/>
      <c r="G39" s="589"/>
      <c r="H39" s="602"/>
      <c r="I39" s="590"/>
      <c r="J39" s="590"/>
      <c r="K39" s="591"/>
      <c r="L39" s="591"/>
      <c r="M39" s="594"/>
      <c r="N39" s="551"/>
      <c r="O39" s="611"/>
      <c r="P39" s="612"/>
      <c r="Q39" s="612"/>
      <c r="R39" s="543"/>
      <c r="S39" s="616"/>
      <c r="T39" s="542"/>
      <c r="U39" s="613"/>
      <c r="V39" s="613"/>
      <c r="W39" s="594"/>
      <c r="X39" s="590"/>
      <c r="Y39" s="590"/>
      <c r="Z39" s="590"/>
      <c r="AA39" s="614"/>
      <c r="AB39" s="615"/>
      <c r="AC39" s="595"/>
      <c r="AD39" s="588"/>
      <c r="AE39" s="583"/>
      <c r="AF39" s="545"/>
      <c r="AG39" s="545"/>
      <c r="AH39" s="168"/>
      <c r="AI39" s="545"/>
      <c r="AJ39" s="546"/>
      <c r="AK39" s="168"/>
      <c r="AL39" s="545"/>
      <c r="AM39" s="545" t="s">
        <v>312</v>
      </c>
      <c r="AN39" s="168"/>
      <c r="AO39" s="168"/>
    </row>
    <row r="40" spans="1:41" ht="20" customHeight="1">
      <c r="A40" s="552"/>
      <c r="B40" s="544"/>
      <c r="C40" s="544"/>
      <c r="D40" s="589"/>
      <c r="E40" s="307"/>
      <c r="F40" s="589"/>
      <c r="G40" s="589"/>
      <c r="H40" s="602"/>
      <c r="I40" s="590"/>
      <c r="J40" s="590"/>
      <c r="K40" s="591"/>
      <c r="L40" s="591"/>
      <c r="M40" s="594"/>
      <c r="N40" s="551"/>
      <c r="O40" s="611"/>
      <c r="P40" s="612"/>
      <c r="Q40" s="612"/>
      <c r="R40" s="543"/>
      <c r="S40" s="616"/>
      <c r="T40" s="542"/>
      <c r="U40" s="613"/>
      <c r="V40" s="613"/>
      <c r="W40" s="594"/>
      <c r="X40" s="590"/>
      <c r="Y40" s="590"/>
      <c r="Z40" s="590"/>
      <c r="AA40" s="614"/>
      <c r="AB40" s="615"/>
      <c r="AC40" s="595"/>
      <c r="AD40" s="588"/>
      <c r="AE40" s="583"/>
      <c r="AF40" s="545"/>
      <c r="AG40" s="545"/>
      <c r="AH40" s="168"/>
      <c r="AI40" s="545"/>
      <c r="AJ40" s="546"/>
      <c r="AK40" s="168"/>
      <c r="AL40" s="545"/>
      <c r="AM40" s="545"/>
      <c r="AN40" s="168"/>
      <c r="AO40" s="168"/>
    </row>
    <row r="41" spans="1:41" ht="20" customHeight="1" thickBot="1">
      <c r="A41" s="840" t="s">
        <v>197</v>
      </c>
      <c r="B41" s="841"/>
      <c r="C41" s="841"/>
      <c r="D41" s="842"/>
      <c r="E41" s="842"/>
      <c r="F41" s="842"/>
      <c r="G41" s="841"/>
      <c r="H41" s="708"/>
      <c r="I41" s="385">
        <f>SUM(I39:I40)</f>
        <v>0</v>
      </c>
      <c r="J41" s="597"/>
      <c r="K41" s="597"/>
      <c r="L41" s="566"/>
      <c r="M41" s="313">
        <f>COUNTIF(M39:M40,"Y")</f>
        <v>0</v>
      </c>
      <c r="N41" s="313">
        <f>COUNTIF(N39:N40,"Y")</f>
        <v>0</v>
      </c>
      <c r="O41" s="570"/>
      <c r="P41" s="617"/>
      <c r="Q41" s="617"/>
      <c r="R41" s="570"/>
      <c r="S41" s="570"/>
      <c r="T41" s="566"/>
      <c r="U41" s="597"/>
      <c r="V41" s="597"/>
      <c r="W41" s="599"/>
      <c r="X41" s="597"/>
      <c r="Y41" s="597"/>
      <c r="Z41" s="597"/>
      <c r="AA41" s="618"/>
      <c r="AB41" s="619"/>
      <c r="AC41" s="600"/>
      <c r="AD41" s="588"/>
      <c r="AE41" s="583"/>
      <c r="AF41" s="545"/>
      <c r="AG41" s="545"/>
      <c r="AH41" s="168"/>
      <c r="AI41" s="545"/>
      <c r="AJ41" s="546"/>
      <c r="AK41" s="168"/>
      <c r="AL41" s="545"/>
      <c r="AM41" s="545"/>
      <c r="AN41" s="168"/>
      <c r="AO41" s="168"/>
    </row>
    <row r="42" spans="1:41">
      <c r="A42" s="580"/>
      <c r="B42" s="580"/>
      <c r="C42" s="580"/>
      <c r="D42" s="576"/>
      <c r="E42" s="2"/>
      <c r="F42" s="576"/>
      <c r="G42" s="576"/>
      <c r="H42" s="576"/>
      <c r="I42" s="576"/>
      <c r="J42" s="576"/>
      <c r="K42" s="576"/>
      <c r="L42" s="576"/>
      <c r="M42" s="576"/>
      <c r="U42" s="576"/>
      <c r="V42" s="576"/>
      <c r="W42" s="576"/>
      <c r="X42" s="576"/>
      <c r="Y42" s="576"/>
      <c r="Z42" s="576"/>
      <c r="AA42" s="576"/>
      <c r="AB42" s="576"/>
      <c r="AC42" s="576"/>
      <c r="AD42" s="579"/>
      <c r="AE42" s="583"/>
      <c r="AF42" s="576"/>
      <c r="AG42" s="576"/>
      <c r="AH42" s="576"/>
      <c r="AI42" s="576"/>
      <c r="AJ42" s="576"/>
      <c r="AK42" s="576"/>
      <c r="AL42" s="576"/>
      <c r="AM42" s="576"/>
      <c r="AN42" s="576"/>
      <c r="AO42" s="576"/>
    </row>
    <row r="43" spans="1:41">
      <c r="A43" s="580"/>
      <c r="B43" s="580"/>
      <c r="C43" s="580"/>
      <c r="D43" s="576"/>
      <c r="E43" s="2"/>
      <c r="F43" s="576"/>
      <c r="G43" s="576"/>
      <c r="H43" s="576"/>
      <c r="I43" s="576"/>
      <c r="J43" s="576"/>
      <c r="K43" s="576"/>
      <c r="L43" s="576"/>
      <c r="M43" s="576"/>
      <c r="U43" s="576"/>
      <c r="V43" s="576"/>
      <c r="W43" s="576"/>
      <c r="X43" s="576"/>
      <c r="Y43" s="576"/>
      <c r="Z43" s="576"/>
      <c r="AA43" s="576"/>
      <c r="AB43" s="576"/>
      <c r="AC43" s="576"/>
      <c r="AD43" s="579"/>
      <c r="AE43" s="583"/>
      <c r="AF43" s="576"/>
      <c r="AG43" s="576"/>
      <c r="AH43" s="576"/>
      <c r="AI43" s="576"/>
      <c r="AJ43" s="576"/>
      <c r="AK43" s="576"/>
      <c r="AL43" s="576"/>
      <c r="AM43" s="576"/>
      <c r="AN43" s="576"/>
      <c r="AO43" s="576"/>
    </row>
    <row r="44" spans="1:41" ht="28.25" customHeight="1" thickBot="1">
      <c r="A44" s="832" t="s">
        <v>322</v>
      </c>
      <c r="B44" s="833"/>
      <c r="C44" s="833"/>
      <c r="D44" s="834"/>
      <c r="E44" s="833"/>
      <c r="F44" s="834"/>
      <c r="G44" s="834"/>
      <c r="H44" s="834"/>
      <c r="I44" s="582"/>
      <c r="J44" s="582"/>
      <c r="K44" s="582"/>
      <c r="L44" s="582"/>
      <c r="M44" s="582"/>
      <c r="N44" s="523"/>
      <c r="O44" s="523"/>
      <c r="P44" s="523"/>
      <c r="Q44" s="523"/>
      <c r="R44" s="523"/>
      <c r="S44" s="523"/>
      <c r="T44" s="523"/>
      <c r="U44" s="582"/>
      <c r="V44" s="582"/>
      <c r="W44" s="582"/>
      <c r="X44" s="582"/>
      <c r="Y44" s="582"/>
      <c r="Z44" s="582"/>
      <c r="AA44" s="582"/>
      <c r="AB44" s="582"/>
      <c r="AC44" s="582"/>
      <c r="AD44" s="525"/>
      <c r="AE44" s="583"/>
      <c r="AF44" s="843" t="s">
        <v>215</v>
      </c>
      <c r="AG44" s="704"/>
      <c r="AH44" s="704"/>
      <c r="AI44" s="704"/>
      <c r="AJ44" s="844"/>
      <c r="AK44" s="704"/>
      <c r="AL44" s="704"/>
      <c r="AM44" s="704"/>
      <c r="AN44" s="704"/>
      <c r="AO44" s="704"/>
    </row>
    <row r="45" spans="1:41" ht="40.5" customHeight="1">
      <c r="A45" s="584" t="s">
        <v>2</v>
      </c>
      <c r="B45" s="533" t="s">
        <v>171</v>
      </c>
      <c r="C45" s="533" t="s">
        <v>172</v>
      </c>
      <c r="D45" s="585" t="s">
        <v>173</v>
      </c>
      <c r="E45" s="533" t="s">
        <v>174</v>
      </c>
      <c r="F45" s="585" t="s">
        <v>175</v>
      </c>
      <c r="G45" s="585" t="s">
        <v>176</v>
      </c>
      <c r="H45" s="585" t="s">
        <v>177</v>
      </c>
      <c r="I45" s="585" t="s">
        <v>178</v>
      </c>
      <c r="J45" s="585" t="s">
        <v>293</v>
      </c>
      <c r="K45" s="585" t="s">
        <v>294</v>
      </c>
      <c r="L45" s="585" t="s">
        <v>184</v>
      </c>
      <c r="M45" s="585" t="s">
        <v>189</v>
      </c>
      <c r="N45" s="533" t="s">
        <v>295</v>
      </c>
      <c r="O45" s="530"/>
      <c r="P45" s="530"/>
      <c r="Q45" s="530"/>
      <c r="R45" s="533" t="s">
        <v>296</v>
      </c>
      <c r="S45" s="533" t="s">
        <v>297</v>
      </c>
      <c r="T45" s="533" t="s">
        <v>298</v>
      </c>
      <c r="U45" s="585" t="s">
        <v>299</v>
      </c>
      <c r="V45" s="585" t="s">
        <v>300</v>
      </c>
      <c r="W45" s="849" t="s">
        <v>301</v>
      </c>
      <c r="X45" s="850"/>
      <c r="Y45" s="585" t="s">
        <v>302</v>
      </c>
      <c r="Z45" s="585" t="s">
        <v>193</v>
      </c>
      <c r="AA45" s="620" t="s">
        <v>194</v>
      </c>
      <c r="AB45" s="620" t="s">
        <v>195</v>
      </c>
      <c r="AC45" s="587" t="s">
        <v>18</v>
      </c>
      <c r="AD45" s="588"/>
      <c r="AE45" s="583"/>
      <c r="AF45" s="538" t="s">
        <v>303</v>
      </c>
      <c r="AG45" s="538" t="s">
        <v>304</v>
      </c>
      <c r="AH45" s="539" t="s">
        <v>305</v>
      </c>
      <c r="AI45" s="538" t="s">
        <v>306</v>
      </c>
      <c r="AJ45" s="540" t="s">
        <v>307</v>
      </c>
      <c r="AK45" s="538" t="s">
        <v>179</v>
      </c>
      <c r="AL45" s="538" t="s">
        <v>308</v>
      </c>
      <c r="AM45" s="538" t="s">
        <v>309</v>
      </c>
      <c r="AN45" s="541" t="s">
        <v>310</v>
      </c>
      <c r="AO45" s="541" t="s">
        <v>18</v>
      </c>
    </row>
    <row r="46" spans="1:41" ht="20" customHeight="1">
      <c r="A46" s="552"/>
      <c r="B46" s="544"/>
      <c r="C46" s="544"/>
      <c r="D46" s="589"/>
      <c r="E46" s="589"/>
      <c r="F46" s="589"/>
      <c r="G46" s="589"/>
      <c r="H46" s="547"/>
      <c r="I46" s="544"/>
      <c r="J46" s="544"/>
      <c r="K46" s="24"/>
      <c r="L46" s="611"/>
      <c r="M46" s="548"/>
      <c r="N46" s="549"/>
      <c r="O46" s="669"/>
      <c r="P46" s="669"/>
      <c r="Q46" s="670"/>
      <c r="R46" s="542"/>
      <c r="S46" s="592"/>
      <c r="T46" s="542"/>
      <c r="U46" s="593"/>
      <c r="V46" s="590"/>
      <c r="W46" s="594"/>
      <c r="X46" s="590"/>
      <c r="Y46" s="544"/>
      <c r="Z46" s="544"/>
      <c r="AA46" s="621"/>
      <c r="AB46" s="621"/>
      <c r="AC46" s="595"/>
      <c r="AD46" s="588"/>
      <c r="AE46" s="583"/>
      <c r="AF46" s="168"/>
      <c r="AG46" s="168"/>
      <c r="AH46" s="168"/>
      <c r="AI46" s="168"/>
      <c r="AJ46" s="546"/>
      <c r="AK46" s="168"/>
      <c r="AL46" s="168"/>
      <c r="AM46" s="168"/>
      <c r="AN46" s="168"/>
      <c r="AO46" s="168"/>
    </row>
    <row r="47" spans="1:41" ht="20" customHeight="1" thickBot="1">
      <c r="A47" s="622"/>
      <c r="B47" s="623"/>
      <c r="C47" s="623"/>
      <c r="D47" s="300"/>
      <c r="E47" s="300"/>
      <c r="F47" s="300"/>
      <c r="G47" s="300"/>
      <c r="H47" s="624"/>
      <c r="I47" s="596"/>
      <c r="J47" s="544"/>
      <c r="K47" s="24"/>
      <c r="L47" s="24"/>
      <c r="M47" s="625"/>
      <c r="N47" s="625"/>
      <c r="O47" s="669"/>
      <c r="P47" s="669"/>
      <c r="Q47" s="670"/>
      <c r="R47" s="542"/>
      <c r="S47" s="592"/>
      <c r="T47" s="542"/>
      <c r="U47" s="626"/>
      <c r="V47" s="544"/>
      <c r="W47" s="551"/>
      <c r="X47" s="544"/>
      <c r="Y47" s="544"/>
      <c r="Z47" s="544"/>
      <c r="AA47" s="308"/>
      <c r="AB47" s="308"/>
      <c r="AC47" s="25"/>
      <c r="AD47" s="536"/>
      <c r="AE47" s="583"/>
      <c r="AF47" s="168"/>
      <c r="AG47" s="168"/>
      <c r="AH47" s="168"/>
      <c r="AI47" s="168"/>
      <c r="AJ47" s="546"/>
      <c r="AK47" s="168"/>
      <c r="AL47" s="168"/>
      <c r="AM47" s="168"/>
      <c r="AN47" s="168"/>
      <c r="AO47" s="168"/>
    </row>
    <row r="48" spans="1:41" ht="20" customHeight="1" thickBot="1">
      <c r="A48" s="825" t="s">
        <v>197</v>
      </c>
      <c r="B48" s="826"/>
      <c r="C48" s="826"/>
      <c r="D48" s="827"/>
      <c r="E48" s="827"/>
      <c r="F48" s="827"/>
      <c r="G48" s="827"/>
      <c r="H48" s="828"/>
      <c r="I48" s="385">
        <f>SUM(I46:I46)</f>
        <v>0</v>
      </c>
      <c r="J48" s="566"/>
      <c r="K48" s="566"/>
      <c r="L48" s="570"/>
      <c r="M48" s="313">
        <f>COUNTIF(M46:M47,"Y")</f>
        <v>0</v>
      </c>
      <c r="N48" s="313">
        <f>COUNTIF(N46:N47,"Y")</f>
        <v>0</v>
      </c>
      <c r="O48" s="567"/>
      <c r="P48" s="567"/>
      <c r="Q48" s="567"/>
      <c r="R48" s="598"/>
      <c r="S48" s="598"/>
      <c r="T48" s="598"/>
      <c r="U48" s="597"/>
      <c r="V48" s="597"/>
      <c r="W48" s="599"/>
      <c r="X48" s="597"/>
      <c r="Y48" s="566"/>
      <c r="Z48" s="566"/>
      <c r="AA48" s="627"/>
      <c r="AB48" s="627"/>
      <c r="AC48" s="600"/>
      <c r="AD48" s="588"/>
      <c r="AE48" s="583"/>
      <c r="AF48" s="168"/>
      <c r="AG48" s="168"/>
      <c r="AH48" s="168"/>
      <c r="AI48" s="168"/>
      <c r="AJ48" s="546"/>
      <c r="AK48" s="168"/>
      <c r="AL48" s="168"/>
      <c r="AM48" s="168"/>
      <c r="AN48" s="168"/>
      <c r="AO48" s="168"/>
    </row>
    <row r="49" spans="1:41">
      <c r="A49" s="580"/>
      <c r="B49" s="580"/>
      <c r="C49" s="580"/>
      <c r="D49" s="576"/>
      <c r="E49" s="628"/>
      <c r="F49" s="576"/>
      <c r="G49" s="576"/>
      <c r="H49" s="576"/>
      <c r="I49" s="576"/>
      <c r="J49" s="576"/>
      <c r="K49" s="576"/>
      <c r="L49" s="575"/>
      <c r="M49" s="576"/>
      <c r="U49" s="576"/>
      <c r="V49" s="576"/>
      <c r="W49" s="576"/>
      <c r="X49" s="576"/>
      <c r="Y49" s="576"/>
      <c r="Z49" s="576"/>
      <c r="AA49" s="576"/>
      <c r="AB49" s="576"/>
      <c r="AC49" s="576"/>
      <c r="AD49" s="579"/>
      <c r="AE49" s="583"/>
      <c r="AF49" s="576"/>
      <c r="AG49" s="576"/>
      <c r="AH49" s="576"/>
      <c r="AI49" s="576"/>
      <c r="AJ49" s="576"/>
      <c r="AK49" s="576"/>
      <c r="AL49" s="576"/>
      <c r="AM49" s="576"/>
      <c r="AN49" s="576"/>
      <c r="AO49" s="576"/>
    </row>
    <row r="50" spans="1:41">
      <c r="A50" s="580"/>
      <c r="B50" s="580"/>
      <c r="C50" s="580"/>
      <c r="D50" s="576"/>
      <c r="E50" s="628"/>
      <c r="F50" s="576"/>
      <c r="G50" s="576"/>
      <c r="H50" s="576"/>
      <c r="I50" s="576"/>
      <c r="J50" s="576"/>
      <c r="K50" s="576"/>
      <c r="L50" s="575"/>
      <c r="M50" s="576"/>
      <c r="U50" s="576"/>
      <c r="V50" s="576"/>
      <c r="W50" s="576"/>
      <c r="X50" s="576"/>
      <c r="Y50" s="576"/>
      <c r="Z50" s="576"/>
      <c r="AA50" s="576"/>
      <c r="AB50" s="576"/>
      <c r="AC50" s="576"/>
      <c r="AD50" s="579"/>
      <c r="AE50" s="583"/>
      <c r="AF50" s="576"/>
      <c r="AG50" s="576"/>
      <c r="AH50" s="576"/>
      <c r="AI50" s="576"/>
      <c r="AJ50" s="576"/>
      <c r="AK50" s="576"/>
      <c r="AL50" s="576"/>
      <c r="AM50" s="576"/>
      <c r="AN50" s="576"/>
      <c r="AO50" s="576"/>
    </row>
    <row r="51" spans="1:41" ht="28.25" customHeight="1" thickBot="1">
      <c r="A51" s="838" t="s">
        <v>392</v>
      </c>
      <c r="B51" s="839"/>
      <c r="C51" s="839"/>
      <c r="D51" s="839"/>
      <c r="E51" s="839"/>
      <c r="F51" s="839"/>
      <c r="G51" s="839"/>
      <c r="H51" s="839"/>
      <c r="I51" s="582"/>
      <c r="J51" s="582"/>
      <c r="K51" s="582"/>
      <c r="L51" s="582"/>
      <c r="M51" s="582"/>
      <c r="N51" s="523"/>
      <c r="O51" s="523"/>
      <c r="P51" s="523"/>
      <c r="Q51" s="523"/>
      <c r="R51" s="523"/>
      <c r="S51" s="523"/>
      <c r="T51" s="523"/>
      <c r="U51" s="582"/>
      <c r="V51" s="582"/>
      <c r="W51" s="582"/>
      <c r="X51" s="582"/>
      <c r="Y51" s="582"/>
      <c r="Z51" s="582"/>
      <c r="AA51" s="582"/>
      <c r="AB51" s="582"/>
      <c r="AC51" s="582"/>
      <c r="AD51" s="525"/>
      <c r="AE51" s="583"/>
      <c r="AF51" s="843" t="s">
        <v>215</v>
      </c>
      <c r="AG51" s="704"/>
      <c r="AH51" s="704"/>
      <c r="AI51" s="704"/>
      <c r="AJ51" s="844"/>
      <c r="AK51" s="704"/>
      <c r="AL51" s="704"/>
      <c r="AM51" s="704"/>
      <c r="AN51" s="704"/>
      <c r="AO51" s="704"/>
    </row>
    <row r="52" spans="1:41" ht="40.5" customHeight="1">
      <c r="A52" s="584" t="s">
        <v>2</v>
      </c>
      <c r="B52" s="533" t="s">
        <v>171</v>
      </c>
      <c r="C52" s="533" t="s">
        <v>172</v>
      </c>
      <c r="D52" s="585" t="s">
        <v>173</v>
      </c>
      <c r="E52" s="533" t="s">
        <v>174</v>
      </c>
      <c r="F52" s="585" t="s">
        <v>175</v>
      </c>
      <c r="G52" s="585" t="s">
        <v>176</v>
      </c>
      <c r="H52" s="585" t="s">
        <v>177</v>
      </c>
      <c r="I52" s="585" t="s">
        <v>178</v>
      </c>
      <c r="J52" s="585" t="s">
        <v>293</v>
      </c>
      <c r="K52" s="585" t="s">
        <v>294</v>
      </c>
      <c r="L52" s="585" t="s">
        <v>184</v>
      </c>
      <c r="M52" s="585" t="s">
        <v>189</v>
      </c>
      <c r="N52" s="533" t="s">
        <v>295</v>
      </c>
      <c r="O52" s="530"/>
      <c r="P52" s="530"/>
      <c r="Q52" s="530"/>
      <c r="R52" s="533" t="s">
        <v>296</v>
      </c>
      <c r="S52" s="533" t="s">
        <v>297</v>
      </c>
      <c r="T52" s="533" t="s">
        <v>298</v>
      </c>
      <c r="U52" s="585" t="s">
        <v>299</v>
      </c>
      <c r="V52" s="585" t="s">
        <v>300</v>
      </c>
      <c r="W52" s="849" t="s">
        <v>301</v>
      </c>
      <c r="X52" s="850"/>
      <c r="Y52" s="585" t="s">
        <v>302</v>
      </c>
      <c r="Z52" s="585" t="s">
        <v>193</v>
      </c>
      <c r="AA52" s="620" t="s">
        <v>194</v>
      </c>
      <c r="AB52" s="620" t="s">
        <v>195</v>
      </c>
      <c r="AC52" s="587" t="s">
        <v>18</v>
      </c>
      <c r="AD52" s="588"/>
      <c r="AE52" s="583"/>
      <c r="AF52" s="538" t="s">
        <v>303</v>
      </c>
      <c r="AG52" s="538" t="s">
        <v>304</v>
      </c>
      <c r="AH52" s="539" t="s">
        <v>305</v>
      </c>
      <c r="AI52" s="538" t="s">
        <v>306</v>
      </c>
      <c r="AJ52" s="540" t="s">
        <v>307</v>
      </c>
      <c r="AK52" s="538" t="s">
        <v>179</v>
      </c>
      <c r="AL52" s="538" t="s">
        <v>308</v>
      </c>
      <c r="AM52" s="538" t="s">
        <v>309</v>
      </c>
      <c r="AN52" s="541" t="s">
        <v>310</v>
      </c>
      <c r="AO52" s="541" t="s">
        <v>18</v>
      </c>
    </row>
    <row r="53" spans="1:41" ht="20" customHeight="1">
      <c r="A53" s="552"/>
      <c r="B53" s="544"/>
      <c r="C53" s="544"/>
      <c r="D53" s="589"/>
      <c r="E53" s="589"/>
      <c r="F53" s="589"/>
      <c r="G53" s="589"/>
      <c r="H53" s="547"/>
      <c r="I53" s="544"/>
      <c r="J53" s="544"/>
      <c r="K53" s="24"/>
      <c r="L53" s="611"/>
      <c r="M53" s="548"/>
      <c r="N53" s="549"/>
      <c r="O53" s="669"/>
      <c r="P53" s="669"/>
      <c r="Q53" s="670"/>
      <c r="R53" s="542"/>
      <c r="S53" s="592"/>
      <c r="T53" s="542"/>
      <c r="U53" s="593"/>
      <c r="V53" s="590"/>
      <c r="W53" s="594"/>
      <c r="X53" s="590"/>
      <c r="Y53" s="544"/>
      <c r="Z53" s="544"/>
      <c r="AA53" s="621"/>
      <c r="AB53" s="621"/>
      <c r="AC53" s="595"/>
      <c r="AD53" s="588"/>
      <c r="AE53" s="583"/>
      <c r="AF53" s="168"/>
      <c r="AG53" s="168"/>
      <c r="AH53" s="168"/>
      <c r="AI53" s="168"/>
      <c r="AJ53" s="546"/>
      <c r="AK53" s="168"/>
      <c r="AL53" s="168"/>
      <c r="AM53" s="168"/>
      <c r="AN53" s="168"/>
      <c r="AO53" s="168"/>
    </row>
    <row r="54" spans="1:41" ht="20" customHeight="1">
      <c r="A54" s="552"/>
      <c r="B54" s="544"/>
      <c r="C54" s="544"/>
      <c r="D54" s="589"/>
      <c r="E54" s="589"/>
      <c r="F54" s="589"/>
      <c r="G54" s="589"/>
      <c r="H54" s="547"/>
      <c r="I54" s="544"/>
      <c r="J54" s="544"/>
      <c r="K54" s="24"/>
      <c r="L54" s="611"/>
      <c r="M54" s="548"/>
      <c r="N54" s="549"/>
      <c r="O54" s="669"/>
      <c r="P54" s="669"/>
      <c r="Q54" s="670"/>
      <c r="R54" s="542"/>
      <c r="S54" s="592"/>
      <c r="T54" s="542"/>
      <c r="U54" s="593"/>
      <c r="V54" s="590"/>
      <c r="W54" s="594"/>
      <c r="X54" s="590"/>
      <c r="Y54" s="544"/>
      <c r="Z54" s="544"/>
      <c r="AA54" s="621"/>
      <c r="AB54" s="621"/>
      <c r="AC54" s="595"/>
      <c r="AD54" s="588"/>
      <c r="AE54" s="583"/>
      <c r="AF54" s="168"/>
      <c r="AG54" s="168"/>
      <c r="AH54" s="168"/>
      <c r="AI54" s="168"/>
      <c r="AJ54" s="546"/>
      <c r="AK54" s="168"/>
      <c r="AL54" s="168"/>
      <c r="AM54" s="168"/>
      <c r="AN54" s="168"/>
      <c r="AO54" s="168"/>
    </row>
    <row r="55" spans="1:41" ht="20" customHeight="1" thickBot="1">
      <c r="A55" s="825" t="s">
        <v>197</v>
      </c>
      <c r="B55" s="826"/>
      <c r="C55" s="826"/>
      <c r="D55" s="826"/>
      <c r="E55" s="827"/>
      <c r="F55" s="827"/>
      <c r="G55" s="827"/>
      <c r="H55" s="828"/>
      <c r="I55" s="385">
        <f>SUM(I53:I54)</f>
        <v>0</v>
      </c>
      <c r="J55" s="566"/>
      <c r="K55" s="566"/>
      <c r="L55" s="570"/>
      <c r="M55" s="313">
        <f>COUNTIF(M53:M54,"Y")</f>
        <v>0</v>
      </c>
      <c r="N55" s="313">
        <f>COUNTIF(N53:N54,"Y")</f>
        <v>0</v>
      </c>
      <c r="O55" s="567"/>
      <c r="P55" s="567"/>
      <c r="Q55" s="567"/>
      <c r="R55" s="598"/>
      <c r="S55" s="598"/>
      <c r="T55" s="598"/>
      <c r="U55" s="597"/>
      <c r="V55" s="597"/>
      <c r="W55" s="599"/>
      <c r="X55" s="597"/>
      <c r="Y55" s="566"/>
      <c r="Z55" s="566"/>
      <c r="AA55" s="627"/>
      <c r="AB55" s="627"/>
      <c r="AC55" s="600"/>
      <c r="AD55" s="588"/>
      <c r="AE55" s="583"/>
      <c r="AF55" s="168"/>
      <c r="AG55" s="168"/>
      <c r="AH55" s="168"/>
      <c r="AI55" s="168"/>
      <c r="AJ55" s="546"/>
      <c r="AK55" s="168"/>
      <c r="AL55" s="168"/>
      <c r="AM55" s="168"/>
      <c r="AN55" s="168"/>
      <c r="AO55" s="168"/>
    </row>
    <row r="56" spans="1:41">
      <c r="A56" s="629"/>
      <c r="B56" s="629"/>
      <c r="C56" s="629"/>
      <c r="D56" s="575"/>
      <c r="E56" s="628"/>
      <c r="F56" s="576"/>
      <c r="G56" s="576"/>
      <c r="H56" s="576"/>
      <c r="I56" s="576"/>
      <c r="J56" s="576"/>
      <c r="K56" s="576"/>
      <c r="L56" s="576"/>
      <c r="M56" s="576"/>
      <c r="N56" s="601"/>
      <c r="R56" s="601"/>
      <c r="S56" s="601"/>
      <c r="T56" s="601"/>
      <c r="U56" s="576"/>
      <c r="V56" s="576"/>
      <c r="W56" s="576"/>
      <c r="X56" s="576"/>
      <c r="Y56" s="576"/>
      <c r="Z56" s="576"/>
      <c r="AA56" s="576"/>
      <c r="AB56" s="576"/>
      <c r="AC56" s="576"/>
      <c r="AD56" s="579"/>
      <c r="AE56" s="583"/>
      <c r="AF56" s="576"/>
      <c r="AG56" s="576"/>
      <c r="AH56" s="576"/>
      <c r="AI56" s="576"/>
      <c r="AJ56" s="576"/>
      <c r="AK56" s="576"/>
      <c r="AL56" s="576"/>
      <c r="AM56" s="576"/>
      <c r="AN56" s="576"/>
      <c r="AO56" s="576"/>
    </row>
    <row r="57" spans="1:41">
      <c r="A57" s="580"/>
      <c r="B57" s="580"/>
      <c r="C57" s="580"/>
      <c r="D57" s="576"/>
      <c r="E57" s="628"/>
      <c r="F57" s="576"/>
      <c r="G57" s="576"/>
      <c r="H57" s="576"/>
      <c r="I57" s="576"/>
      <c r="J57" s="576"/>
      <c r="K57" s="576"/>
      <c r="L57" s="576"/>
      <c r="M57" s="576"/>
      <c r="N57" s="601"/>
      <c r="R57" s="601"/>
      <c r="S57" s="601"/>
      <c r="T57" s="601"/>
      <c r="U57" s="576"/>
      <c r="V57" s="576"/>
      <c r="W57" s="576"/>
      <c r="X57" s="576"/>
      <c r="Y57" s="576"/>
      <c r="Z57" s="576"/>
      <c r="AA57" s="576"/>
      <c r="AB57" s="576"/>
      <c r="AC57" s="576"/>
      <c r="AD57" s="579"/>
      <c r="AE57" s="583"/>
      <c r="AF57" s="576"/>
      <c r="AG57" s="576"/>
      <c r="AH57" s="576"/>
      <c r="AI57" s="576"/>
      <c r="AJ57" s="576"/>
      <c r="AK57" s="576"/>
      <c r="AL57" s="576"/>
      <c r="AM57" s="576"/>
      <c r="AN57" s="576"/>
      <c r="AO57" s="576"/>
    </row>
    <row r="58" spans="1:41" ht="28.25" customHeight="1" thickBot="1">
      <c r="A58" s="832" t="s">
        <v>323</v>
      </c>
      <c r="B58" s="833"/>
      <c r="C58" s="833"/>
      <c r="D58" s="834"/>
      <c r="E58" s="833"/>
      <c r="F58" s="834"/>
      <c r="G58" s="834"/>
      <c r="H58" s="834"/>
      <c r="I58" s="582"/>
      <c r="J58" s="582"/>
      <c r="K58" s="582"/>
      <c r="L58" s="582"/>
      <c r="M58" s="582"/>
      <c r="N58" s="523"/>
      <c r="O58" s="523"/>
      <c r="P58" s="523"/>
      <c r="Q58" s="523"/>
      <c r="R58" s="523"/>
      <c r="S58" s="523"/>
      <c r="T58" s="523"/>
      <c r="U58" s="582"/>
      <c r="V58" s="582"/>
      <c r="W58" s="582"/>
      <c r="X58" s="582"/>
      <c r="Y58" s="582"/>
      <c r="Z58" s="582"/>
      <c r="AA58" s="582"/>
      <c r="AB58" s="582"/>
      <c r="AC58" s="582"/>
      <c r="AD58" s="525"/>
      <c r="AE58" s="583"/>
      <c r="AF58" s="843" t="s">
        <v>215</v>
      </c>
      <c r="AG58" s="704"/>
      <c r="AH58" s="704"/>
      <c r="AI58" s="704"/>
      <c r="AJ58" s="844"/>
      <c r="AK58" s="704"/>
      <c r="AL58" s="704"/>
      <c r="AM58" s="704"/>
      <c r="AN58" s="704"/>
      <c r="AO58" s="704"/>
    </row>
    <row r="59" spans="1:41" ht="40.5" customHeight="1">
      <c r="A59" s="584" t="s">
        <v>2</v>
      </c>
      <c r="B59" s="533" t="s">
        <v>171</v>
      </c>
      <c r="C59" s="533" t="s">
        <v>172</v>
      </c>
      <c r="D59" s="585" t="s">
        <v>173</v>
      </c>
      <c r="E59" s="533" t="s">
        <v>174</v>
      </c>
      <c r="F59" s="585" t="s">
        <v>175</v>
      </c>
      <c r="G59" s="585" t="s">
        <v>176</v>
      </c>
      <c r="H59" s="585" t="s">
        <v>177</v>
      </c>
      <c r="I59" s="585" t="s">
        <v>178</v>
      </c>
      <c r="J59" s="585" t="s">
        <v>293</v>
      </c>
      <c r="K59" s="585" t="s">
        <v>294</v>
      </c>
      <c r="L59" s="585" t="s">
        <v>184</v>
      </c>
      <c r="M59" s="585" t="s">
        <v>189</v>
      </c>
      <c r="N59" s="533" t="s">
        <v>295</v>
      </c>
      <c r="O59" s="608" t="s">
        <v>321</v>
      </c>
      <c r="P59" s="630" t="s">
        <v>324</v>
      </c>
      <c r="Q59" s="630" t="s">
        <v>325</v>
      </c>
      <c r="R59" s="532" t="s">
        <v>296</v>
      </c>
      <c r="S59" s="532" t="s">
        <v>297</v>
      </c>
      <c r="T59" s="586" t="s">
        <v>298</v>
      </c>
      <c r="U59" s="631" t="s">
        <v>299</v>
      </c>
      <c r="V59" s="585" t="s">
        <v>300</v>
      </c>
      <c r="W59" s="849" t="s">
        <v>301</v>
      </c>
      <c r="X59" s="850"/>
      <c r="Y59" s="585" t="s">
        <v>302</v>
      </c>
      <c r="Z59" s="632" t="s">
        <v>193</v>
      </c>
      <c r="AA59" s="633" t="s">
        <v>194</v>
      </c>
      <c r="AB59" s="634" t="s">
        <v>195</v>
      </c>
      <c r="AC59" s="587" t="s">
        <v>18</v>
      </c>
      <c r="AD59" s="588"/>
      <c r="AE59" s="583"/>
      <c r="AF59" s="538" t="s">
        <v>303</v>
      </c>
      <c r="AG59" s="538" t="s">
        <v>304</v>
      </c>
      <c r="AH59" s="539" t="s">
        <v>305</v>
      </c>
      <c r="AI59" s="538" t="s">
        <v>306</v>
      </c>
      <c r="AJ59" s="540" t="s">
        <v>307</v>
      </c>
      <c r="AK59" s="538" t="s">
        <v>179</v>
      </c>
      <c r="AL59" s="538" t="s">
        <v>308</v>
      </c>
      <c r="AM59" s="538" t="s">
        <v>309</v>
      </c>
      <c r="AN59" s="541" t="s">
        <v>310</v>
      </c>
      <c r="AO59" s="541" t="s">
        <v>18</v>
      </c>
    </row>
    <row r="60" spans="1:41" ht="20" customHeight="1">
      <c r="A60" s="552"/>
      <c r="B60" s="544"/>
      <c r="C60" s="544"/>
      <c r="D60" s="589"/>
      <c r="E60" s="589"/>
      <c r="F60" s="589"/>
      <c r="G60" s="589"/>
      <c r="H60" s="547"/>
      <c r="I60" s="544"/>
      <c r="J60" s="544"/>
      <c r="K60" s="24"/>
      <c r="L60" s="611"/>
      <c r="M60" s="548"/>
      <c r="N60" s="549"/>
      <c r="O60" s="611"/>
      <c r="P60" s="616"/>
      <c r="Q60" s="543"/>
      <c r="R60" s="543"/>
      <c r="S60" s="616"/>
      <c r="T60" s="543"/>
      <c r="U60" s="561"/>
      <c r="V60" s="613"/>
      <c r="W60" s="635"/>
      <c r="X60" s="613"/>
      <c r="Y60" s="544"/>
      <c r="Z60" s="544"/>
      <c r="AA60" s="614"/>
      <c r="AB60" s="614"/>
      <c r="AC60" s="25"/>
      <c r="AD60" s="588"/>
      <c r="AE60" s="583"/>
      <c r="AF60" s="168"/>
      <c r="AG60" s="168"/>
      <c r="AH60" s="168"/>
      <c r="AI60" s="168"/>
      <c r="AJ60" s="546"/>
      <c r="AK60" s="168"/>
      <c r="AL60" s="168"/>
      <c r="AM60" s="168"/>
      <c r="AN60" s="168"/>
      <c r="AO60" s="168"/>
    </row>
    <row r="61" spans="1:41" ht="20" customHeight="1">
      <c r="A61" s="552"/>
      <c r="B61" s="544"/>
      <c r="C61" s="544"/>
      <c r="D61" s="589"/>
      <c r="E61" s="589"/>
      <c r="F61" s="589"/>
      <c r="G61" s="589"/>
      <c r="H61" s="547"/>
      <c r="I61" s="544"/>
      <c r="J61" s="544"/>
      <c r="K61" s="24"/>
      <c r="L61" s="611"/>
      <c r="M61" s="548"/>
      <c r="N61" s="549"/>
      <c r="O61" s="611"/>
      <c r="P61" s="616"/>
      <c r="Q61" s="543"/>
      <c r="R61" s="543"/>
      <c r="S61" s="616"/>
      <c r="T61" s="543"/>
      <c r="U61" s="561"/>
      <c r="V61" s="613"/>
      <c r="W61" s="635"/>
      <c r="X61" s="613"/>
      <c r="Y61" s="544"/>
      <c r="Z61" s="544"/>
      <c r="AA61" s="614"/>
      <c r="AB61" s="614"/>
      <c r="AC61" s="25"/>
      <c r="AD61" s="588"/>
      <c r="AE61" s="583"/>
      <c r="AF61" s="168"/>
      <c r="AG61" s="168"/>
      <c r="AH61" s="168"/>
      <c r="AI61" s="168"/>
      <c r="AJ61" s="546"/>
      <c r="AK61" s="168"/>
      <c r="AL61" s="168"/>
      <c r="AM61" s="168"/>
      <c r="AN61" s="168"/>
      <c r="AO61" s="168"/>
    </row>
    <row r="62" spans="1:41" ht="20" customHeight="1" thickBot="1">
      <c r="A62" s="825" t="s">
        <v>197</v>
      </c>
      <c r="B62" s="826"/>
      <c r="C62" s="826"/>
      <c r="D62" s="826"/>
      <c r="E62" s="827"/>
      <c r="F62" s="827"/>
      <c r="G62" s="827"/>
      <c r="H62" s="828"/>
      <c r="I62" s="385">
        <f>SUM(I60:I61)</f>
        <v>0</v>
      </c>
      <c r="J62" s="566"/>
      <c r="K62" s="566"/>
      <c r="L62" s="570"/>
      <c r="M62" s="313">
        <f>COUNTIF(M60:M61,"Y")</f>
        <v>0</v>
      </c>
      <c r="N62" s="313">
        <f>COUNTIF(N60:N61,"Y")</f>
        <v>0</v>
      </c>
      <c r="O62" s="570"/>
      <c r="P62" s="636"/>
      <c r="Q62" s="636"/>
      <c r="R62" s="637"/>
      <c r="S62" s="637"/>
      <c r="T62" s="569"/>
      <c r="U62" s="638"/>
      <c r="V62" s="597"/>
      <c r="W62" s="599"/>
      <c r="X62" s="597"/>
      <c r="Y62" s="566"/>
      <c r="Z62" s="566"/>
      <c r="AA62" s="639"/>
      <c r="AB62" s="639"/>
      <c r="AC62" s="640"/>
      <c r="AD62" s="588"/>
      <c r="AE62" s="583"/>
      <c r="AF62" s="168"/>
      <c r="AG62" s="168"/>
      <c r="AH62" s="168"/>
      <c r="AI62" s="168"/>
      <c r="AJ62" s="546"/>
      <c r="AK62" s="168"/>
      <c r="AL62" s="168"/>
      <c r="AM62" s="168"/>
      <c r="AN62" s="168"/>
      <c r="AO62" s="168"/>
    </row>
    <row r="63" spans="1:41">
      <c r="A63" s="629"/>
      <c r="B63" s="629"/>
      <c r="C63" s="629"/>
      <c r="D63" s="575"/>
      <c r="E63" s="628"/>
      <c r="F63" s="576"/>
      <c r="G63" s="576"/>
      <c r="H63" s="576"/>
      <c r="I63" s="576"/>
      <c r="J63" s="576"/>
      <c r="K63" s="576"/>
      <c r="L63" s="576"/>
      <c r="M63" s="576"/>
      <c r="N63" s="601"/>
      <c r="R63" s="601"/>
      <c r="S63" s="601"/>
      <c r="T63" s="601"/>
      <c r="U63" s="576"/>
      <c r="V63" s="576"/>
      <c r="W63" s="576"/>
      <c r="X63" s="576"/>
      <c r="Y63" s="576"/>
      <c r="Z63" s="576"/>
      <c r="AA63" s="576"/>
      <c r="AB63" s="576"/>
      <c r="AC63" s="576"/>
      <c r="AD63" s="579"/>
      <c r="AE63" s="583"/>
      <c r="AF63" s="576"/>
      <c r="AG63" s="576"/>
      <c r="AH63" s="576"/>
      <c r="AI63" s="576"/>
      <c r="AJ63" s="576"/>
      <c r="AK63" s="576"/>
      <c r="AL63" s="576"/>
      <c r="AM63" s="576"/>
      <c r="AN63" s="576"/>
      <c r="AO63" s="576"/>
    </row>
    <row r="64" spans="1:41">
      <c r="A64" s="580"/>
      <c r="B64" s="580"/>
      <c r="C64" s="580"/>
      <c r="D64" s="576"/>
      <c r="E64" s="628"/>
      <c r="F64" s="576"/>
      <c r="G64" s="576"/>
      <c r="H64" s="576"/>
      <c r="I64" s="576"/>
      <c r="J64" s="576"/>
      <c r="K64" s="576"/>
      <c r="L64" s="576"/>
      <c r="M64" s="576"/>
      <c r="N64" s="601"/>
      <c r="R64" s="601"/>
      <c r="S64" s="601"/>
      <c r="T64" s="601"/>
      <c r="U64" s="576"/>
      <c r="V64" s="576"/>
      <c r="W64" s="576"/>
      <c r="X64" s="576"/>
      <c r="Y64" s="576"/>
      <c r="Z64" s="576"/>
      <c r="AA64" s="576"/>
      <c r="AB64" s="576"/>
      <c r="AC64" s="576"/>
      <c r="AD64" s="579"/>
      <c r="AE64" s="583"/>
      <c r="AF64" s="576"/>
      <c r="AG64" s="576"/>
      <c r="AH64" s="576"/>
      <c r="AI64" s="576"/>
      <c r="AJ64" s="576"/>
      <c r="AK64" s="576"/>
      <c r="AL64" s="576"/>
      <c r="AM64" s="576"/>
      <c r="AN64" s="576"/>
      <c r="AO64" s="576"/>
    </row>
    <row r="65" spans="1:41" ht="28.25" customHeight="1" thickBot="1">
      <c r="A65" s="832" t="s">
        <v>326</v>
      </c>
      <c r="B65" s="833"/>
      <c r="C65" s="833"/>
      <c r="D65" s="834"/>
      <c r="E65" s="833"/>
      <c r="F65" s="834"/>
      <c r="G65" s="834"/>
      <c r="H65" s="834"/>
      <c r="I65" s="582"/>
      <c r="J65" s="582"/>
      <c r="K65" s="582"/>
      <c r="L65" s="582"/>
      <c r="M65" s="582"/>
      <c r="N65" s="523"/>
      <c r="O65" s="523"/>
      <c r="P65" s="523"/>
      <c r="Q65" s="523"/>
      <c r="R65" s="523"/>
      <c r="S65" s="523"/>
      <c r="T65" s="523"/>
      <c r="U65" s="582"/>
      <c r="V65" s="582"/>
      <c r="W65" s="582"/>
      <c r="X65" s="582"/>
      <c r="Y65" s="582"/>
      <c r="Z65" s="582"/>
      <c r="AA65" s="582"/>
      <c r="AB65" s="582"/>
      <c r="AC65" s="582"/>
      <c r="AD65" s="525"/>
      <c r="AE65" s="583"/>
      <c r="AF65" s="845" t="s">
        <v>215</v>
      </c>
      <c r="AG65" s="846"/>
      <c r="AH65" s="846"/>
      <c r="AI65" s="846"/>
      <c r="AJ65" s="844"/>
      <c r="AK65" s="846"/>
      <c r="AL65" s="846"/>
      <c r="AM65" s="846"/>
      <c r="AN65" s="846"/>
      <c r="AO65" s="846"/>
    </row>
    <row r="66" spans="1:41" ht="40.5" customHeight="1">
      <c r="A66" s="584" t="s">
        <v>2</v>
      </c>
      <c r="B66" s="533" t="s">
        <v>171</v>
      </c>
      <c r="C66" s="533" t="s">
        <v>172</v>
      </c>
      <c r="D66" s="585" t="s">
        <v>173</v>
      </c>
      <c r="E66" s="533" t="s">
        <v>174</v>
      </c>
      <c r="F66" s="585" t="s">
        <v>175</v>
      </c>
      <c r="G66" s="585" t="s">
        <v>176</v>
      </c>
      <c r="H66" s="585" t="s">
        <v>177</v>
      </c>
      <c r="I66" s="585" t="s">
        <v>178</v>
      </c>
      <c r="J66" s="585" t="s">
        <v>293</v>
      </c>
      <c r="K66" s="585" t="s">
        <v>294</v>
      </c>
      <c r="L66" s="585" t="s">
        <v>184</v>
      </c>
      <c r="M66" s="585" t="s">
        <v>189</v>
      </c>
      <c r="N66" s="533" t="s">
        <v>295</v>
      </c>
      <c r="O66" s="530"/>
      <c r="P66" s="530"/>
      <c r="Q66" s="530"/>
      <c r="R66" s="533" t="s">
        <v>296</v>
      </c>
      <c r="S66" s="533" t="s">
        <v>297</v>
      </c>
      <c r="T66" s="533" t="s">
        <v>298</v>
      </c>
      <c r="U66" s="585" t="s">
        <v>299</v>
      </c>
      <c r="V66" s="585" t="s">
        <v>300</v>
      </c>
      <c r="W66" s="849" t="s">
        <v>301</v>
      </c>
      <c r="X66" s="850"/>
      <c r="Y66" s="585" t="s">
        <v>302</v>
      </c>
      <c r="Z66" s="585" t="s">
        <v>193</v>
      </c>
      <c r="AA66" s="620" t="s">
        <v>194</v>
      </c>
      <c r="AB66" s="620" t="s">
        <v>195</v>
      </c>
      <c r="AC66" s="587" t="s">
        <v>18</v>
      </c>
      <c r="AD66" s="588"/>
      <c r="AE66" s="583"/>
      <c r="AF66" s="641" t="s">
        <v>303</v>
      </c>
      <c r="AG66" s="641" t="s">
        <v>304</v>
      </c>
      <c r="AH66" s="641" t="s">
        <v>305</v>
      </c>
      <c r="AI66" s="641" t="s">
        <v>306</v>
      </c>
      <c r="AJ66" s="540" t="s">
        <v>307</v>
      </c>
      <c r="AK66" s="641" t="s">
        <v>179</v>
      </c>
      <c r="AL66" s="641" t="s">
        <v>308</v>
      </c>
      <c r="AM66" s="641" t="s">
        <v>309</v>
      </c>
      <c r="AN66" s="641" t="s">
        <v>310</v>
      </c>
      <c r="AO66" s="641" t="s">
        <v>18</v>
      </c>
    </row>
    <row r="67" spans="1:41" ht="20" customHeight="1">
      <c r="A67" s="552"/>
      <c r="B67" s="544"/>
      <c r="C67" s="544"/>
      <c r="D67" s="589"/>
      <c r="E67" s="589"/>
      <c r="F67" s="589"/>
      <c r="G67" s="589"/>
      <c r="H67" s="547"/>
      <c r="I67" s="544"/>
      <c r="J67" s="544"/>
      <c r="K67" s="24"/>
      <c r="L67" s="611"/>
      <c r="M67" s="548"/>
      <c r="N67" s="549"/>
      <c r="O67" s="669"/>
      <c r="P67" s="669"/>
      <c r="Q67" s="670"/>
      <c r="R67" s="542"/>
      <c r="S67" s="592"/>
      <c r="T67" s="542"/>
      <c r="U67" s="593"/>
      <c r="V67" s="590"/>
      <c r="W67" s="594"/>
      <c r="X67" s="590"/>
      <c r="Y67" s="544"/>
      <c r="Z67" s="544"/>
      <c r="AA67" s="621"/>
      <c r="AB67" s="621"/>
      <c r="AC67" s="595"/>
      <c r="AD67" s="588"/>
      <c r="AE67" s="583"/>
      <c r="AF67" s="168"/>
      <c r="AG67" s="168"/>
      <c r="AH67" s="168"/>
      <c r="AI67" s="168"/>
      <c r="AJ67" s="546"/>
      <c r="AK67" s="168"/>
      <c r="AL67" s="168"/>
      <c r="AM67" s="168"/>
      <c r="AN67" s="168"/>
      <c r="AO67" s="168"/>
    </row>
    <row r="68" spans="1:41" ht="20" customHeight="1">
      <c r="A68" s="552"/>
      <c r="B68" s="544"/>
      <c r="C68" s="544"/>
      <c r="D68" s="589"/>
      <c r="E68" s="589"/>
      <c r="F68" s="589"/>
      <c r="G68" s="589"/>
      <c r="H68" s="547"/>
      <c r="I68" s="544"/>
      <c r="J68" s="544"/>
      <c r="K68" s="24"/>
      <c r="L68" s="611"/>
      <c r="M68" s="548"/>
      <c r="N68" s="549"/>
      <c r="O68" s="669"/>
      <c r="P68" s="669"/>
      <c r="Q68" s="670"/>
      <c r="R68" s="542"/>
      <c r="S68" s="592"/>
      <c r="T68" s="542"/>
      <c r="U68" s="593"/>
      <c r="V68" s="590"/>
      <c r="W68" s="594"/>
      <c r="X68" s="590"/>
      <c r="Y68" s="544"/>
      <c r="Z68" s="544"/>
      <c r="AA68" s="621"/>
      <c r="AB68" s="621"/>
      <c r="AC68" s="595"/>
      <c r="AD68" s="588"/>
      <c r="AE68" s="583"/>
      <c r="AF68" s="168"/>
      <c r="AG68" s="168"/>
      <c r="AH68" s="168"/>
      <c r="AI68" s="168"/>
      <c r="AJ68" s="546"/>
      <c r="AK68" s="168"/>
      <c r="AL68" s="168"/>
      <c r="AM68" s="168"/>
      <c r="AN68" s="168"/>
      <c r="AO68" s="168"/>
    </row>
    <row r="69" spans="1:41" ht="20" customHeight="1" thickBot="1">
      <c r="A69" s="825" t="s">
        <v>197</v>
      </c>
      <c r="B69" s="826"/>
      <c r="C69" s="826"/>
      <c r="D69" s="826"/>
      <c r="E69" s="827"/>
      <c r="F69" s="827"/>
      <c r="G69" s="827"/>
      <c r="H69" s="828"/>
      <c r="I69" s="385">
        <f>SUM(I67:I68)</f>
        <v>0</v>
      </c>
      <c r="J69" s="566"/>
      <c r="K69" s="566"/>
      <c r="L69" s="570"/>
      <c r="M69" s="313">
        <f>COUNTIF(M67:M68,"Y")</f>
        <v>0</v>
      </c>
      <c r="N69" s="313">
        <f>COUNTIF(N67:N68,"Y")</f>
        <v>0</v>
      </c>
      <c r="O69" s="567"/>
      <c r="P69" s="567"/>
      <c r="Q69" s="567"/>
      <c r="R69" s="598"/>
      <c r="S69" s="598"/>
      <c r="T69" s="598"/>
      <c r="U69" s="597"/>
      <c r="V69" s="597"/>
      <c r="W69" s="599"/>
      <c r="X69" s="597"/>
      <c r="Y69" s="566"/>
      <c r="Z69" s="566"/>
      <c r="AA69" s="627"/>
      <c r="AB69" s="627"/>
      <c r="AC69" s="600"/>
      <c r="AD69" s="588"/>
      <c r="AE69" s="583"/>
      <c r="AF69" s="168"/>
      <c r="AG69" s="168"/>
      <c r="AH69" s="168"/>
      <c r="AI69" s="168"/>
      <c r="AJ69" s="546"/>
      <c r="AK69" s="168"/>
      <c r="AL69" s="168"/>
      <c r="AM69" s="168"/>
      <c r="AN69" s="168"/>
      <c r="AO69" s="168"/>
    </row>
    <row r="71" spans="1:41">
      <c r="A71" s="580"/>
      <c r="B71" s="580"/>
      <c r="C71" s="580"/>
      <c r="D71" s="576"/>
      <c r="E71" s="628"/>
      <c r="F71" s="576"/>
      <c r="G71" s="576"/>
      <c r="H71" s="576"/>
      <c r="I71" s="576"/>
      <c r="J71" s="576"/>
      <c r="K71" s="576"/>
      <c r="L71" s="576"/>
      <c r="M71" s="576"/>
      <c r="N71" s="601"/>
      <c r="R71" s="601"/>
      <c r="S71" s="601"/>
      <c r="T71" s="601"/>
      <c r="U71" s="576"/>
      <c r="V71" s="576"/>
      <c r="W71" s="576"/>
      <c r="X71" s="576"/>
      <c r="Y71" s="576"/>
      <c r="Z71" s="576"/>
      <c r="AA71" s="576"/>
      <c r="AB71" s="576"/>
      <c r="AC71" s="576"/>
      <c r="AD71" s="579"/>
      <c r="AE71" s="583"/>
      <c r="AF71" s="576"/>
      <c r="AG71" s="576"/>
      <c r="AH71" s="576"/>
      <c r="AI71" s="576"/>
      <c r="AJ71" s="576"/>
      <c r="AK71" s="576"/>
      <c r="AL71" s="576"/>
      <c r="AM71" s="576"/>
      <c r="AN71" s="576"/>
      <c r="AO71" s="576"/>
    </row>
    <row r="72" spans="1:41">
      <c r="A72" s="580"/>
      <c r="B72" s="580"/>
      <c r="C72" s="580"/>
      <c r="D72" s="576"/>
      <c r="E72" s="2"/>
      <c r="F72" s="576"/>
      <c r="G72" s="576"/>
      <c r="H72" s="576"/>
      <c r="I72" s="576"/>
      <c r="J72" s="576"/>
      <c r="K72" s="576"/>
      <c r="L72" s="576"/>
      <c r="M72" s="576"/>
      <c r="U72" s="576"/>
      <c r="V72" s="576"/>
      <c r="W72" s="576"/>
      <c r="X72" s="576"/>
      <c r="Y72" s="576"/>
      <c r="Z72" s="576"/>
      <c r="AA72" s="576"/>
      <c r="AB72" s="576"/>
      <c r="AC72" s="576"/>
      <c r="AD72" s="579"/>
      <c r="AE72" s="583"/>
      <c r="AF72" s="576"/>
      <c r="AG72" s="576"/>
      <c r="AH72" s="576"/>
      <c r="AI72" s="576"/>
      <c r="AJ72" s="576"/>
      <c r="AK72" s="576"/>
      <c r="AL72" s="576"/>
      <c r="AM72" s="576"/>
      <c r="AN72" s="576"/>
      <c r="AO72" s="576"/>
    </row>
    <row r="73" spans="1:41">
      <c r="A73" s="580"/>
      <c r="B73" s="580"/>
      <c r="C73" s="580"/>
      <c r="D73" s="576"/>
      <c r="E73" s="2"/>
      <c r="F73" s="576"/>
      <c r="G73" s="576"/>
      <c r="H73" s="576"/>
      <c r="I73" s="576"/>
      <c r="J73" s="576"/>
      <c r="K73" s="576"/>
      <c r="L73" s="576"/>
      <c r="M73" s="576"/>
      <c r="U73" s="576"/>
      <c r="V73" s="576"/>
      <c r="W73" s="576"/>
      <c r="X73" s="576"/>
      <c r="Y73" s="576"/>
      <c r="Z73" s="576"/>
      <c r="AA73" s="576"/>
      <c r="AB73" s="576"/>
      <c r="AC73" s="576"/>
      <c r="AD73" s="579"/>
      <c r="AE73" s="583"/>
      <c r="AF73" s="576"/>
      <c r="AG73" s="576"/>
      <c r="AH73" s="576"/>
      <c r="AI73" s="576"/>
      <c r="AJ73" s="576"/>
      <c r="AK73" s="576"/>
      <c r="AL73" s="576"/>
      <c r="AM73" s="576"/>
      <c r="AN73" s="576"/>
      <c r="AO73" s="576"/>
    </row>
    <row r="74" spans="1:41">
      <c r="A74" s="580"/>
      <c r="B74" s="580"/>
      <c r="C74" s="580"/>
      <c r="D74" s="576"/>
      <c r="E74" s="2"/>
      <c r="F74" s="576"/>
      <c r="G74" s="576"/>
      <c r="H74" s="576"/>
      <c r="I74" s="576"/>
      <c r="J74" s="576"/>
      <c r="K74" s="576"/>
      <c r="L74" s="576"/>
      <c r="M74" s="576"/>
      <c r="U74" s="576"/>
      <c r="V74" s="576"/>
      <c r="W74" s="576"/>
      <c r="X74" s="576"/>
      <c r="Y74" s="576"/>
      <c r="Z74" s="576"/>
      <c r="AA74" s="576"/>
      <c r="AB74" s="576"/>
      <c r="AC74" s="576"/>
      <c r="AD74" s="579"/>
      <c r="AE74" s="583"/>
      <c r="AF74" s="576"/>
      <c r="AG74" s="576"/>
      <c r="AH74" s="576"/>
      <c r="AI74" s="576"/>
      <c r="AJ74" s="576"/>
      <c r="AK74" s="576"/>
      <c r="AL74" s="576"/>
      <c r="AM74" s="576"/>
      <c r="AN74" s="576"/>
      <c r="AO74" s="576"/>
    </row>
    <row r="75" spans="1:41" hidden="1">
      <c r="A75" s="580"/>
      <c r="B75" s="580"/>
      <c r="C75" s="580"/>
      <c r="D75" s="576"/>
      <c r="E75" s="2"/>
      <c r="F75" s="576"/>
      <c r="G75" s="576"/>
      <c r="H75" s="576"/>
      <c r="I75" s="576"/>
      <c r="J75" s="576"/>
      <c r="K75" s="576"/>
      <c r="L75" s="576"/>
      <c r="M75" s="576"/>
      <c r="U75" s="576"/>
      <c r="V75" s="576"/>
      <c r="W75" s="576"/>
      <c r="X75" s="576"/>
      <c r="Y75" s="576"/>
      <c r="Z75" s="576"/>
      <c r="AA75" s="576"/>
      <c r="AB75" s="576"/>
      <c r="AC75" s="576"/>
      <c r="AD75" s="579"/>
      <c r="AE75" s="583"/>
      <c r="AF75" s="576"/>
      <c r="AG75" s="576"/>
      <c r="AH75" s="576"/>
      <c r="AI75" s="576"/>
      <c r="AJ75" s="576"/>
      <c r="AK75" s="576"/>
      <c r="AL75" s="576"/>
      <c r="AM75" s="576"/>
      <c r="AN75" s="576"/>
      <c r="AO75" s="576"/>
    </row>
    <row r="76" spans="1:41" hidden="1">
      <c r="A76" s="629"/>
      <c r="B76" s="629"/>
      <c r="C76" s="629"/>
      <c r="D76" s="575"/>
      <c r="E76" s="642"/>
      <c r="F76" s="575"/>
      <c r="G76" s="575"/>
      <c r="H76" s="575"/>
      <c r="I76" s="575"/>
      <c r="J76" s="575"/>
      <c r="K76" s="575"/>
      <c r="L76" s="575"/>
      <c r="M76" s="575"/>
      <c r="U76" s="575"/>
      <c r="V76" s="575"/>
      <c r="W76" s="575"/>
      <c r="X76" s="575"/>
      <c r="Y76" s="575"/>
      <c r="Z76" s="575"/>
      <c r="AA76" s="576"/>
      <c r="AB76" s="576"/>
      <c r="AC76" s="578"/>
      <c r="AD76" s="579"/>
      <c r="AE76" s="537"/>
      <c r="AF76" s="578"/>
      <c r="AG76" s="578"/>
      <c r="AH76" s="576"/>
      <c r="AI76" s="578"/>
      <c r="AJ76" s="576"/>
      <c r="AK76" s="578"/>
      <c r="AL76" s="578"/>
      <c r="AM76" s="578"/>
      <c r="AN76" s="578"/>
      <c r="AO76" s="576"/>
    </row>
    <row r="77" spans="1:41" hidden="1">
      <c r="A77" s="643" t="s">
        <v>327</v>
      </c>
      <c r="B77" s="643"/>
      <c r="C77" s="643" t="s">
        <v>328</v>
      </c>
      <c r="D77" s="577"/>
      <c r="E77" s="575"/>
      <c r="F77" s="577"/>
      <c r="G77" s="642"/>
      <c r="J77" s="575"/>
      <c r="K77" s="575"/>
      <c r="L77" s="644" t="s">
        <v>301</v>
      </c>
      <c r="M77" s="644"/>
      <c r="U77" s="577"/>
      <c r="V77" s="574"/>
      <c r="W77" s="577"/>
      <c r="X77" s="574"/>
      <c r="Y77" s="575"/>
      <c r="Z77" s="575"/>
      <c r="AA77" s="576"/>
      <c r="AB77" s="576"/>
      <c r="AC77" s="578"/>
      <c r="AD77" s="579"/>
      <c r="AE77" s="537"/>
    </row>
    <row r="78" spans="1:41" hidden="1">
      <c r="A78" s="643" t="s">
        <v>329</v>
      </c>
      <c r="B78" s="643"/>
      <c r="C78" s="643" t="s">
        <v>330</v>
      </c>
      <c r="D78" s="577"/>
      <c r="E78" s="577"/>
      <c r="F78" s="577"/>
      <c r="G78" s="577"/>
      <c r="J78" s="645" t="s">
        <v>331</v>
      </c>
      <c r="K78" s="642" t="s">
        <v>332</v>
      </c>
      <c r="L78" s="646" t="s">
        <v>333</v>
      </c>
      <c r="M78" s="644"/>
      <c r="U78" s="577"/>
      <c r="V78" s="574"/>
      <c r="W78" s="577"/>
      <c r="X78" s="574"/>
      <c r="Y78" s="647"/>
      <c r="Z78" s="647"/>
      <c r="AA78" s="576"/>
      <c r="AB78" s="576"/>
      <c r="AC78" s="578"/>
      <c r="AD78" s="579"/>
      <c r="AE78" s="537"/>
    </row>
    <row r="79" spans="1:41" hidden="1">
      <c r="A79" s="648" t="s">
        <v>334</v>
      </c>
      <c r="B79" s="648">
        <v>21</v>
      </c>
      <c r="C79" s="648" t="s">
        <v>335</v>
      </c>
      <c r="D79" s="577"/>
      <c r="E79" s="577"/>
      <c r="F79" s="577"/>
      <c r="G79" s="577"/>
      <c r="J79" s="645" t="s">
        <v>336</v>
      </c>
      <c r="K79" s="642" t="s">
        <v>195</v>
      </c>
      <c r="L79" s="646" t="s">
        <v>337</v>
      </c>
      <c r="M79" s="644"/>
      <c r="U79" s="577"/>
      <c r="V79" s="574"/>
      <c r="W79" s="577"/>
      <c r="X79" s="574"/>
      <c r="Y79" s="647"/>
      <c r="Z79" s="647"/>
      <c r="AA79" s="576"/>
      <c r="AB79" s="576"/>
      <c r="AC79" s="578"/>
      <c r="AD79" s="579"/>
      <c r="AE79" s="537"/>
    </row>
    <row r="80" spans="1:41" hidden="1">
      <c r="A80" s="643" t="s">
        <v>338</v>
      </c>
      <c r="B80" s="643"/>
      <c r="C80" s="643" t="s">
        <v>339</v>
      </c>
      <c r="D80" s="577"/>
      <c r="E80" s="577"/>
      <c r="F80" s="577"/>
      <c r="G80" s="577"/>
      <c r="J80" s="645" t="s">
        <v>340</v>
      </c>
      <c r="K80" s="642" t="s">
        <v>341</v>
      </c>
      <c r="L80" s="646" t="s">
        <v>342</v>
      </c>
      <c r="M80" s="644"/>
      <c r="U80" s="577"/>
      <c r="V80" s="574"/>
      <c r="W80" s="574"/>
      <c r="X80" s="574"/>
      <c r="Y80" s="647"/>
      <c r="Z80" s="647"/>
      <c r="AA80" s="576"/>
      <c r="AB80" s="576"/>
      <c r="AC80" s="578"/>
      <c r="AD80" s="579"/>
      <c r="AE80" s="537"/>
    </row>
    <row r="81" spans="1:41" hidden="1">
      <c r="A81" s="643" t="s">
        <v>343</v>
      </c>
      <c r="B81" s="643"/>
      <c r="C81" s="643" t="s">
        <v>314</v>
      </c>
      <c r="D81" s="577"/>
      <c r="E81" s="577"/>
      <c r="F81" s="577"/>
      <c r="G81" s="577"/>
      <c r="J81" s="645" t="s">
        <v>344</v>
      </c>
      <c r="K81" s="642" t="s">
        <v>345</v>
      </c>
      <c r="L81" s="646" t="s">
        <v>346</v>
      </c>
      <c r="M81" s="644"/>
      <c r="U81" s="577"/>
      <c r="V81" s="574"/>
      <c r="W81" s="574"/>
      <c r="X81" s="574"/>
      <c r="Y81" s="647"/>
      <c r="Z81" s="647"/>
      <c r="AA81" s="576"/>
      <c r="AB81" s="576"/>
      <c r="AC81" s="578"/>
      <c r="AD81" s="579"/>
      <c r="AE81" s="537"/>
    </row>
    <row r="82" spans="1:41" hidden="1">
      <c r="A82" s="648" t="s">
        <v>347</v>
      </c>
      <c r="B82" s="648">
        <v>21</v>
      </c>
      <c r="C82" s="648" t="s">
        <v>348</v>
      </c>
      <c r="D82" s="646" t="s">
        <v>349</v>
      </c>
      <c r="E82" s="577"/>
      <c r="F82" s="577"/>
      <c r="G82" s="577"/>
      <c r="J82" s="645" t="s">
        <v>350</v>
      </c>
      <c r="K82" s="642" t="s">
        <v>351</v>
      </c>
      <c r="L82" s="649" t="s">
        <v>318</v>
      </c>
      <c r="M82" s="644"/>
      <c r="N82" s="650"/>
      <c r="U82" s="577"/>
      <c r="V82" s="574"/>
      <c r="W82" s="574"/>
      <c r="X82" s="574"/>
      <c r="Y82" s="647"/>
      <c r="Z82" s="647"/>
      <c r="AA82" s="576"/>
      <c r="AB82" s="576"/>
      <c r="AC82" s="578"/>
      <c r="AD82" s="579"/>
      <c r="AE82" s="537"/>
    </row>
    <row r="83" spans="1:41" hidden="1">
      <c r="A83" s="648" t="s">
        <v>352</v>
      </c>
      <c r="B83" s="648">
        <v>81</v>
      </c>
      <c r="C83" s="648" t="s">
        <v>353</v>
      </c>
      <c r="D83" s="651"/>
      <c r="E83" s="577"/>
      <c r="F83" s="577"/>
      <c r="G83" s="577"/>
      <c r="J83" s="645" t="s">
        <v>354</v>
      </c>
      <c r="K83" s="642" t="s">
        <v>355</v>
      </c>
      <c r="L83" s="642"/>
      <c r="M83" s="575"/>
      <c r="N83" s="575"/>
      <c r="O83" s="576"/>
      <c r="P83" s="576"/>
      <c r="Q83" s="576"/>
      <c r="R83" s="576"/>
      <c r="S83" s="577"/>
      <c r="T83" s="577"/>
      <c r="U83" s="577"/>
      <c r="V83" s="574"/>
      <c r="W83" s="574"/>
      <c r="X83" s="574"/>
      <c r="Y83" s="575"/>
      <c r="Z83" s="575"/>
      <c r="AA83" s="576"/>
      <c r="AB83" s="576"/>
      <c r="AC83" s="578"/>
      <c r="AD83" s="579"/>
      <c r="AE83" s="537"/>
    </row>
    <row r="84" spans="1:41" hidden="1">
      <c r="A84" s="643" t="s">
        <v>356</v>
      </c>
      <c r="B84" s="643"/>
      <c r="C84" s="643" t="s">
        <v>357</v>
      </c>
      <c r="D84" s="577"/>
      <c r="E84" s="577"/>
      <c r="F84" s="577"/>
      <c r="G84" s="577"/>
      <c r="H84" s="577"/>
      <c r="I84" s="574"/>
      <c r="J84" s="574"/>
      <c r="K84" s="575"/>
      <c r="L84" s="575"/>
      <c r="M84" s="575"/>
      <c r="N84" s="575"/>
      <c r="O84" s="576"/>
      <c r="P84" s="576"/>
      <c r="Q84" s="576"/>
      <c r="R84" s="576"/>
      <c r="S84" s="577"/>
      <c r="T84" s="577"/>
      <c r="U84" s="577"/>
      <c r="V84" s="574"/>
      <c r="W84" s="574"/>
      <c r="X84" s="574"/>
      <c r="Y84" s="575"/>
      <c r="Z84" s="575"/>
      <c r="AA84" s="576"/>
      <c r="AB84" s="576"/>
      <c r="AC84" s="578"/>
      <c r="AD84" s="579"/>
      <c r="AE84" s="537"/>
    </row>
    <row r="85" spans="1:41" hidden="1">
      <c r="A85" s="643" t="s">
        <v>358</v>
      </c>
      <c r="B85" s="643"/>
      <c r="C85" s="643" t="s">
        <v>359</v>
      </c>
      <c r="D85" s="577"/>
      <c r="E85" s="577"/>
      <c r="F85" s="577"/>
      <c r="G85" s="577"/>
      <c r="H85" s="577"/>
      <c r="I85" s="574"/>
      <c r="J85" s="574"/>
      <c r="K85" s="575"/>
      <c r="L85" s="575"/>
      <c r="M85" s="575"/>
      <c r="N85" s="575"/>
      <c r="O85" s="576"/>
      <c r="P85" s="576"/>
      <c r="Q85" s="576"/>
      <c r="R85" s="576"/>
      <c r="S85" s="577"/>
      <c r="T85" s="577"/>
      <c r="U85" s="577"/>
      <c r="V85" s="574"/>
      <c r="W85" s="574"/>
      <c r="X85" s="574"/>
      <c r="Y85" s="575"/>
      <c r="Z85" s="575"/>
      <c r="AA85" s="576"/>
      <c r="AB85" s="576"/>
      <c r="AC85" s="578"/>
      <c r="AD85" s="579"/>
      <c r="AE85" s="537"/>
      <c r="AF85" s="578"/>
      <c r="AG85" s="578"/>
      <c r="AH85" s="576"/>
      <c r="AI85" s="578"/>
      <c r="AJ85" s="576"/>
      <c r="AK85" s="578"/>
      <c r="AL85" s="578"/>
      <c r="AM85" s="578"/>
      <c r="AN85" s="578"/>
      <c r="AO85" s="576"/>
    </row>
    <row r="86" spans="1:41" hidden="1">
      <c r="A86" s="643" t="s">
        <v>360</v>
      </c>
      <c r="B86" s="643"/>
      <c r="C86" s="643" t="s">
        <v>361</v>
      </c>
      <c r="D86" s="577"/>
      <c r="E86" s="577"/>
      <c r="F86" s="577"/>
      <c r="G86" s="577"/>
      <c r="H86" s="577"/>
      <c r="I86" s="574"/>
      <c r="J86" s="574"/>
      <c r="K86" s="575"/>
      <c r="L86" s="575"/>
      <c r="M86" s="575"/>
      <c r="N86" s="575"/>
      <c r="O86" s="576"/>
      <c r="P86" s="576"/>
      <c r="Q86" s="576"/>
      <c r="R86" s="576"/>
      <c r="S86" s="577"/>
      <c r="T86" s="577"/>
      <c r="U86" s="577"/>
      <c r="V86" s="574"/>
      <c r="W86" s="574"/>
      <c r="X86" s="574"/>
      <c r="Y86" s="575"/>
      <c r="Z86" s="575"/>
      <c r="AA86" s="576"/>
      <c r="AB86" s="576"/>
      <c r="AC86" s="578"/>
      <c r="AD86" s="579"/>
      <c r="AE86" s="537"/>
      <c r="AF86" s="578"/>
      <c r="AG86" s="578"/>
      <c r="AH86" s="576"/>
      <c r="AI86" s="578"/>
      <c r="AJ86" s="576"/>
      <c r="AK86" s="578"/>
      <c r="AL86" s="578"/>
      <c r="AM86" s="578"/>
      <c r="AN86" s="578"/>
      <c r="AO86" s="576"/>
    </row>
    <row r="87" spans="1:41" hidden="1">
      <c r="A87" s="648" t="s">
        <v>362</v>
      </c>
      <c r="B87" s="648">
        <v>31</v>
      </c>
      <c r="C87" s="648" t="s">
        <v>363</v>
      </c>
      <c r="D87" s="651"/>
      <c r="E87" s="651"/>
      <c r="F87" s="651"/>
      <c r="G87" s="577"/>
      <c r="H87" s="577"/>
      <c r="I87" s="574"/>
      <c r="J87" s="574"/>
      <c r="K87" s="575"/>
      <c r="L87" s="575"/>
      <c r="M87" s="575"/>
      <c r="N87" s="575"/>
      <c r="O87" s="576"/>
      <c r="P87" s="576"/>
      <c r="Q87" s="576"/>
      <c r="R87" s="576"/>
      <c r="S87" s="577"/>
      <c r="T87" s="577"/>
      <c r="U87" s="577"/>
      <c r="V87" s="574"/>
      <c r="W87" s="574"/>
      <c r="X87" s="574"/>
      <c r="Y87" s="575"/>
      <c r="Z87" s="575"/>
      <c r="AA87" s="576"/>
      <c r="AB87" s="576"/>
      <c r="AC87" s="578"/>
      <c r="AD87" s="579"/>
      <c r="AE87" s="537"/>
      <c r="AF87" s="578"/>
      <c r="AG87" s="578"/>
      <c r="AH87" s="576"/>
      <c r="AI87" s="578"/>
      <c r="AJ87" s="576"/>
      <c r="AK87" s="578"/>
      <c r="AL87" s="578"/>
      <c r="AM87" s="578"/>
      <c r="AN87" s="578"/>
      <c r="AO87" s="576"/>
    </row>
    <row r="88" spans="1:41" hidden="1">
      <c r="A88" s="648" t="s">
        <v>364</v>
      </c>
      <c r="B88" s="648">
        <v>41</v>
      </c>
      <c r="C88" s="648" t="s">
        <v>319</v>
      </c>
      <c r="D88" s="646" t="s">
        <v>365</v>
      </c>
      <c r="E88" s="651"/>
      <c r="F88" s="651"/>
      <c r="G88" s="577"/>
      <c r="H88" s="577"/>
      <c r="I88" s="574"/>
      <c r="J88" s="574"/>
      <c r="K88" s="575"/>
      <c r="L88" s="575"/>
      <c r="M88" s="575"/>
      <c r="N88" s="575"/>
      <c r="O88" s="576"/>
      <c r="P88" s="576"/>
      <c r="Q88" s="576"/>
      <c r="R88" s="576"/>
      <c r="S88" s="577"/>
      <c r="T88" s="577"/>
      <c r="U88" s="577"/>
      <c r="V88" s="574"/>
      <c r="W88" s="574"/>
      <c r="X88" s="574"/>
      <c r="Y88" s="575"/>
      <c r="Z88" s="575"/>
      <c r="AA88" s="576"/>
      <c r="AB88" s="576"/>
      <c r="AC88" s="578"/>
      <c r="AD88" s="579"/>
      <c r="AE88" s="537"/>
      <c r="AF88" s="578"/>
      <c r="AG88" s="578"/>
      <c r="AH88" s="576"/>
      <c r="AI88" s="578"/>
      <c r="AJ88" s="576"/>
      <c r="AK88" s="578"/>
      <c r="AL88" s="578"/>
      <c r="AM88" s="578"/>
      <c r="AN88" s="578"/>
      <c r="AO88" s="576"/>
    </row>
    <row r="89" spans="1:41" hidden="1">
      <c r="A89" s="648" t="s">
        <v>366</v>
      </c>
      <c r="B89" s="648">
        <v>21</v>
      </c>
      <c r="C89" s="648" t="s">
        <v>367</v>
      </c>
      <c r="D89" s="646" t="s">
        <v>368</v>
      </c>
      <c r="E89" s="651"/>
      <c r="F89" s="651"/>
      <c r="G89" s="577"/>
      <c r="H89" s="577"/>
      <c r="I89" s="574"/>
      <c r="J89" s="574"/>
      <c r="K89" s="575"/>
      <c r="L89" s="575"/>
      <c r="M89" s="575"/>
      <c r="N89" s="575"/>
      <c r="O89" s="576"/>
      <c r="P89" s="576"/>
      <c r="Q89" s="576"/>
      <c r="R89" s="576"/>
      <c r="S89" s="577"/>
      <c r="T89" s="577"/>
      <c r="U89" s="577"/>
      <c r="V89" s="574"/>
      <c r="W89" s="574"/>
      <c r="X89" s="574"/>
      <c r="Y89" s="575"/>
      <c r="Z89" s="575"/>
      <c r="AA89" s="576"/>
      <c r="AB89" s="576"/>
      <c r="AC89" s="578"/>
      <c r="AD89" s="579"/>
      <c r="AE89" s="537"/>
      <c r="AF89" s="578"/>
      <c r="AG89" s="578"/>
      <c r="AH89" s="576"/>
      <c r="AI89" s="578"/>
      <c r="AJ89" s="576"/>
      <c r="AK89" s="578"/>
      <c r="AL89" s="578"/>
      <c r="AM89" s="578"/>
      <c r="AN89" s="578"/>
      <c r="AO89" s="576"/>
    </row>
    <row r="90" spans="1:41" ht="69.75" hidden="1" customHeight="1">
      <c r="A90" s="652" t="s">
        <v>369</v>
      </c>
      <c r="B90" s="648">
        <v>41</v>
      </c>
      <c r="C90" s="653" t="s">
        <v>370</v>
      </c>
      <c r="D90" s="646" t="s">
        <v>371</v>
      </c>
      <c r="E90" s="651"/>
      <c r="F90" s="651"/>
      <c r="G90" s="577"/>
      <c r="H90" s="577"/>
      <c r="I90" s="574"/>
      <c r="J90" s="574"/>
      <c r="K90" s="575"/>
      <c r="L90" s="575"/>
      <c r="M90" s="575"/>
      <c r="N90" s="575"/>
      <c r="O90" s="576"/>
      <c r="P90" s="576"/>
      <c r="Q90" s="576"/>
      <c r="R90" s="576"/>
      <c r="S90" s="577"/>
      <c r="T90" s="577"/>
      <c r="U90" s="577"/>
      <c r="V90" s="574"/>
      <c r="W90" s="574"/>
      <c r="X90" s="574"/>
      <c r="Y90" s="575"/>
      <c r="Z90" s="574"/>
      <c r="AA90" s="576"/>
      <c r="AB90" s="576"/>
      <c r="AC90" s="578"/>
      <c r="AD90" s="579"/>
      <c r="AE90" s="537"/>
      <c r="AF90" s="578"/>
      <c r="AG90" s="578"/>
      <c r="AH90" s="576"/>
      <c r="AI90" s="578"/>
      <c r="AJ90" s="576"/>
      <c r="AK90" s="578"/>
      <c r="AL90" s="578"/>
      <c r="AM90" s="578"/>
      <c r="AN90" s="578"/>
      <c r="AO90" s="576"/>
    </row>
    <row r="91" spans="1:41" hidden="1">
      <c r="A91" s="654" t="s">
        <v>372</v>
      </c>
      <c r="B91" s="643"/>
      <c r="C91" s="643" t="s">
        <v>373</v>
      </c>
      <c r="D91" s="577"/>
      <c r="E91" s="577"/>
      <c r="F91" s="577"/>
      <c r="G91" s="577"/>
      <c r="H91" s="577"/>
      <c r="I91" s="574"/>
      <c r="J91" s="574"/>
      <c r="K91" s="575"/>
      <c r="L91" s="575"/>
      <c r="M91" s="575"/>
      <c r="N91" s="575"/>
      <c r="O91" s="576"/>
      <c r="P91" s="576"/>
      <c r="Q91" s="576"/>
      <c r="R91" s="576"/>
      <c r="S91" s="577"/>
      <c r="T91" s="577"/>
      <c r="U91" s="577"/>
      <c r="V91" s="574"/>
      <c r="W91" s="574"/>
      <c r="X91" s="574"/>
      <c r="Y91" s="575"/>
      <c r="Z91" s="574"/>
      <c r="AA91" s="576"/>
      <c r="AB91" s="576"/>
      <c r="AC91" s="578"/>
      <c r="AD91" s="579"/>
      <c r="AE91" s="537"/>
      <c r="AF91" s="578"/>
      <c r="AG91" s="578"/>
      <c r="AH91" s="576"/>
      <c r="AI91" s="578"/>
      <c r="AJ91" s="576"/>
      <c r="AK91" s="578"/>
      <c r="AL91" s="578"/>
      <c r="AM91" s="578"/>
      <c r="AN91" s="578"/>
      <c r="AO91" s="576"/>
    </row>
    <row r="92" spans="1:41" hidden="1">
      <c r="A92" s="652" t="s">
        <v>374</v>
      </c>
      <c r="B92" s="648">
        <v>21</v>
      </c>
      <c r="C92" s="648" t="s">
        <v>375</v>
      </c>
      <c r="D92" s="651"/>
      <c r="E92" s="651"/>
      <c r="F92" s="651"/>
      <c r="G92" s="577"/>
      <c r="H92" s="577"/>
      <c r="I92" s="574"/>
      <c r="J92" s="574"/>
      <c r="K92" s="575"/>
      <c r="L92" s="575"/>
      <c r="M92" s="575"/>
      <c r="N92" s="575"/>
      <c r="O92" s="576"/>
      <c r="P92" s="576"/>
      <c r="Q92" s="576"/>
      <c r="R92" s="576"/>
      <c r="S92" s="577"/>
      <c r="T92" s="577"/>
      <c r="U92" s="577"/>
      <c r="V92" s="574"/>
      <c r="W92" s="574"/>
      <c r="X92" s="574"/>
      <c r="Y92" s="575"/>
      <c r="Z92" s="574"/>
      <c r="AA92" s="576"/>
      <c r="AB92" s="576"/>
      <c r="AC92" s="578"/>
      <c r="AD92" s="579"/>
      <c r="AE92" s="537"/>
      <c r="AF92" s="578"/>
      <c r="AG92" s="578"/>
      <c r="AH92" s="576"/>
      <c r="AI92" s="578"/>
      <c r="AJ92" s="576"/>
      <c r="AK92" s="578"/>
      <c r="AL92" s="578"/>
      <c r="AM92" s="578"/>
      <c r="AN92" s="578"/>
      <c r="AO92" s="576"/>
    </row>
    <row r="93" spans="1:41" hidden="1">
      <c r="A93" s="652" t="s">
        <v>376</v>
      </c>
      <c r="B93" s="648">
        <v>51</v>
      </c>
      <c r="C93" s="648" t="s">
        <v>377</v>
      </c>
      <c r="D93" s="651"/>
      <c r="E93" s="651"/>
      <c r="F93" s="651"/>
      <c r="G93" s="577"/>
      <c r="H93" s="577"/>
      <c r="I93" s="574"/>
      <c r="J93" s="574"/>
      <c r="K93" s="575"/>
      <c r="L93" s="575"/>
      <c r="M93" s="575"/>
      <c r="N93" s="575"/>
      <c r="O93" s="576"/>
      <c r="P93" s="576"/>
      <c r="Q93" s="576"/>
      <c r="R93" s="576"/>
      <c r="S93" s="577"/>
      <c r="T93" s="577"/>
      <c r="U93" s="577"/>
      <c r="V93" s="574"/>
      <c r="W93" s="574"/>
      <c r="X93" s="574"/>
      <c r="Y93" s="575"/>
      <c r="Z93" s="574"/>
      <c r="AA93" s="576"/>
      <c r="AB93" s="576"/>
      <c r="AC93" s="578"/>
      <c r="AD93" s="579"/>
      <c r="AE93" s="537"/>
      <c r="AF93" s="578"/>
      <c r="AG93" s="578"/>
      <c r="AH93" s="576"/>
      <c r="AI93" s="578"/>
      <c r="AJ93" s="576"/>
      <c r="AK93" s="578"/>
      <c r="AL93" s="578"/>
      <c r="AM93" s="578"/>
      <c r="AN93" s="578"/>
      <c r="AO93" s="576"/>
    </row>
    <row r="94" spans="1:41" hidden="1">
      <c r="A94" s="654" t="s">
        <v>378</v>
      </c>
      <c r="B94" s="643"/>
      <c r="C94" s="643" t="s">
        <v>379</v>
      </c>
      <c r="D94" s="577"/>
      <c r="E94" s="577"/>
      <c r="F94" s="577"/>
      <c r="G94" s="577"/>
      <c r="H94" s="577"/>
      <c r="I94" s="574"/>
      <c r="J94" s="574"/>
      <c r="K94" s="575"/>
      <c r="L94" s="575"/>
      <c r="M94" s="575"/>
      <c r="N94" s="575"/>
      <c r="O94" s="576"/>
      <c r="P94" s="576"/>
      <c r="Q94" s="576"/>
      <c r="R94" s="576"/>
      <c r="S94" s="577"/>
      <c r="T94" s="577"/>
      <c r="U94" s="577"/>
      <c r="V94" s="574"/>
      <c r="W94" s="574"/>
      <c r="X94" s="574"/>
      <c r="Y94" s="575"/>
      <c r="Z94" s="574"/>
      <c r="AA94" s="576"/>
      <c r="AB94" s="576"/>
      <c r="AC94" s="578"/>
      <c r="AD94" s="579"/>
      <c r="AE94" s="537"/>
      <c r="AF94" s="578"/>
      <c r="AG94" s="578"/>
      <c r="AH94" s="576"/>
      <c r="AI94" s="578"/>
      <c r="AJ94" s="576"/>
      <c r="AK94" s="578"/>
      <c r="AL94" s="578"/>
      <c r="AM94" s="578"/>
      <c r="AN94" s="578"/>
      <c r="AO94" s="576"/>
    </row>
    <row r="95" spans="1:41" hidden="1">
      <c r="A95" s="652" t="s">
        <v>380</v>
      </c>
      <c r="B95" s="648">
        <v>31</v>
      </c>
      <c r="C95" s="648" t="s">
        <v>381</v>
      </c>
      <c r="D95" s="651"/>
      <c r="E95" s="651"/>
      <c r="F95" s="651"/>
      <c r="G95" s="577"/>
      <c r="H95" s="577"/>
      <c r="I95" s="574"/>
      <c r="J95" s="574"/>
      <c r="K95" s="575"/>
      <c r="L95" s="575"/>
      <c r="M95" s="575"/>
      <c r="N95" s="575"/>
      <c r="O95" s="576"/>
      <c r="P95" s="576"/>
      <c r="Q95" s="576"/>
      <c r="R95" s="576"/>
      <c r="S95" s="577"/>
      <c r="T95" s="577"/>
      <c r="U95" s="577"/>
      <c r="V95" s="574"/>
      <c r="W95" s="574"/>
      <c r="X95" s="574"/>
      <c r="Y95" s="575"/>
      <c r="Z95" s="574"/>
      <c r="AA95" s="576"/>
      <c r="AB95" s="576"/>
      <c r="AC95" s="578"/>
      <c r="AD95" s="579"/>
      <c r="AE95" s="537"/>
      <c r="AF95" s="578"/>
      <c r="AG95" s="578"/>
      <c r="AH95" s="576"/>
      <c r="AI95" s="578"/>
      <c r="AJ95" s="576"/>
      <c r="AK95" s="578"/>
      <c r="AL95" s="578"/>
      <c r="AM95" s="578"/>
      <c r="AN95" s="578"/>
      <c r="AO95" s="576"/>
    </row>
    <row r="96" spans="1:41" hidden="1">
      <c r="A96" s="654" t="s">
        <v>382</v>
      </c>
      <c r="B96" s="643"/>
      <c r="C96" s="643" t="s">
        <v>383</v>
      </c>
      <c r="D96" s="577"/>
      <c r="E96" s="577"/>
      <c r="F96" s="577"/>
      <c r="G96" s="577"/>
      <c r="H96" s="577"/>
      <c r="I96" s="574"/>
      <c r="J96" s="574"/>
      <c r="K96" s="575"/>
      <c r="L96" s="575"/>
      <c r="M96" s="575"/>
      <c r="N96" s="575"/>
      <c r="O96" s="576"/>
      <c r="P96" s="576"/>
      <c r="Q96" s="576"/>
      <c r="R96" s="576"/>
      <c r="S96" s="577"/>
      <c r="T96" s="577"/>
      <c r="U96" s="577"/>
      <c r="V96" s="574"/>
      <c r="W96" s="574"/>
      <c r="X96" s="574"/>
      <c r="Y96" s="575"/>
      <c r="Z96" s="574"/>
      <c r="AA96" s="576"/>
      <c r="AB96" s="576"/>
      <c r="AC96" s="578"/>
      <c r="AD96" s="579"/>
      <c r="AE96" s="537"/>
      <c r="AF96" s="578"/>
      <c r="AG96" s="578"/>
      <c r="AH96" s="576"/>
      <c r="AI96" s="578"/>
      <c r="AJ96" s="576"/>
      <c r="AK96" s="578"/>
      <c r="AL96" s="578"/>
      <c r="AM96" s="578"/>
      <c r="AN96" s="578"/>
      <c r="AO96" s="576"/>
    </row>
    <row r="97" spans="31:31" hidden="1">
      <c r="AE97" s="537"/>
    </row>
    <row r="98" spans="31:31">
      <c r="AE98" s="537"/>
    </row>
    <row r="99" spans="31:31">
      <c r="AE99" s="537"/>
    </row>
    <row r="100" spans="31:31">
      <c r="AE100" s="537"/>
    </row>
    <row r="101" spans="31:31">
      <c r="AE101" s="537"/>
    </row>
    <row r="102" spans="31:31">
      <c r="AE102" s="537"/>
    </row>
    <row r="103" spans="31:31">
      <c r="AE103" s="537"/>
    </row>
    <row r="104" spans="31:31">
      <c r="AE104" s="537"/>
    </row>
    <row r="105" spans="31:31">
      <c r="AE105" s="537"/>
    </row>
    <row r="106" spans="31:31">
      <c r="AE106" s="537"/>
    </row>
    <row r="107" spans="31:31">
      <c r="AE107" s="537"/>
    </row>
    <row r="108" spans="31:31">
      <c r="AE108" s="537"/>
    </row>
    <row r="109" spans="31:31">
      <c r="AE109" s="537"/>
    </row>
    <row r="110" spans="31:31">
      <c r="AE110" s="537"/>
    </row>
    <row r="111" spans="31:31">
      <c r="AE111" s="537"/>
    </row>
    <row r="112" spans="31:31">
      <c r="AE112" s="537"/>
    </row>
    <row r="113" spans="31:31">
      <c r="AE113" s="537"/>
    </row>
    <row r="114" spans="31:31">
      <c r="AE114" s="537"/>
    </row>
    <row r="115" spans="31:31">
      <c r="AE115" s="537"/>
    </row>
    <row r="116" spans="31:31">
      <c r="AE116" s="537"/>
    </row>
    <row r="117" spans="31:31">
      <c r="AE117" s="537"/>
    </row>
    <row r="118" spans="31:31">
      <c r="AE118" s="537"/>
    </row>
    <row r="119" spans="31:31">
      <c r="AE119" s="537"/>
    </row>
    <row r="120" spans="31:31">
      <c r="AE120" s="537"/>
    </row>
    <row r="121" spans="31:31">
      <c r="AE121" s="537"/>
    </row>
    <row r="122" spans="31:31">
      <c r="AE122" s="537"/>
    </row>
    <row r="123" spans="31:31">
      <c r="AE123" s="537"/>
    </row>
    <row r="124" spans="31:31">
      <c r="AE124" s="537"/>
    </row>
    <row r="125" spans="31:31">
      <c r="AE125" s="537"/>
    </row>
    <row r="126" spans="31:31">
      <c r="AE126" s="537"/>
    </row>
    <row r="127" spans="31:31">
      <c r="AE127" s="537"/>
    </row>
    <row r="128" spans="31:31">
      <c r="AE128" s="537"/>
    </row>
    <row r="129" spans="31:31">
      <c r="AE129" s="537"/>
    </row>
    <row r="130" spans="31:31">
      <c r="AE130" s="537"/>
    </row>
    <row r="131" spans="31:31">
      <c r="AE131" s="537"/>
    </row>
    <row r="132" spans="31:31">
      <c r="AE132" s="537"/>
    </row>
    <row r="133" spans="31:31">
      <c r="AE133" s="537"/>
    </row>
    <row r="134" spans="31:31">
      <c r="AE134" s="537"/>
    </row>
    <row r="135" spans="31:31">
      <c r="AE135" s="537"/>
    </row>
    <row r="136" spans="31:31">
      <c r="AE136" s="537"/>
    </row>
    <row r="137" spans="31:31">
      <c r="AE137" s="537"/>
    </row>
    <row r="138" spans="31:31">
      <c r="AE138" s="537"/>
    </row>
    <row r="139" spans="31:31">
      <c r="AE139" s="537"/>
    </row>
    <row r="140" spans="31:31">
      <c r="AE140" s="537"/>
    </row>
    <row r="141" spans="31:31">
      <c r="AE141" s="537"/>
    </row>
    <row r="142" spans="31:31">
      <c r="AE142" s="537"/>
    </row>
    <row r="143" spans="31:31">
      <c r="AE143" s="537"/>
    </row>
    <row r="144" spans="31:31">
      <c r="AE144" s="537"/>
    </row>
    <row r="145" spans="31:31">
      <c r="AE145" s="537"/>
    </row>
    <row r="146" spans="31:31">
      <c r="AE146" s="537"/>
    </row>
    <row r="147" spans="31:31">
      <c r="AE147" s="537"/>
    </row>
    <row r="148" spans="31:31">
      <c r="AE148" s="537"/>
    </row>
    <row r="149" spans="31:31">
      <c r="AE149" s="537"/>
    </row>
    <row r="150" spans="31:31">
      <c r="AE150" s="537"/>
    </row>
    <row r="151" spans="31:31">
      <c r="AE151" s="537"/>
    </row>
    <row r="152" spans="31:31">
      <c r="AE152" s="537"/>
    </row>
    <row r="153" spans="31:31">
      <c r="AE153" s="537"/>
    </row>
    <row r="154" spans="31:31">
      <c r="AE154" s="537"/>
    </row>
    <row r="155" spans="31:31">
      <c r="AE155" s="537"/>
    </row>
    <row r="156" spans="31:31">
      <c r="AE156" s="537"/>
    </row>
    <row r="157" spans="31:31">
      <c r="AE157" s="537"/>
    </row>
    <row r="158" spans="31:31">
      <c r="AE158" s="537"/>
    </row>
    <row r="159" spans="31:31">
      <c r="AE159" s="537"/>
    </row>
    <row r="160" spans="31:31">
      <c r="AE160" s="537"/>
    </row>
    <row r="161" spans="31:31">
      <c r="AE161" s="537"/>
    </row>
    <row r="162" spans="31:31">
      <c r="AE162" s="537"/>
    </row>
    <row r="163" spans="31:31">
      <c r="AE163" s="537"/>
    </row>
    <row r="164" spans="31:31">
      <c r="AE164" s="537"/>
    </row>
    <row r="165" spans="31:31">
      <c r="AE165" s="537"/>
    </row>
    <row r="166" spans="31:31">
      <c r="AE166" s="537"/>
    </row>
    <row r="167" spans="31:31">
      <c r="AE167" s="537"/>
    </row>
    <row r="168" spans="31:31">
      <c r="AE168" s="537"/>
    </row>
    <row r="169" spans="31:31">
      <c r="AE169" s="537"/>
    </row>
    <row r="170" spans="31:31">
      <c r="AE170" s="537"/>
    </row>
    <row r="171" spans="31:31">
      <c r="AE171" s="537"/>
    </row>
    <row r="172" spans="31:31">
      <c r="AE172" s="537"/>
    </row>
    <row r="173" spans="31:31">
      <c r="AE173" s="537"/>
    </row>
    <row r="174" spans="31:31">
      <c r="AE174" s="537"/>
    </row>
    <row r="175" spans="31:31">
      <c r="AE175" s="537"/>
    </row>
    <row r="176" spans="31:31">
      <c r="AE176" s="537"/>
    </row>
    <row r="177" spans="31:31">
      <c r="AE177" s="537"/>
    </row>
    <row r="178" spans="31:31">
      <c r="AE178" s="537"/>
    </row>
    <row r="179" spans="31:31">
      <c r="AE179" s="537"/>
    </row>
    <row r="180" spans="31:31">
      <c r="AE180" s="537"/>
    </row>
    <row r="181" spans="31:31">
      <c r="AE181" s="537"/>
    </row>
    <row r="182" spans="31:31">
      <c r="AE182" s="537"/>
    </row>
    <row r="183" spans="31:31">
      <c r="AE183" s="537"/>
    </row>
    <row r="184" spans="31:31">
      <c r="AE184" s="537"/>
    </row>
    <row r="185" spans="31:31">
      <c r="AE185" s="537"/>
    </row>
    <row r="186" spans="31:31">
      <c r="AE186" s="537"/>
    </row>
    <row r="187" spans="31:31">
      <c r="AE187" s="537"/>
    </row>
    <row r="188" spans="31:31">
      <c r="AE188" s="537"/>
    </row>
    <row r="189" spans="31:31">
      <c r="AE189" s="537"/>
    </row>
    <row r="190" spans="31:31">
      <c r="AE190" s="537"/>
    </row>
    <row r="191" spans="31:31">
      <c r="AE191" s="537"/>
    </row>
    <row r="192" spans="31:31">
      <c r="AE192" s="537"/>
    </row>
    <row r="193" spans="31:31">
      <c r="AE193" s="537"/>
    </row>
    <row r="194" spans="31:31">
      <c r="AE194" s="537"/>
    </row>
    <row r="195" spans="31:31">
      <c r="AE195" s="537"/>
    </row>
    <row r="196" spans="31:31">
      <c r="AE196" s="537"/>
    </row>
    <row r="197" spans="31:31">
      <c r="AE197" s="537"/>
    </row>
    <row r="198" spans="31:31">
      <c r="AE198" s="537"/>
    </row>
    <row r="199" spans="31:31">
      <c r="AE199" s="537"/>
    </row>
    <row r="200" spans="31:31">
      <c r="AE200" s="537"/>
    </row>
    <row r="201" spans="31:31">
      <c r="AE201" s="537"/>
    </row>
    <row r="202" spans="31:31">
      <c r="AE202" s="537"/>
    </row>
    <row r="203" spans="31:31">
      <c r="AE203" s="537"/>
    </row>
    <row r="204" spans="31:31">
      <c r="AE204" s="537"/>
    </row>
    <row r="205" spans="31:31">
      <c r="AE205" s="537"/>
    </row>
    <row r="206" spans="31:31">
      <c r="AE206" s="537"/>
    </row>
    <row r="207" spans="31:31">
      <c r="AE207" s="537"/>
    </row>
    <row r="208" spans="31:31">
      <c r="AE208" s="537"/>
    </row>
    <row r="209" spans="31:31">
      <c r="AE209" s="537"/>
    </row>
    <row r="210" spans="31:31">
      <c r="AE210" s="537"/>
    </row>
    <row r="211" spans="31:31">
      <c r="AE211" s="537"/>
    </row>
    <row r="212" spans="31:31">
      <c r="AE212" s="537"/>
    </row>
    <row r="213" spans="31:31">
      <c r="AE213" s="537"/>
    </row>
    <row r="214" spans="31:31">
      <c r="AE214" s="537"/>
    </row>
    <row r="215" spans="31:31">
      <c r="AE215" s="537"/>
    </row>
    <row r="216" spans="31:31">
      <c r="AE216" s="537"/>
    </row>
    <row r="217" spans="31:31">
      <c r="AE217" s="537"/>
    </row>
    <row r="218" spans="31:31">
      <c r="AE218" s="537"/>
    </row>
    <row r="219" spans="31:31">
      <c r="AE219" s="537"/>
    </row>
    <row r="220" spans="31:31">
      <c r="AE220" s="537"/>
    </row>
    <row r="221" spans="31:31">
      <c r="AE221" s="537"/>
    </row>
    <row r="222" spans="31:31">
      <c r="AE222" s="537"/>
    </row>
    <row r="223" spans="31:31">
      <c r="AE223" s="537"/>
    </row>
    <row r="224" spans="31:31">
      <c r="AE224" s="537"/>
    </row>
    <row r="225" spans="31:31">
      <c r="AE225" s="537"/>
    </row>
    <row r="226" spans="31:31">
      <c r="AE226" s="537"/>
    </row>
    <row r="227" spans="31:31">
      <c r="AE227" s="537"/>
    </row>
    <row r="228" spans="31:31">
      <c r="AE228" s="537"/>
    </row>
    <row r="229" spans="31:31">
      <c r="AE229" s="537"/>
    </row>
    <row r="230" spans="31:31">
      <c r="AE230" s="537"/>
    </row>
    <row r="231" spans="31:31">
      <c r="AE231" s="537"/>
    </row>
    <row r="232" spans="31:31">
      <c r="AE232" s="537"/>
    </row>
    <row r="233" spans="31:31">
      <c r="AE233" s="537"/>
    </row>
    <row r="234" spans="31:31">
      <c r="AE234" s="537"/>
    </row>
    <row r="235" spans="31:31">
      <c r="AE235" s="537"/>
    </row>
    <row r="236" spans="31:31">
      <c r="AE236" s="537"/>
    </row>
    <row r="237" spans="31:31">
      <c r="AE237" s="537"/>
    </row>
    <row r="238" spans="31:31">
      <c r="AE238" s="655"/>
    </row>
  </sheetData>
  <mergeCells count="40">
    <mergeCell ref="W59:X59"/>
    <mergeCell ref="W45:X45"/>
    <mergeCell ref="W52:X52"/>
    <mergeCell ref="W66:X66"/>
    <mergeCell ref="W17:X17"/>
    <mergeCell ref="W24:X24"/>
    <mergeCell ref="W31:X31"/>
    <mergeCell ref="W38:X38"/>
    <mergeCell ref="A58:H58"/>
    <mergeCell ref="A62:H62"/>
    <mergeCell ref="A65:H65"/>
    <mergeCell ref="A69:H69"/>
    <mergeCell ref="AF2:AO2"/>
    <mergeCell ref="AF30:AO30"/>
    <mergeCell ref="AF58:AO58"/>
    <mergeCell ref="AF9:AO9"/>
    <mergeCell ref="AF51:AO51"/>
    <mergeCell ref="AF16:AO16"/>
    <mergeCell ref="AF44:AO44"/>
    <mergeCell ref="AF65:AO65"/>
    <mergeCell ref="AF23:AO23"/>
    <mergeCell ref="AF37:AO37"/>
    <mergeCell ref="W3:X3"/>
    <mergeCell ref="W10:X10"/>
    <mergeCell ref="A44:H44"/>
    <mergeCell ref="A48:H48"/>
    <mergeCell ref="A51:H51"/>
    <mergeCell ref="A55:H55"/>
    <mergeCell ref="A37:H37"/>
    <mergeCell ref="A41:H41"/>
    <mergeCell ref="A20:H20"/>
    <mergeCell ref="A23:H23"/>
    <mergeCell ref="A27:H27"/>
    <mergeCell ref="A30:H30"/>
    <mergeCell ref="A34:H34"/>
    <mergeCell ref="A6:H6"/>
    <mergeCell ref="A13:H13"/>
    <mergeCell ref="A2:H2"/>
    <mergeCell ref="A9:H9"/>
    <mergeCell ref="A16:H16"/>
  </mergeCells>
  <phoneticPr fontId="60" type="noConversion"/>
  <dataValidations count="7">
    <dataValidation type="whole" allowBlank="1" showInputMessage="1" showErrorMessage="1" sqref="I4:I5 I11:I12 I25:I26 I32:I33 I39:I40 I53:I54 I60:I61 I67:I68 I46" xr:uid="{00000000-0002-0000-0800-000000000000}">
      <formula1>0</formula1>
      <formula2>1</formula2>
    </dataValidation>
    <dataValidation type="list" allowBlank="1" showInputMessage="1" showErrorMessage="1" sqref="L4:L5 L11:L12 L18:L19 L25:L26 L32:L33 L39:L40 L53:L54 L60:L61 L67:L68 L46" xr:uid="{00000000-0002-0000-0800-000001000000}">
      <formula1>"开关量,模拟量"</formula1>
    </dataValidation>
    <dataValidation type="list" allowBlank="1" showInputMessage="1" showErrorMessage="1" sqref="M4:N5 M11:N12 M18:N19 M25:N26 M32:N33 M39:N40 M53:N54 M60:N61 M67:N68 M46:N46" xr:uid="{00000000-0002-0000-0800-000002000000}">
      <formula1>"Y"</formula1>
    </dataValidation>
    <dataValidation type="list" allowBlank="1" showInputMessage="1" showErrorMessage="1" sqref="O39:Q40 O60:O61" xr:uid="{00000000-0002-0000-0800-000004000000}">
      <formula1>"1,2"</formula1>
    </dataValidation>
    <dataValidation type="list" allowBlank="1" showInputMessage="1" showErrorMessage="1" sqref="W4:W5 W11:W12 W18:W19 W25:W26 W32:W33 W39:W40 W53:W54 W60:W61 W67:W68 W46" xr:uid="{00000000-0002-0000-0800-000007000000}">
      <formula1>"显示,显示、记录,显示、记录、报警,显示、控制、记录,显示、控制、记录、报警"</formula1>
    </dataValidation>
    <dataValidation type="list" allowBlank="1" showInputMessage="1" showErrorMessage="1" sqref="AA4:AA5 AA11:AA12 AA18:AA19 AA25:AA26 AA32:AA33 AA39:AA40 AA53:AA54 AA60:AA61 AA67:AA68 AA46" xr:uid="{00000000-0002-0000-0800-000008000000}">
      <formula1>"设备,自控,供应商"</formula1>
    </dataValidation>
    <dataValidation type="list" allowBlank="1" showInputMessage="1" showErrorMessage="1" sqref="AB4:AB5 AB11:AB12 AB18:AB19 AB25:AB26 AB32:AB33 AB39:AB40 AB53:AB54 AB60:AB61 AB67:AB68 AB46" xr:uid="{00000000-0002-0000-0800-000009000000}">
      <formula1>"AE,供应商"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5.阀类设备"/>
  <dimension ref="A1:AA13"/>
  <sheetViews>
    <sheetView tabSelected="1" zoomScale="55" zoomScaleNormal="55" workbookViewId="0">
      <selection activeCell="A14" sqref="A14:XFD14"/>
    </sheetView>
  </sheetViews>
  <sheetFormatPr defaultRowHeight="14.5"/>
  <cols>
    <col min="1" max="1" width="5.25" style="661" customWidth="1"/>
    <col min="2" max="2" width="8.9140625" style="661"/>
    <col min="3" max="3" width="12.25" style="661" customWidth="1"/>
    <col min="4" max="4" width="8.9140625" style="661"/>
    <col min="5" max="5" width="10.33203125" style="661" customWidth="1"/>
    <col min="6" max="6" width="13.33203125" style="661" customWidth="1"/>
    <col min="7" max="7" width="20" style="661" bestFit="1" customWidth="1"/>
    <col min="8" max="8" width="33.9140625" style="661" bestFit="1" customWidth="1"/>
    <col min="9" max="12" width="8.9140625" style="662" customWidth="1"/>
    <col min="13" max="13" width="13.08203125" style="662" customWidth="1"/>
    <col min="14" max="16" width="8.9140625" style="662" customWidth="1"/>
    <col min="17" max="17" width="8.9140625" style="661"/>
    <col min="18" max="19" width="10.75" style="662" customWidth="1"/>
    <col min="20" max="20" width="8.9140625" style="662"/>
    <col min="21" max="21" width="19.33203125" style="663" bestFit="1" customWidth="1"/>
    <col min="22" max="22" width="22.4140625" style="663" bestFit="1" customWidth="1"/>
    <col min="23" max="23" width="15" style="662" customWidth="1"/>
    <col min="24" max="24" width="11.75" style="662" customWidth="1"/>
    <col min="25" max="25" width="6.75" style="661" customWidth="1"/>
    <col min="26" max="26" width="6.58203125" style="661" customWidth="1"/>
    <col min="27" max="27" width="8.9140625" style="661"/>
  </cols>
  <sheetData>
    <row r="1" spans="1:27" ht="30" customHeight="1">
      <c r="A1" s="853" t="s">
        <v>169</v>
      </c>
      <c r="B1" s="809"/>
      <c r="C1" s="809"/>
      <c r="D1" s="809"/>
      <c r="E1" s="809"/>
      <c r="F1" s="809"/>
      <c r="G1" s="809"/>
      <c r="H1" s="810"/>
      <c r="I1" s="141"/>
      <c r="J1" s="141"/>
      <c r="K1" s="141"/>
      <c r="L1" s="141"/>
      <c r="M1" s="141"/>
      <c r="N1" s="141"/>
      <c r="O1" s="141"/>
      <c r="P1" s="141"/>
      <c r="Q1" s="142"/>
      <c r="R1" s="141"/>
      <c r="S1" s="143"/>
      <c r="T1" s="141"/>
      <c r="U1" s="144"/>
      <c r="V1" s="144"/>
      <c r="W1" s="145"/>
      <c r="X1" s="145"/>
      <c r="Y1" s="146"/>
      <c r="Z1" s="146"/>
      <c r="AA1" s="146"/>
    </row>
    <row r="2" spans="1:27" ht="30" customHeight="1" thickBot="1">
      <c r="A2" s="854" t="s">
        <v>170</v>
      </c>
      <c r="B2" s="812"/>
      <c r="C2" s="812"/>
      <c r="D2" s="812"/>
      <c r="E2" s="812"/>
      <c r="F2" s="812"/>
      <c r="G2" s="812"/>
      <c r="H2" s="813"/>
      <c r="I2" s="147"/>
      <c r="J2" s="147"/>
      <c r="K2" s="147"/>
      <c r="L2" s="147"/>
      <c r="M2" s="147"/>
      <c r="N2" s="147"/>
      <c r="O2" s="147"/>
      <c r="P2" s="147"/>
      <c r="Q2" s="148"/>
      <c r="R2" s="147"/>
      <c r="S2" s="149"/>
      <c r="T2" s="147"/>
      <c r="U2" s="150"/>
      <c r="V2" s="150"/>
      <c r="W2" s="147"/>
      <c r="X2" s="147"/>
      <c r="Y2" s="148"/>
      <c r="Z2" s="148"/>
      <c r="AA2" s="148"/>
    </row>
    <row r="3" spans="1:27" ht="33.75" customHeight="1">
      <c r="A3" s="151" t="s">
        <v>2</v>
      </c>
      <c r="B3" s="152" t="s">
        <v>171</v>
      </c>
      <c r="C3" s="153" t="s">
        <v>172</v>
      </c>
      <c r="D3" s="154" t="s">
        <v>173</v>
      </c>
      <c r="E3" s="154" t="s">
        <v>174</v>
      </c>
      <c r="F3" s="155" t="s">
        <v>175</v>
      </c>
      <c r="G3" s="154" t="s">
        <v>176</v>
      </c>
      <c r="H3" s="154" t="s">
        <v>177</v>
      </c>
      <c r="I3" s="156" t="s">
        <v>178</v>
      </c>
      <c r="J3" s="157" t="s">
        <v>179</v>
      </c>
      <c r="K3" s="157" t="s">
        <v>180</v>
      </c>
      <c r="L3" s="157" t="s">
        <v>181</v>
      </c>
      <c r="M3" s="154" t="s">
        <v>182</v>
      </c>
      <c r="N3" s="154" t="s">
        <v>183</v>
      </c>
      <c r="O3" s="158" t="s">
        <v>184</v>
      </c>
      <c r="P3" s="159" t="s">
        <v>185</v>
      </c>
      <c r="Q3" s="154" t="s">
        <v>186</v>
      </c>
      <c r="R3" s="156" t="s">
        <v>187</v>
      </c>
      <c r="S3" s="154" t="s">
        <v>188</v>
      </c>
      <c r="T3" s="160" t="s">
        <v>189</v>
      </c>
      <c r="U3" s="161" t="s">
        <v>190</v>
      </c>
      <c r="V3" s="161" t="s">
        <v>191</v>
      </c>
      <c r="W3" s="162" t="s">
        <v>192</v>
      </c>
      <c r="X3" s="156" t="s">
        <v>193</v>
      </c>
      <c r="Y3" s="154" t="s">
        <v>194</v>
      </c>
      <c r="Z3" s="154" t="s">
        <v>195</v>
      </c>
      <c r="AA3" s="163" t="s">
        <v>18</v>
      </c>
    </row>
    <row r="4" spans="1:27" ht="30" customHeight="1">
      <c r="A4" s="164"/>
      <c r="B4" s="165"/>
      <c r="C4" s="165"/>
      <c r="D4" s="165"/>
      <c r="E4" s="165"/>
      <c r="F4" s="165"/>
      <c r="G4" s="165"/>
      <c r="H4" s="165"/>
      <c r="I4" s="167"/>
      <c r="J4" s="168"/>
      <c r="K4" s="167"/>
      <c r="L4" s="167"/>
      <c r="M4" s="169"/>
      <c r="N4" s="169"/>
      <c r="O4" s="169"/>
      <c r="P4" s="170"/>
      <c r="Q4" s="174"/>
      <c r="R4" s="167"/>
      <c r="S4" s="175"/>
      <c r="T4" s="170"/>
      <c r="U4" s="176"/>
      <c r="V4" s="176"/>
      <c r="W4" s="167"/>
      <c r="X4" s="167"/>
      <c r="Y4" s="172"/>
      <c r="Z4" s="172"/>
      <c r="AA4" s="173"/>
    </row>
    <row r="5" spans="1:27" ht="30" customHeight="1">
      <c r="A5" s="164"/>
      <c r="B5" s="165"/>
      <c r="C5" s="165"/>
      <c r="D5" s="165"/>
      <c r="E5" s="165"/>
      <c r="F5" s="165"/>
      <c r="G5" s="165"/>
      <c r="H5" s="165"/>
      <c r="I5" s="167"/>
      <c r="J5" s="168"/>
      <c r="K5" s="167"/>
      <c r="L5" s="167"/>
      <c r="M5" s="169"/>
      <c r="N5" s="169"/>
      <c r="O5" s="169"/>
      <c r="P5" s="170"/>
      <c r="Q5" s="174"/>
      <c r="R5" s="167"/>
      <c r="S5" s="175"/>
      <c r="T5" s="170"/>
      <c r="U5" s="176"/>
      <c r="V5" s="176"/>
      <c r="W5" s="167"/>
      <c r="X5" s="167"/>
      <c r="Y5" s="172"/>
      <c r="Z5" s="172"/>
      <c r="AA5" s="173"/>
    </row>
    <row r="6" spans="1:27" ht="30" customHeight="1" thickBot="1">
      <c r="A6" s="855" t="s">
        <v>197</v>
      </c>
      <c r="B6" s="856"/>
      <c r="C6" s="856"/>
      <c r="D6" s="856"/>
      <c r="E6" s="856"/>
      <c r="F6" s="856"/>
      <c r="G6" s="856"/>
      <c r="H6" s="857"/>
      <c r="I6" s="177">
        <f>SUM(I4:I5)</f>
        <v>0</v>
      </c>
      <c r="J6" s="178"/>
      <c r="K6" s="178"/>
      <c r="L6" s="178"/>
      <c r="M6" s="178"/>
      <c r="N6" s="178"/>
      <c r="O6" s="178"/>
      <c r="P6" s="178"/>
      <c r="Q6" s="179"/>
      <c r="R6" s="178"/>
      <c r="S6" s="178"/>
      <c r="T6" s="178"/>
      <c r="U6" s="180"/>
      <c r="V6" s="180"/>
      <c r="W6" s="178"/>
      <c r="X6" s="178"/>
      <c r="Y6" s="179"/>
      <c r="Z6" s="179"/>
      <c r="AA6" s="181"/>
    </row>
    <row r="7" spans="1:27" ht="22.5" customHeight="1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3"/>
      <c r="V7" s="183"/>
      <c r="W7" s="182"/>
      <c r="X7" s="182"/>
      <c r="Y7" s="182"/>
      <c r="Z7" s="182"/>
      <c r="AA7" s="182"/>
    </row>
    <row r="8" spans="1:27" ht="22.5" customHeight="1"/>
    <row r="9" spans="1:27" ht="30" customHeight="1" thickBot="1">
      <c r="A9" s="814" t="s">
        <v>198</v>
      </c>
      <c r="B9" s="858"/>
      <c r="C9" s="858"/>
      <c r="D9" s="858"/>
      <c r="E9" s="858"/>
      <c r="F9" s="858"/>
      <c r="G9" s="858"/>
      <c r="H9" s="858"/>
      <c r="I9" s="185"/>
      <c r="J9" s="185"/>
      <c r="K9" s="185"/>
      <c r="L9" s="185"/>
      <c r="M9" s="185"/>
      <c r="N9" s="185"/>
      <c r="O9" s="185"/>
      <c r="P9" s="185"/>
      <c r="Q9" s="185"/>
      <c r="R9" s="147"/>
      <c r="S9" s="185"/>
      <c r="T9" s="185"/>
      <c r="U9" s="186"/>
      <c r="V9" s="186"/>
      <c r="W9" s="185"/>
      <c r="X9" s="185"/>
      <c r="Y9" s="185"/>
      <c r="Z9" s="185"/>
      <c r="AA9" s="185"/>
    </row>
    <row r="10" spans="1:27" ht="33.75" customHeight="1">
      <c r="A10" s="187" t="s">
        <v>2</v>
      </c>
      <c r="B10" s="188" t="s">
        <v>171</v>
      </c>
      <c r="C10" s="188" t="s">
        <v>172</v>
      </c>
      <c r="D10" s="189" t="s">
        <v>173</v>
      </c>
      <c r="E10" s="189" t="s">
        <v>174</v>
      </c>
      <c r="F10" s="190" t="s">
        <v>175</v>
      </c>
      <c r="G10" s="189" t="s">
        <v>176</v>
      </c>
      <c r="H10" s="189" t="s">
        <v>177</v>
      </c>
      <c r="I10" s="189" t="s">
        <v>178</v>
      </c>
      <c r="J10" s="191" t="s">
        <v>179</v>
      </c>
      <c r="K10" s="191" t="s">
        <v>180</v>
      </c>
      <c r="L10" s="191" t="s">
        <v>181</v>
      </c>
      <c r="M10" s="189" t="s">
        <v>182</v>
      </c>
      <c r="N10" s="189" t="s">
        <v>183</v>
      </c>
      <c r="O10" s="189" t="s">
        <v>184</v>
      </c>
      <c r="P10" s="190" t="s">
        <v>199</v>
      </c>
      <c r="Q10" s="189" t="s">
        <v>186</v>
      </c>
      <c r="R10" s="156" t="s">
        <v>187</v>
      </c>
      <c r="S10" s="154" t="s">
        <v>188</v>
      </c>
      <c r="T10" s="192" t="s">
        <v>189</v>
      </c>
      <c r="U10" s="192" t="s">
        <v>190</v>
      </c>
      <c r="V10" s="192" t="s">
        <v>191</v>
      </c>
      <c r="W10" s="192" t="s">
        <v>192</v>
      </c>
      <c r="X10" s="189" t="s">
        <v>193</v>
      </c>
      <c r="Y10" s="189" t="s">
        <v>194</v>
      </c>
      <c r="Z10" s="189" t="s">
        <v>195</v>
      </c>
      <c r="AA10" s="193" t="s">
        <v>18</v>
      </c>
    </row>
    <row r="11" spans="1:27" ht="30" customHeight="1">
      <c r="A11" s="200"/>
      <c r="B11" s="198"/>
      <c r="C11" s="198"/>
      <c r="D11" s="198"/>
      <c r="E11" s="198"/>
      <c r="F11" s="198"/>
      <c r="G11" s="198"/>
      <c r="H11" s="198"/>
      <c r="I11" s="198"/>
      <c r="J11" s="168"/>
      <c r="K11" s="198"/>
      <c r="L11" s="198"/>
      <c r="M11" s="202"/>
      <c r="N11" s="202"/>
      <c r="O11" s="202"/>
      <c r="P11" s="170"/>
      <c r="Q11" s="202"/>
      <c r="R11" s="167"/>
      <c r="S11" s="203"/>
      <c r="T11" s="198"/>
      <c r="U11" s="201"/>
      <c r="V11" s="201"/>
      <c r="W11" s="198"/>
      <c r="X11" s="198"/>
      <c r="Y11" s="199"/>
      <c r="Z11" s="199"/>
      <c r="AA11" s="197"/>
    </row>
    <row r="12" spans="1:27" ht="30" customHeight="1">
      <c r="A12" s="200"/>
      <c r="B12" s="198"/>
      <c r="C12" s="198"/>
      <c r="D12" s="198"/>
      <c r="E12" s="198"/>
      <c r="F12" s="198"/>
      <c r="G12" s="198"/>
      <c r="H12" s="198"/>
      <c r="I12" s="198"/>
      <c r="J12" s="168"/>
      <c r="K12" s="198"/>
      <c r="L12" s="198"/>
      <c r="M12" s="202"/>
      <c r="N12" s="202"/>
      <c r="O12" s="202"/>
      <c r="P12" s="170"/>
      <c r="Q12" s="202"/>
      <c r="R12" s="167"/>
      <c r="S12" s="203"/>
      <c r="T12" s="198"/>
      <c r="U12" s="201"/>
      <c r="V12" s="201"/>
      <c r="W12" s="198"/>
      <c r="X12" s="198"/>
      <c r="Y12" s="199"/>
      <c r="Z12" s="199"/>
      <c r="AA12" s="197"/>
    </row>
    <row r="13" spans="1:27" ht="30" customHeight="1" thickBot="1">
      <c r="A13" s="859" t="s">
        <v>197</v>
      </c>
      <c r="B13" s="800"/>
      <c r="C13" s="800"/>
      <c r="D13" s="800"/>
      <c r="E13" s="800"/>
      <c r="F13" s="800"/>
      <c r="G13" s="800"/>
      <c r="H13" s="801"/>
      <c r="I13" s="177">
        <f>SUM(I11:I12)</f>
        <v>0</v>
      </c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204"/>
      <c r="V13" s="204"/>
      <c r="W13" s="178"/>
      <c r="X13" s="178"/>
      <c r="Y13" s="178"/>
      <c r="Z13" s="178"/>
      <c r="AA13" s="205"/>
    </row>
  </sheetData>
  <mergeCells count="5">
    <mergeCell ref="A1:H1"/>
    <mergeCell ref="A2:H2"/>
    <mergeCell ref="A6:H6"/>
    <mergeCell ref="A9:H9"/>
    <mergeCell ref="A13:H13"/>
  </mergeCells>
  <phoneticPr fontId="60" type="noConversion"/>
  <dataValidations count="9">
    <dataValidation type="list" allowBlank="1" showInputMessage="1" showErrorMessage="1" sqref="J11:J12 J4:J5" xr:uid="{00000000-0002-0000-0900-000000000000}">
      <formula1>"AC,DC"</formula1>
    </dataValidation>
    <dataValidation type="list" allowBlank="1" showInputMessage="1" showErrorMessage="1" sqref="M11:M12 M4:M5" xr:uid="{00000000-0002-0000-0900-000001000000}">
      <formula1>"电动阀,电磁阀,气动阀,防火阀"</formula1>
    </dataValidation>
    <dataValidation type="list" allowBlank="1" showInputMessage="1" showErrorMessage="1" sqref="N11:N12 N4:N5" xr:uid="{00000000-0002-0000-0900-000002000000}">
      <formula1>"开关量,4-20 mA,0-10 V"</formula1>
    </dataValidation>
    <dataValidation type="list" allowBlank="1" showInputMessage="1" showErrorMessage="1" sqref="O11:O12 O4:O5" xr:uid="{00000000-0002-0000-0900-000003000000}">
      <formula1>"开关量,4-20 mA,0-10 V,0-1000 Ω"</formula1>
    </dataValidation>
    <dataValidation type="list" allowBlank="1" showInputMessage="1" showErrorMessage="1" sqref="P11:P12 P4:P5 T4:T5" xr:uid="{00000000-0002-0000-0900-000004000000}">
      <formula1>"Y"</formula1>
    </dataValidation>
    <dataValidation type="list" allowBlank="1" showInputMessage="1" showErrorMessage="1" sqref="Q11:Q12 Q4:Q5" xr:uid="{00000000-0002-0000-0900-000005000000}">
      <formula1>"常开,常闭"</formula1>
    </dataValidation>
    <dataValidation type="list" allowBlank="1" showInputMessage="1" showErrorMessage="1" sqref="S11:S12 S4:S5" xr:uid="{00000000-0002-0000-0900-000006000000}">
      <formula1>"单控,双控"</formula1>
    </dataValidation>
    <dataValidation type="list" allowBlank="1" showInputMessage="1" showErrorMessage="1" sqref="Y11:Y12 Y4:Y5" xr:uid="{00000000-0002-0000-0900-000008000000}">
      <formula1>"设备,自控,供应商"</formula1>
    </dataValidation>
    <dataValidation type="list" allowBlank="1" showInputMessage="1" showErrorMessage="1" sqref="Z11:Z12 Z4:Z5" xr:uid="{00000000-0002-0000-0900-000009000000}">
      <formula1>"AE,供应商"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6.插座和照明"/>
  <dimension ref="A1:AT191"/>
  <sheetViews>
    <sheetView zoomScale="70" zoomScaleNormal="70" workbookViewId="0">
      <selection activeCell="J7" sqref="J7"/>
    </sheetView>
  </sheetViews>
  <sheetFormatPr defaultRowHeight="14.5"/>
  <cols>
    <col min="1" max="2" width="8.9140625" style="260"/>
    <col min="3" max="3" width="13.25" style="260" customWidth="1"/>
    <col min="4" max="4" width="8.9140625" style="260"/>
    <col min="5" max="5" width="9.08203125" style="260" bestFit="1" customWidth="1"/>
    <col min="6" max="7" width="8.9140625" style="260"/>
    <col min="8" max="8" width="29.58203125" style="260" customWidth="1"/>
    <col min="9" max="10" width="8.9140625" style="261"/>
    <col min="11" max="11" width="8.9140625" style="260"/>
    <col min="12" max="12" width="9.08203125" style="260" bestFit="1" customWidth="1"/>
    <col min="13" max="13" width="9.08203125" style="260" customWidth="1"/>
    <col min="14" max="15" width="8.9140625" style="260"/>
    <col min="16" max="16" width="11.9140625" style="260" customWidth="1"/>
    <col min="17" max="17" width="13.58203125" style="260" bestFit="1" customWidth="1"/>
    <col min="18" max="18" width="9.4140625" style="260" bestFit="1" customWidth="1"/>
    <col min="19" max="19" width="9.4140625" style="675" customWidth="1"/>
    <col min="20" max="20" width="14" style="260" customWidth="1"/>
    <col min="21" max="22" width="8.9140625" style="260"/>
    <col min="23" max="23" width="9.4140625" style="260" bestFit="1" customWidth="1"/>
    <col min="24" max="24" width="6.33203125" style="664" customWidth="1"/>
    <col min="25" max="25" width="14.4140625" style="261" customWidth="1"/>
    <col min="26" max="26" width="11.4140625" style="260" customWidth="1"/>
    <col min="27" max="27" width="14.08203125" style="260" customWidth="1"/>
    <col min="28" max="46" width="8.9140625" style="260"/>
  </cols>
  <sheetData>
    <row r="1" spans="1:27" ht="21.65" customHeight="1">
      <c r="A1" s="864" t="s">
        <v>213</v>
      </c>
      <c r="B1" s="809"/>
      <c r="C1" s="809"/>
      <c r="D1" s="809"/>
      <c r="E1" s="809"/>
      <c r="F1" s="809"/>
      <c r="G1" s="809"/>
      <c r="H1" s="830"/>
      <c r="I1" s="214"/>
      <c r="J1" s="214"/>
      <c r="K1" s="215"/>
      <c r="L1" s="215"/>
      <c r="M1" s="215"/>
      <c r="N1" s="215"/>
      <c r="O1" s="215"/>
      <c r="P1" s="215"/>
      <c r="Q1" s="215"/>
      <c r="R1" s="215"/>
      <c r="S1" s="674"/>
      <c r="T1" s="216"/>
      <c r="U1" s="217"/>
      <c r="V1" s="217"/>
      <c r="W1" s="217"/>
      <c r="X1" s="218"/>
    </row>
    <row r="2" spans="1:27" ht="21.65" customHeight="1">
      <c r="A2" s="864" t="s">
        <v>214</v>
      </c>
      <c r="B2" s="809"/>
      <c r="C2" s="809"/>
      <c r="D2" s="809"/>
      <c r="E2" s="809"/>
      <c r="F2" s="809"/>
      <c r="G2" s="809"/>
      <c r="H2" s="830"/>
      <c r="I2" s="214"/>
      <c r="J2" s="214"/>
      <c r="K2" s="215"/>
      <c r="L2" s="215"/>
      <c r="M2" s="215"/>
      <c r="N2" s="215"/>
      <c r="O2" s="215"/>
      <c r="P2" s="215"/>
      <c r="Q2" s="215"/>
      <c r="R2" s="215"/>
      <c r="S2" s="674"/>
      <c r="T2" s="216"/>
      <c r="U2" s="217"/>
      <c r="X2" s="219"/>
      <c r="Y2" s="863" t="s">
        <v>215</v>
      </c>
      <c r="Z2" s="704"/>
      <c r="AA2" s="704"/>
    </row>
    <row r="3" spans="1:27" ht="34.25" customHeight="1">
      <c r="A3" s="220" t="s">
        <v>2</v>
      </c>
      <c r="B3" s="221" t="s">
        <v>171</v>
      </c>
      <c r="C3" s="221" t="s">
        <v>172</v>
      </c>
      <c r="D3" s="221" t="s">
        <v>173</v>
      </c>
      <c r="E3" s="221" t="s">
        <v>174</v>
      </c>
      <c r="F3" s="221" t="s">
        <v>175</v>
      </c>
      <c r="G3" s="221" t="s">
        <v>176</v>
      </c>
      <c r="H3" s="221" t="s">
        <v>177</v>
      </c>
      <c r="I3" s="222" t="s">
        <v>178</v>
      </c>
      <c r="J3" s="223" t="s">
        <v>10</v>
      </c>
      <c r="K3" s="221" t="s">
        <v>179</v>
      </c>
      <c r="L3" s="221" t="s">
        <v>393</v>
      </c>
      <c r="M3" s="221" t="s">
        <v>216</v>
      </c>
      <c r="N3" s="221" t="s">
        <v>181</v>
      </c>
      <c r="O3" s="224" t="s">
        <v>217</v>
      </c>
      <c r="P3" s="225"/>
      <c r="Q3" s="226"/>
      <c r="R3" s="226"/>
      <c r="S3" s="226"/>
      <c r="T3" s="671"/>
      <c r="U3" s="227" t="s">
        <v>189</v>
      </c>
      <c r="V3" s="228" t="s">
        <v>193</v>
      </c>
      <c r="W3" s="229" t="s">
        <v>18</v>
      </c>
      <c r="X3" s="219"/>
      <c r="Y3" s="230" t="s">
        <v>218</v>
      </c>
      <c r="Z3" s="230" t="s">
        <v>219</v>
      </c>
      <c r="AA3" s="231" t="s">
        <v>18</v>
      </c>
    </row>
    <row r="4" spans="1:27" ht="20" customHeight="1">
      <c r="A4" s="232"/>
      <c r="B4" s="233"/>
      <c r="C4" s="233"/>
      <c r="D4" s="233"/>
      <c r="E4" s="233"/>
      <c r="F4" s="233"/>
      <c r="G4" s="233"/>
      <c r="H4" s="234"/>
      <c r="I4" s="168"/>
      <c r="J4" s="233"/>
      <c r="K4" s="233"/>
      <c r="L4" s="233"/>
      <c r="M4" s="235"/>
      <c r="N4" s="233"/>
      <c r="O4" s="236"/>
      <c r="P4" s="237"/>
      <c r="Q4" s="238"/>
      <c r="R4" s="238"/>
      <c r="S4" s="238"/>
      <c r="T4" s="672"/>
      <c r="U4" s="239"/>
      <c r="V4" s="240"/>
      <c r="W4" s="241"/>
      <c r="X4" s="219"/>
      <c r="Y4" s="242" t="s">
        <v>220</v>
      </c>
      <c r="Z4" s="243" t="s">
        <v>221</v>
      </c>
      <c r="AA4" s="231"/>
    </row>
    <row r="5" spans="1:27" ht="20" customHeight="1">
      <c r="A5" s="232"/>
      <c r="B5" s="233"/>
      <c r="C5" s="233"/>
      <c r="D5" s="233"/>
      <c r="E5" s="233"/>
      <c r="F5" s="233"/>
      <c r="G5" s="233"/>
      <c r="H5" s="234"/>
      <c r="I5" s="168"/>
      <c r="J5" s="233"/>
      <c r="K5" s="233"/>
      <c r="L5" s="233"/>
      <c r="M5" s="235"/>
      <c r="N5" s="233"/>
      <c r="O5" s="236"/>
      <c r="P5" s="237"/>
      <c r="Q5" s="238"/>
      <c r="R5" s="238"/>
      <c r="S5" s="238"/>
      <c r="T5" s="672"/>
      <c r="U5" s="239"/>
      <c r="V5" s="240"/>
      <c r="W5" s="241"/>
      <c r="X5" s="219"/>
      <c r="Y5" s="242" t="s">
        <v>222</v>
      </c>
      <c r="Z5" s="243" t="s">
        <v>223</v>
      </c>
      <c r="AA5" s="231"/>
    </row>
    <row r="6" spans="1:27" ht="20" customHeight="1">
      <c r="A6" s="232"/>
      <c r="B6" s="233"/>
      <c r="C6" s="233"/>
      <c r="D6" s="233"/>
      <c r="E6" s="233"/>
      <c r="F6" s="233"/>
      <c r="G6" s="233"/>
      <c r="H6" s="233"/>
      <c r="I6" s="168"/>
      <c r="J6" s="233"/>
      <c r="K6" s="233"/>
      <c r="L6" s="233"/>
      <c r="M6" s="244"/>
      <c r="N6" s="249"/>
      <c r="O6" s="245"/>
      <c r="P6" s="237"/>
      <c r="Q6" s="237"/>
      <c r="R6" s="246"/>
      <c r="S6" s="246"/>
      <c r="T6" s="672"/>
      <c r="U6" s="239"/>
      <c r="V6" s="247"/>
      <c r="W6" s="248"/>
      <c r="X6" s="219"/>
      <c r="Y6" s="242" t="s">
        <v>224</v>
      </c>
      <c r="Z6" s="243" t="s">
        <v>225</v>
      </c>
      <c r="AA6" s="231"/>
    </row>
    <row r="7" spans="1:27" ht="20" customHeight="1" thickBot="1">
      <c r="A7" s="860" t="s">
        <v>197</v>
      </c>
      <c r="B7" s="861"/>
      <c r="C7" s="861"/>
      <c r="D7" s="861"/>
      <c r="E7" s="861"/>
      <c r="F7" s="861"/>
      <c r="G7" s="861"/>
      <c r="H7" s="861"/>
      <c r="I7" s="251">
        <f>SUM(I4:I6)</f>
        <v>0</v>
      </c>
      <c r="J7" s="251">
        <f>SUMPRODUCT(I4:I6,J4:J6)</f>
        <v>0</v>
      </c>
      <c r="K7" s="252"/>
      <c r="L7" s="252"/>
      <c r="M7" s="252"/>
      <c r="N7" s="252"/>
      <c r="O7" s="253"/>
      <c r="P7" s="254"/>
      <c r="Q7" s="254"/>
      <c r="R7" s="254"/>
      <c r="S7" s="254"/>
      <c r="T7" s="673"/>
      <c r="U7" s="255"/>
      <c r="V7" s="256"/>
      <c r="W7" s="257"/>
      <c r="X7" s="219"/>
      <c r="Y7" s="258"/>
      <c r="Z7" s="258"/>
      <c r="AA7" s="259"/>
    </row>
    <row r="8" spans="1:27">
      <c r="X8" s="219"/>
    </row>
    <row r="9" spans="1:27">
      <c r="X9" s="262"/>
    </row>
    <row r="10" spans="1:27" ht="21.65" customHeight="1" thickBot="1">
      <c r="A10" s="864" t="s">
        <v>226</v>
      </c>
      <c r="B10" s="809"/>
      <c r="C10" s="809"/>
      <c r="D10" s="809"/>
      <c r="E10" s="809"/>
      <c r="F10" s="809"/>
      <c r="G10" s="809"/>
      <c r="H10" s="830"/>
      <c r="I10" s="214"/>
      <c r="J10" s="214"/>
      <c r="K10" s="215"/>
      <c r="L10" s="215"/>
      <c r="M10" s="215"/>
      <c r="N10" s="215"/>
      <c r="O10" s="215"/>
      <c r="P10" s="215"/>
      <c r="Q10" s="215"/>
      <c r="R10" s="215"/>
      <c r="S10" s="674"/>
      <c r="T10" s="215"/>
      <c r="U10" s="215"/>
      <c r="V10" s="215"/>
      <c r="W10" s="216"/>
      <c r="X10" s="219"/>
    </row>
    <row r="11" spans="1:27" ht="32.4" customHeight="1">
      <c r="A11" s="263" t="s">
        <v>2</v>
      </c>
      <c r="B11" s="264" t="s">
        <v>171</v>
      </c>
      <c r="C11" s="264" t="s">
        <v>172</v>
      </c>
      <c r="D11" s="264" t="s">
        <v>173</v>
      </c>
      <c r="E11" s="264" t="s">
        <v>174</v>
      </c>
      <c r="F11" s="264" t="s">
        <v>175</v>
      </c>
      <c r="G11" s="264" t="s">
        <v>176</v>
      </c>
      <c r="H11" s="264" t="s">
        <v>177</v>
      </c>
      <c r="I11" s="157" t="s">
        <v>227</v>
      </c>
      <c r="J11" s="265" t="s">
        <v>10</v>
      </c>
      <c r="K11" s="264" t="s">
        <v>179</v>
      </c>
      <c r="L11" s="264" t="s">
        <v>180</v>
      </c>
      <c r="M11" s="264" t="s">
        <v>216</v>
      </c>
      <c r="N11" s="264" t="s">
        <v>181</v>
      </c>
      <c r="O11" s="264" t="s">
        <v>228</v>
      </c>
      <c r="P11" s="264" t="s">
        <v>229</v>
      </c>
      <c r="Q11" s="264" t="s">
        <v>230</v>
      </c>
      <c r="R11" s="264" t="s">
        <v>231</v>
      </c>
      <c r="S11" s="676" t="s">
        <v>387</v>
      </c>
      <c r="T11" s="266" t="s">
        <v>232</v>
      </c>
      <c r="U11" s="264" t="s">
        <v>189</v>
      </c>
      <c r="V11" s="264" t="s">
        <v>233</v>
      </c>
      <c r="W11" s="267" t="s">
        <v>18</v>
      </c>
      <c r="X11" s="268"/>
      <c r="Y11" s="269"/>
      <c r="Z11" s="270"/>
      <c r="AA11" s="271"/>
    </row>
    <row r="12" spans="1:27" ht="20" customHeight="1">
      <c r="A12" s="272"/>
      <c r="B12" s="233"/>
      <c r="C12" s="233"/>
      <c r="D12" s="233"/>
      <c r="E12" s="233"/>
      <c r="F12" s="233"/>
      <c r="G12" s="235"/>
      <c r="H12" s="273"/>
      <c r="I12" s="168"/>
      <c r="J12" s="274"/>
      <c r="K12" s="233"/>
      <c r="L12" s="233"/>
      <c r="M12" s="244"/>
      <c r="N12" s="233"/>
      <c r="O12" s="235"/>
      <c r="P12" s="235"/>
      <c r="Q12" s="235"/>
      <c r="R12" s="235"/>
      <c r="S12" s="677"/>
      <c r="T12" s="235"/>
      <c r="U12" s="275"/>
      <c r="V12" s="275"/>
      <c r="W12" s="276"/>
      <c r="X12" s="268"/>
      <c r="Y12" s="277"/>
      <c r="Z12" s="278"/>
      <c r="AA12" s="279"/>
    </row>
    <row r="13" spans="1:27" ht="20" customHeight="1">
      <c r="A13" s="272"/>
      <c r="B13" s="280"/>
      <c r="C13" s="280"/>
      <c r="D13" s="280"/>
      <c r="E13" s="280"/>
      <c r="F13" s="280"/>
      <c r="G13" s="280"/>
      <c r="H13" s="280"/>
      <c r="I13" s="281"/>
      <c r="J13" s="274"/>
      <c r="K13" s="280"/>
      <c r="L13" s="280"/>
      <c r="M13" s="280"/>
      <c r="N13" s="280"/>
      <c r="O13" s="244"/>
      <c r="P13" s="244"/>
      <c r="Q13" s="282"/>
      <c r="R13" s="244"/>
      <c r="S13" s="677"/>
      <c r="T13" s="244"/>
      <c r="U13" s="275"/>
      <c r="V13" s="275"/>
      <c r="W13" s="276"/>
      <c r="X13" s="268"/>
      <c r="Y13" s="277"/>
      <c r="Z13" s="278"/>
      <c r="AA13" s="279"/>
    </row>
    <row r="14" spans="1:27" ht="91.75" customHeight="1" thickBot="1">
      <c r="A14" s="862" t="s">
        <v>197</v>
      </c>
      <c r="B14" s="708"/>
      <c r="C14" s="708"/>
      <c r="D14" s="708"/>
      <c r="E14" s="708"/>
      <c r="F14" s="708"/>
      <c r="G14" s="708"/>
      <c r="H14" s="708"/>
      <c r="I14" s="285">
        <f>SUM(I12:I13)</f>
        <v>0</v>
      </c>
      <c r="J14" s="285">
        <f>SUMPRODUCT(I12:I13,J12:J13)</f>
        <v>0</v>
      </c>
      <c r="K14" s="865" t="s">
        <v>388</v>
      </c>
      <c r="L14" s="866"/>
      <c r="M14" s="866"/>
      <c r="N14" s="866"/>
      <c r="O14" s="866"/>
      <c r="P14" s="866"/>
      <c r="Q14" s="866"/>
      <c r="R14" s="866"/>
      <c r="S14" s="866"/>
      <c r="T14" s="866"/>
      <c r="U14" s="866"/>
      <c r="V14" s="866"/>
      <c r="W14" s="867"/>
      <c r="X14" s="268"/>
      <c r="Y14" s="283"/>
      <c r="Z14" s="284"/>
      <c r="AA14" s="284"/>
    </row>
    <row r="15" spans="1:27" ht="15" thickBot="1">
      <c r="X15" s="219"/>
    </row>
    <row r="16" spans="1:27" ht="33.75" customHeight="1" thickBot="1">
      <c r="A16" s="802" t="s">
        <v>9</v>
      </c>
      <c r="B16" s="803"/>
      <c r="C16" s="803"/>
      <c r="D16" s="803"/>
      <c r="E16" s="803"/>
      <c r="F16" s="803"/>
      <c r="G16" s="803"/>
      <c r="H16" s="803"/>
      <c r="I16" s="804"/>
      <c r="J16" s="286">
        <f>SUM(J7,J14)</f>
        <v>0</v>
      </c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8"/>
      <c r="X16" s="219"/>
    </row>
    <row r="17" spans="1:46">
      <c r="A17" s="482"/>
      <c r="B17" s="482"/>
      <c r="C17" s="482"/>
      <c r="D17" s="482"/>
      <c r="E17" s="482"/>
      <c r="F17" s="482"/>
      <c r="G17" s="482"/>
      <c r="H17" s="482"/>
      <c r="I17" s="482"/>
      <c r="J17" s="482"/>
      <c r="K17" s="482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3"/>
      <c r="AF17" s="483"/>
      <c r="AG17" s="483"/>
      <c r="AH17" s="483"/>
      <c r="AI17" s="483"/>
      <c r="AJ17" s="413"/>
      <c r="AK17" s="483"/>
      <c r="AL17" s="483"/>
      <c r="AM17" s="483"/>
      <c r="AN17" s="483"/>
      <c r="AO17" s="483"/>
      <c r="AP17"/>
      <c r="AQ17"/>
      <c r="AR17"/>
      <c r="AS17"/>
      <c r="AT17"/>
    </row>
    <row r="18" spans="1:46">
      <c r="X18" s="219"/>
    </row>
    <row r="19" spans="1:46">
      <c r="X19" s="219"/>
    </row>
    <row r="20" spans="1:46">
      <c r="X20" s="219"/>
    </row>
    <row r="21" spans="1:46">
      <c r="X21" s="219"/>
    </row>
    <row r="22" spans="1:46">
      <c r="X22" s="219"/>
    </row>
    <row r="23" spans="1:46">
      <c r="X23" s="219"/>
    </row>
    <row r="24" spans="1:46">
      <c r="X24" s="219"/>
    </row>
    <row r="25" spans="1:46">
      <c r="X25" s="219"/>
    </row>
    <row r="26" spans="1:46">
      <c r="X26" s="219"/>
    </row>
    <row r="27" spans="1:46">
      <c r="X27" s="219"/>
    </row>
    <row r="28" spans="1:46">
      <c r="X28" s="219"/>
    </row>
    <row r="29" spans="1:46">
      <c r="X29" s="219"/>
    </row>
    <row r="30" spans="1:46">
      <c r="X30" s="219"/>
    </row>
    <row r="31" spans="1:46">
      <c r="X31" s="219"/>
    </row>
    <row r="32" spans="1:46">
      <c r="X32" s="219"/>
    </row>
    <row r="33" spans="24:24">
      <c r="X33" s="219"/>
    </row>
    <row r="34" spans="24:24">
      <c r="X34" s="219"/>
    </row>
    <row r="35" spans="24:24">
      <c r="X35" s="219"/>
    </row>
    <row r="36" spans="24:24">
      <c r="X36" s="219"/>
    </row>
    <row r="37" spans="24:24">
      <c r="X37" s="219"/>
    </row>
    <row r="38" spans="24:24">
      <c r="X38" s="219"/>
    </row>
    <row r="39" spans="24:24">
      <c r="X39" s="219"/>
    </row>
    <row r="40" spans="24:24">
      <c r="X40" s="219"/>
    </row>
    <row r="41" spans="24:24">
      <c r="X41" s="219"/>
    </row>
    <row r="42" spans="24:24">
      <c r="X42" s="219"/>
    </row>
    <row r="43" spans="24:24">
      <c r="X43" s="219"/>
    </row>
    <row r="44" spans="24:24">
      <c r="X44" s="219"/>
    </row>
    <row r="45" spans="24:24">
      <c r="X45" s="219"/>
    </row>
    <row r="46" spans="24:24">
      <c r="X46" s="219"/>
    </row>
    <row r="47" spans="24:24">
      <c r="X47" s="219"/>
    </row>
    <row r="48" spans="24:24">
      <c r="X48" s="219"/>
    </row>
    <row r="49" spans="24:24">
      <c r="X49" s="219"/>
    </row>
    <row r="50" spans="24:24">
      <c r="X50" s="219"/>
    </row>
    <row r="51" spans="24:24">
      <c r="X51" s="219"/>
    </row>
    <row r="52" spans="24:24">
      <c r="X52" s="219"/>
    </row>
    <row r="53" spans="24:24">
      <c r="X53" s="219"/>
    </row>
    <row r="54" spans="24:24">
      <c r="X54" s="219"/>
    </row>
    <row r="55" spans="24:24">
      <c r="X55" s="219"/>
    </row>
    <row r="56" spans="24:24">
      <c r="X56" s="219"/>
    </row>
    <row r="57" spans="24:24">
      <c r="X57" s="219"/>
    </row>
    <row r="58" spans="24:24">
      <c r="X58" s="219"/>
    </row>
    <row r="59" spans="24:24">
      <c r="X59" s="219"/>
    </row>
    <row r="60" spans="24:24">
      <c r="X60" s="219"/>
    </row>
    <row r="61" spans="24:24">
      <c r="X61" s="219"/>
    </row>
    <row r="62" spans="24:24">
      <c r="X62" s="219"/>
    </row>
    <row r="63" spans="24:24">
      <c r="X63" s="219"/>
    </row>
    <row r="64" spans="24:24">
      <c r="X64" s="219"/>
    </row>
    <row r="65" spans="24:24">
      <c r="X65" s="219"/>
    </row>
    <row r="66" spans="24:24">
      <c r="X66" s="219"/>
    </row>
    <row r="67" spans="24:24">
      <c r="X67" s="219"/>
    </row>
    <row r="68" spans="24:24">
      <c r="X68" s="219"/>
    </row>
    <row r="69" spans="24:24">
      <c r="X69" s="219"/>
    </row>
    <row r="70" spans="24:24">
      <c r="X70" s="219"/>
    </row>
    <row r="71" spans="24:24">
      <c r="X71" s="219"/>
    </row>
    <row r="72" spans="24:24">
      <c r="X72" s="219"/>
    </row>
    <row r="73" spans="24:24">
      <c r="X73" s="219"/>
    </row>
    <row r="74" spans="24:24">
      <c r="X74" s="219"/>
    </row>
    <row r="75" spans="24:24">
      <c r="X75" s="219"/>
    </row>
    <row r="76" spans="24:24">
      <c r="X76" s="219"/>
    </row>
    <row r="77" spans="24:24">
      <c r="X77" s="219"/>
    </row>
    <row r="78" spans="24:24">
      <c r="X78" s="219"/>
    </row>
    <row r="79" spans="24:24">
      <c r="X79" s="219"/>
    </row>
    <row r="80" spans="24:24">
      <c r="X80" s="219"/>
    </row>
    <row r="81" spans="24:24">
      <c r="X81" s="219"/>
    </row>
    <row r="82" spans="24:24">
      <c r="X82" s="219"/>
    </row>
    <row r="83" spans="24:24">
      <c r="X83" s="219"/>
    </row>
    <row r="84" spans="24:24">
      <c r="X84" s="219"/>
    </row>
    <row r="85" spans="24:24">
      <c r="X85" s="219"/>
    </row>
    <row r="86" spans="24:24">
      <c r="X86" s="219"/>
    </row>
    <row r="87" spans="24:24">
      <c r="X87" s="219"/>
    </row>
    <row r="88" spans="24:24">
      <c r="X88" s="219"/>
    </row>
    <row r="89" spans="24:24">
      <c r="X89" s="219"/>
    </row>
    <row r="90" spans="24:24">
      <c r="X90" s="219"/>
    </row>
    <row r="91" spans="24:24">
      <c r="X91" s="219"/>
    </row>
    <row r="92" spans="24:24">
      <c r="X92" s="219"/>
    </row>
    <row r="93" spans="24:24">
      <c r="X93" s="219"/>
    </row>
    <row r="94" spans="24:24">
      <c r="X94" s="219"/>
    </row>
    <row r="95" spans="24:24">
      <c r="X95" s="219"/>
    </row>
    <row r="96" spans="24:24">
      <c r="X96" s="219"/>
    </row>
    <row r="97" spans="24:24">
      <c r="X97" s="219"/>
    </row>
    <row r="98" spans="24:24">
      <c r="X98" s="219"/>
    </row>
    <row r="99" spans="24:24">
      <c r="X99" s="219"/>
    </row>
    <row r="100" spans="24:24">
      <c r="X100" s="219"/>
    </row>
    <row r="101" spans="24:24">
      <c r="X101" s="219"/>
    </row>
    <row r="102" spans="24:24">
      <c r="X102" s="219"/>
    </row>
    <row r="103" spans="24:24">
      <c r="X103" s="219"/>
    </row>
    <row r="104" spans="24:24">
      <c r="X104" s="219"/>
    </row>
    <row r="105" spans="24:24">
      <c r="X105" s="219"/>
    </row>
    <row r="106" spans="24:24">
      <c r="X106" s="219"/>
    </row>
    <row r="107" spans="24:24">
      <c r="X107" s="219"/>
    </row>
    <row r="108" spans="24:24">
      <c r="X108" s="219"/>
    </row>
    <row r="109" spans="24:24">
      <c r="X109" s="219"/>
    </row>
    <row r="110" spans="24:24">
      <c r="X110" s="219"/>
    </row>
    <row r="111" spans="24:24">
      <c r="X111" s="219"/>
    </row>
    <row r="112" spans="24:24">
      <c r="X112" s="219"/>
    </row>
    <row r="113" spans="24:24">
      <c r="X113" s="219"/>
    </row>
    <row r="114" spans="24:24">
      <c r="X114" s="219"/>
    </row>
    <row r="115" spans="24:24">
      <c r="X115" s="219"/>
    </row>
    <row r="116" spans="24:24">
      <c r="X116" s="219"/>
    </row>
    <row r="117" spans="24:24">
      <c r="X117" s="219"/>
    </row>
    <row r="118" spans="24:24">
      <c r="X118" s="219"/>
    </row>
    <row r="119" spans="24:24">
      <c r="X119" s="219"/>
    </row>
    <row r="120" spans="24:24">
      <c r="X120" s="219"/>
    </row>
    <row r="121" spans="24:24">
      <c r="X121" s="219"/>
    </row>
    <row r="122" spans="24:24">
      <c r="X122" s="219"/>
    </row>
    <row r="123" spans="24:24">
      <c r="X123" s="219"/>
    </row>
    <row r="124" spans="24:24">
      <c r="X124" s="219"/>
    </row>
    <row r="125" spans="24:24">
      <c r="X125" s="219"/>
    </row>
    <row r="126" spans="24:24">
      <c r="X126" s="219"/>
    </row>
    <row r="127" spans="24:24">
      <c r="X127" s="219"/>
    </row>
    <row r="128" spans="24:24">
      <c r="X128" s="219"/>
    </row>
    <row r="129" spans="24:24">
      <c r="X129" s="219"/>
    </row>
    <row r="130" spans="24:24">
      <c r="X130" s="219"/>
    </row>
    <row r="131" spans="24:24">
      <c r="X131" s="219"/>
    </row>
    <row r="132" spans="24:24">
      <c r="X132" s="219"/>
    </row>
    <row r="133" spans="24:24">
      <c r="X133" s="219"/>
    </row>
    <row r="134" spans="24:24">
      <c r="X134" s="219"/>
    </row>
    <row r="135" spans="24:24">
      <c r="X135" s="219"/>
    </row>
    <row r="136" spans="24:24">
      <c r="X136" s="219"/>
    </row>
    <row r="137" spans="24:24">
      <c r="X137" s="219"/>
    </row>
    <row r="138" spans="24:24">
      <c r="X138" s="219"/>
    </row>
    <row r="139" spans="24:24">
      <c r="X139" s="219"/>
    </row>
    <row r="140" spans="24:24">
      <c r="X140" s="219"/>
    </row>
    <row r="141" spans="24:24">
      <c r="X141" s="219"/>
    </row>
    <row r="142" spans="24:24">
      <c r="X142" s="219"/>
    </row>
    <row r="143" spans="24:24">
      <c r="X143" s="219"/>
    </row>
    <row r="144" spans="24:24">
      <c r="X144" s="219"/>
    </row>
    <row r="145" spans="24:24">
      <c r="X145" s="219"/>
    </row>
    <row r="146" spans="24:24">
      <c r="X146" s="219"/>
    </row>
    <row r="147" spans="24:24">
      <c r="X147" s="219"/>
    </row>
    <row r="148" spans="24:24">
      <c r="X148" s="219"/>
    </row>
    <row r="149" spans="24:24">
      <c r="X149" s="219"/>
    </row>
    <row r="150" spans="24:24">
      <c r="X150" s="219"/>
    </row>
    <row r="151" spans="24:24">
      <c r="X151" s="219"/>
    </row>
    <row r="152" spans="24:24">
      <c r="X152" s="219"/>
    </row>
    <row r="153" spans="24:24">
      <c r="X153" s="219"/>
    </row>
    <row r="154" spans="24:24">
      <c r="X154" s="219"/>
    </row>
    <row r="155" spans="24:24">
      <c r="X155" s="219"/>
    </row>
    <row r="156" spans="24:24">
      <c r="X156" s="219"/>
    </row>
    <row r="157" spans="24:24">
      <c r="X157" s="219"/>
    </row>
    <row r="158" spans="24:24">
      <c r="X158" s="219"/>
    </row>
    <row r="159" spans="24:24">
      <c r="X159" s="219"/>
    </row>
    <row r="160" spans="24:24">
      <c r="X160" s="219"/>
    </row>
    <row r="161" spans="24:24">
      <c r="X161" s="219"/>
    </row>
    <row r="162" spans="24:24">
      <c r="X162" s="219"/>
    </row>
    <row r="163" spans="24:24">
      <c r="X163" s="219"/>
    </row>
    <row r="164" spans="24:24">
      <c r="X164" s="219"/>
    </row>
    <row r="165" spans="24:24">
      <c r="X165" s="219"/>
    </row>
    <row r="166" spans="24:24">
      <c r="X166" s="219"/>
    </row>
    <row r="167" spans="24:24">
      <c r="X167" s="219"/>
    </row>
    <row r="168" spans="24:24">
      <c r="X168" s="219"/>
    </row>
    <row r="169" spans="24:24">
      <c r="X169" s="219"/>
    </row>
    <row r="170" spans="24:24">
      <c r="X170" s="219"/>
    </row>
    <row r="171" spans="24:24">
      <c r="X171" s="219"/>
    </row>
    <row r="172" spans="24:24">
      <c r="X172" s="219"/>
    </row>
    <row r="173" spans="24:24">
      <c r="X173" s="219"/>
    </row>
    <row r="174" spans="24:24">
      <c r="X174" s="219"/>
    </row>
    <row r="175" spans="24:24">
      <c r="X175" s="219"/>
    </row>
    <row r="176" spans="24:24">
      <c r="X176" s="219"/>
    </row>
    <row r="177" spans="24:24">
      <c r="X177" s="219"/>
    </row>
    <row r="178" spans="24:24">
      <c r="X178" s="219"/>
    </row>
    <row r="179" spans="24:24">
      <c r="X179" s="219"/>
    </row>
    <row r="180" spans="24:24">
      <c r="X180" s="219"/>
    </row>
    <row r="181" spans="24:24">
      <c r="X181" s="219"/>
    </row>
    <row r="182" spans="24:24">
      <c r="X182" s="219"/>
    </row>
    <row r="183" spans="24:24">
      <c r="X183" s="219"/>
    </row>
    <row r="184" spans="24:24">
      <c r="X184" s="219"/>
    </row>
    <row r="185" spans="24:24">
      <c r="X185" s="219"/>
    </row>
    <row r="186" spans="24:24">
      <c r="X186" s="219"/>
    </row>
    <row r="187" spans="24:24">
      <c r="X187" s="219"/>
    </row>
    <row r="188" spans="24:24">
      <c r="X188" s="219"/>
    </row>
    <row r="189" spans="24:24">
      <c r="X189" s="219"/>
    </row>
    <row r="190" spans="24:24">
      <c r="X190" s="219"/>
    </row>
    <row r="191" spans="24:24">
      <c r="X191" s="289"/>
    </row>
  </sheetData>
  <mergeCells count="8">
    <mergeCell ref="A16:I16"/>
    <mergeCell ref="A7:H7"/>
    <mergeCell ref="A14:H14"/>
    <mergeCell ref="Y2:AA2"/>
    <mergeCell ref="A1:H1"/>
    <mergeCell ref="A2:H2"/>
    <mergeCell ref="A10:H10"/>
    <mergeCell ref="K14:W14"/>
  </mergeCells>
  <phoneticPr fontId="60" type="noConversion"/>
  <dataValidations count="10">
    <dataValidation type="list" allowBlank="1" showInputMessage="1" showErrorMessage="1" sqref="K12 K4:K6" xr:uid="{00000000-0002-0000-0A00-000002000000}">
      <formula1>"AC,DC"</formula1>
    </dataValidation>
    <dataValidation type="list" errorStyle="information" allowBlank="1" showInputMessage="1" showErrorMessage="1" sqref="M12 M4:M6" xr:uid="{00000000-0002-0000-0A00-000003000000}">
      <formula1>"10,16,32"</formula1>
    </dataValidation>
    <dataValidation type="list" allowBlank="1" showInputMessage="1" showErrorMessage="1" sqref="O4:O6" xr:uid="{00000000-0002-0000-0A00-000004000000}">
      <formula1>"3,4,5"</formula1>
    </dataValidation>
    <dataValidation type="list" allowBlank="1" showInputMessage="1" showErrorMessage="1" sqref="O12:O13" xr:uid="{00000000-0002-0000-0A00-000005000000}">
      <formula1>"荧光,LED"</formula1>
    </dataValidation>
    <dataValidation type="list" allowBlank="1" showInputMessage="1" showErrorMessage="1" sqref="P12:P13" xr:uid="{00000000-0002-0000-0A00-000006000000}">
      <formula1>"1,2,3,4"</formula1>
    </dataValidation>
    <dataValidation type="list" allowBlank="1" showInputMessage="1" showErrorMessage="1" sqref="Q12:Q13" xr:uid="{00000000-0002-0000-0A00-000007000000}">
      <formula1>"18,30,36,58,8,12,15,23"</formula1>
    </dataValidation>
    <dataValidation type="list" allowBlank="1" showInputMessage="1" showErrorMessage="1" sqref="R12:R13" xr:uid="{00000000-0002-0000-0A00-000008000000}">
      <formula1>"工作照明,清洁照明,应急照明"</formula1>
    </dataValidation>
    <dataValidation type="list" allowBlank="1" showInputMessage="1" showErrorMessage="1" sqref="T12:T13" xr:uid="{00000000-0002-0000-0A00-000009000000}">
      <formula1>"单控,双控"</formula1>
    </dataValidation>
    <dataValidation type="list" allowBlank="1" showInputMessage="1" showErrorMessage="1" sqref="AA12:AA13 U12:V13 U4:U6" xr:uid="{00000000-0002-0000-0A00-00000A000000}">
      <formula1>"Y"</formula1>
    </dataValidation>
    <dataValidation type="list" allowBlank="1" showInputMessage="1" showErrorMessage="1" sqref="S12:S13" xr:uid="{5FD86DC8-29EC-4C35-891B-1764DB6D27B9}">
      <formula1>"串联,并联"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V7"/>
  <sheetViews>
    <sheetView zoomScale="85" zoomScaleNormal="85" workbookViewId="0">
      <selection activeCell="Q14" sqref="Q14"/>
    </sheetView>
  </sheetViews>
  <sheetFormatPr defaultRowHeight="14.5"/>
  <cols>
    <col min="2" max="2" width="10.4140625" style="9" bestFit="1" customWidth="1"/>
    <col min="3" max="4" width="13.08203125" style="9" bestFit="1" customWidth="1"/>
    <col min="5" max="5" width="15.25" style="9" bestFit="1" customWidth="1"/>
    <col min="6" max="6" width="13.9140625" style="9" customWidth="1"/>
    <col min="7" max="7" width="15.25" style="9" bestFit="1" customWidth="1"/>
    <col min="8" max="8" width="33.9140625" style="9" bestFit="1" customWidth="1"/>
    <col min="9" max="9" width="7.25" style="9" customWidth="1"/>
    <col min="10" max="10" width="9.4140625" style="9" customWidth="1"/>
    <col min="11" max="11" width="13.4140625" style="9" customWidth="1"/>
    <col min="16" max="18" width="12.75" style="9" bestFit="1" customWidth="1"/>
    <col min="20" max="20" width="15.9140625" style="9" bestFit="1" customWidth="1"/>
    <col min="21" max="21" width="14" style="9" bestFit="1" customWidth="1"/>
    <col min="22" max="22" width="93.08203125" style="9" bestFit="1" customWidth="1"/>
  </cols>
  <sheetData>
    <row r="1" spans="1:22" ht="24" customHeight="1" thickBot="1">
      <c r="A1" s="869" t="s">
        <v>234</v>
      </c>
      <c r="B1" s="806"/>
      <c r="C1" s="806"/>
      <c r="D1" s="809"/>
      <c r="E1" s="809"/>
      <c r="F1" s="809"/>
      <c r="G1" s="809"/>
      <c r="H1" s="810"/>
      <c r="I1" s="290"/>
      <c r="J1" s="870"/>
      <c r="K1" s="871"/>
      <c r="L1" s="871"/>
      <c r="M1" s="871"/>
      <c r="N1" s="872"/>
      <c r="O1" s="871"/>
      <c r="P1" s="873"/>
      <c r="Q1" s="873"/>
      <c r="R1" s="871"/>
      <c r="S1" s="871"/>
      <c r="T1" s="292"/>
      <c r="U1" s="292"/>
      <c r="V1" s="291"/>
    </row>
    <row r="2" spans="1:22" ht="29">
      <c r="A2" s="151" t="s">
        <v>2</v>
      </c>
      <c r="B2" s="293" t="s">
        <v>171</v>
      </c>
      <c r="C2" s="293" t="s">
        <v>172</v>
      </c>
      <c r="D2" s="154" t="s">
        <v>173</v>
      </c>
      <c r="E2" s="154" t="s">
        <v>174</v>
      </c>
      <c r="F2" s="154" t="s">
        <v>175</v>
      </c>
      <c r="G2" s="154" t="s">
        <v>176</v>
      </c>
      <c r="H2" s="154" t="s">
        <v>177</v>
      </c>
      <c r="I2" s="154" t="s">
        <v>178</v>
      </c>
      <c r="J2" s="154" t="s">
        <v>10</v>
      </c>
      <c r="K2" s="154" t="s">
        <v>11</v>
      </c>
      <c r="L2" s="154" t="s">
        <v>179</v>
      </c>
      <c r="M2" s="154" t="s">
        <v>180</v>
      </c>
      <c r="N2" s="156" t="s">
        <v>216</v>
      </c>
      <c r="O2" s="154" t="s">
        <v>181</v>
      </c>
      <c r="P2" s="157" t="s">
        <v>189</v>
      </c>
      <c r="Q2" s="154" t="s">
        <v>235</v>
      </c>
      <c r="R2" s="294" t="s">
        <v>236</v>
      </c>
      <c r="S2" s="294" t="s">
        <v>237</v>
      </c>
      <c r="T2" s="295" t="s">
        <v>194</v>
      </c>
      <c r="U2" s="296" t="s">
        <v>195</v>
      </c>
      <c r="V2" s="163" t="s">
        <v>238</v>
      </c>
    </row>
    <row r="3" spans="1:22" ht="20" customHeight="1">
      <c r="A3" s="297"/>
      <c r="B3" s="293"/>
      <c r="C3" s="293"/>
      <c r="D3" s="298"/>
      <c r="E3" s="298"/>
      <c r="F3" s="298"/>
      <c r="G3" s="299"/>
      <c r="H3" s="166"/>
      <c r="I3" s="298"/>
      <c r="J3" s="298"/>
      <c r="K3" s="298"/>
      <c r="L3" s="298"/>
      <c r="M3" s="298"/>
      <c r="N3" s="293"/>
      <c r="O3" s="298"/>
      <c r="P3" s="300"/>
      <c r="Q3" s="301"/>
      <c r="R3" s="171"/>
      <c r="S3" s="302"/>
      <c r="T3" s="303"/>
      <c r="U3" s="304"/>
      <c r="V3" s="173"/>
    </row>
    <row r="4" spans="1:22" ht="20" customHeight="1">
      <c r="A4" s="297"/>
      <c r="B4" s="293"/>
      <c r="C4" s="293"/>
      <c r="D4" s="298"/>
      <c r="E4" s="298"/>
      <c r="F4" s="298"/>
      <c r="G4" s="299"/>
      <c r="H4" s="298"/>
      <c r="I4" s="298"/>
      <c r="J4" s="298"/>
      <c r="K4" s="298"/>
      <c r="L4" s="298"/>
      <c r="M4" s="298"/>
      <c r="N4" s="293"/>
      <c r="O4" s="298"/>
      <c r="P4" s="300"/>
      <c r="Q4" s="300"/>
      <c r="R4" s="298"/>
      <c r="S4" s="299"/>
      <c r="T4" s="304"/>
      <c r="U4" s="304"/>
      <c r="V4" s="173"/>
    </row>
    <row r="5" spans="1:22" ht="20" customHeight="1" thickBot="1">
      <c r="A5" s="855" t="s">
        <v>197</v>
      </c>
      <c r="B5" s="868"/>
      <c r="C5" s="868"/>
      <c r="D5" s="856"/>
      <c r="E5" s="856"/>
      <c r="F5" s="856"/>
      <c r="G5" s="856"/>
      <c r="H5" s="857"/>
      <c r="I5" s="309">
        <f>SUM(I3:I4)</f>
        <v>0</v>
      </c>
      <c r="J5" s="310">
        <f>SUMPRODUCT(I3:I4,J3:J4)</f>
        <v>0</v>
      </c>
      <c r="K5" s="310">
        <f>SUMPRODUCT(I3:I4,K3:K4)</f>
        <v>0</v>
      </c>
      <c r="L5" s="311"/>
      <c r="M5" s="311"/>
      <c r="N5" s="312"/>
      <c r="O5" s="311"/>
      <c r="P5" s="313">
        <f>COUNTIF(P3:P4,"Y")</f>
        <v>0</v>
      </c>
      <c r="Q5" s="313" cm="1">
        <f t="array" ref="Q5">SUMPRODUCT(IF(Q3:Q4="Y",1),I3:I4,J3:J4)</f>
        <v>0</v>
      </c>
      <c r="R5" s="311"/>
      <c r="S5" s="311"/>
      <c r="T5" s="314"/>
      <c r="U5" s="314"/>
      <c r="V5" s="315"/>
    </row>
    <row r="7" spans="1:22">
      <c r="C7"/>
      <c r="E7"/>
      <c r="G7"/>
      <c r="I7"/>
      <c r="K7"/>
      <c r="L7" s="9"/>
      <c r="N7" s="9"/>
      <c r="Q7"/>
      <c r="U7"/>
    </row>
  </sheetData>
  <mergeCells count="3">
    <mergeCell ref="A5:H5"/>
    <mergeCell ref="A1:H1"/>
    <mergeCell ref="J1:S1"/>
  </mergeCells>
  <phoneticPr fontId="60" type="noConversion"/>
  <dataValidations count="4">
    <dataValidation type="list" allowBlank="1" showInputMessage="1" showErrorMessage="1" sqref="L3:L4" xr:uid="{00000000-0002-0000-0B00-000000000000}">
      <formula1>"AC,DC"</formula1>
    </dataValidation>
    <dataValidation type="list" allowBlank="1" showInputMessage="1" showErrorMessage="1" sqref="P3:Q4" xr:uid="{00000000-0002-0000-0B00-000001000000}">
      <formula1>"Y"</formula1>
    </dataValidation>
    <dataValidation type="list" allowBlank="1" showInputMessage="1" showErrorMessage="1" sqref="T3:T4" xr:uid="{00000000-0002-0000-0B00-000003000000}">
      <formula1>"设备,自控,供应商"</formula1>
    </dataValidation>
    <dataValidation type="list" allowBlank="1" showInputMessage="1" showErrorMessage="1" sqref="U3:U4" xr:uid="{00000000-0002-0000-0B00-000004000000}">
      <formula1>"AE,供应商"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1.版本更新记录</vt:lpstr>
      <vt:lpstr>2.工序和控制要求</vt:lpstr>
      <vt:lpstr>3.电机和加热器类</vt:lpstr>
      <vt:lpstr>4.仪表类设备</vt:lpstr>
      <vt:lpstr>5.阀类设备</vt:lpstr>
      <vt:lpstr>6.插座和照明</vt:lpstr>
      <vt:lpstr>7.成套设备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Lee</dc:creator>
  <cp:lastModifiedBy>Liya Lee</cp:lastModifiedBy>
  <dcterms:created xsi:type="dcterms:W3CDTF">2025-02-08T13:50:00Z</dcterms:created>
  <dcterms:modified xsi:type="dcterms:W3CDTF">2025-03-10T00:44:32Z</dcterms:modified>
</cp:coreProperties>
</file>