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Sign Up &amp; Role Registration" sheetId="4" r:id="rId7"/>
    <sheet state="visible" name="Sign In" sheetId="5" r:id="rId8"/>
    <sheet state="visible" name="Forgot &amp; Reset Password Flow" sheetId="6" r:id="rId9"/>
    <sheet state="visible" name="Manage User Profile, Avatar &amp; S" sheetId="7" r:id="rId10"/>
    <sheet state="visible" name="Identity Document Verification" sheetId="8" r:id="rId11"/>
    <sheet state="visible" name="Create Snake Catching Request" sheetId="9" r:id="rId12"/>
    <sheet state="visible" name="Process Catching Deposit (Round" sheetId="10" r:id="rId13"/>
    <sheet state="visible" name="Operator Verification &amp; Assignm" sheetId="11" r:id="rId14"/>
    <sheet state="visible" name="Rescuer EnRoute &amp; Arrived Track" sheetId="12" r:id="rId15"/>
    <sheet state="visible" name="Rescuer Mission Execution &amp; Evi" sheetId="13" r:id="rId16"/>
    <sheet state="visible" name="View &amp; Filter Expert Directory" sheetId="14" r:id="rId17"/>
    <sheet state="visible" name="Book Instant Consultation" sheetId="15" r:id="rId18"/>
    <sheet state="visible" name="Book Scheduled Consultation" sheetId="16" r:id="rId19"/>
    <sheet state="visible" name="Process Consultation Escrow Pay" sheetId="17" r:id="rId20"/>
    <sheet state="visible" name="WebRTC Video Room &amp; Waiting Roo" sheetId="18" r:id="rId21"/>
    <sheet state="visible" name="Cancellation &amp; Escrow Refund Ha" sheetId="19" r:id="rId22"/>
    <sheet state="visible" name="Operator Dashboard &amp; Admin Dash" sheetId="20" r:id="rId23"/>
    <sheet state="visible" name="Staff Workshifts Management" sheetId="21" r:id="rId24"/>
    <sheet state="visible" name="Users Account &amp; Role Management" sheetId="22" r:id="rId25"/>
    <sheet state="visible" name="Request Management" sheetId="23" r:id="rId26"/>
    <sheet state="visible" name="Snakes Species Management" sheetId="24" r:id="rId27"/>
    <sheet state="visible" name="Antivenoms Inventory &amp; Manageme" sheetId="25" r:id="rId28"/>
    <sheet state="visible" name="Treatment Facilities Database M" sheetId="26" r:id="rId29"/>
    <sheet state="visible" name="Finance Transactions &amp; Withdraw" sheetId="27" r:id="rId30"/>
    <sheet state="visible" name="Report Media Management" sheetId="28" r:id="rId31"/>
    <sheet state="visible" name="Portal System Settings &amp; Config" sheetId="29" r:id="rId32"/>
    <sheet state="visible" name="Learning Lessons Database Manag" sheetId="30" r:id="rId33"/>
    <sheet state="visible" name="Content Blogs Database Manageme" sheetId="31" r:id="rId34"/>
    <sheet state="visible" name="Feature 2" sheetId="32" r:id="rId35"/>
  </sheets>
  <externalReferences>
    <externalReference r:id="rId36"/>
  </externalReferences>
  <definedNames>
    <definedName localSheetId="0" name="ACTION">#REF!</definedName>
    <definedName name="ACTION">#REF!</definedName>
  </definedNames>
  <calcPr/>
  <extLst>
    <ext uri="GoogleSheetsCustomDataVersion2">
      <go:sheetsCustomData xmlns:go="http://customooxmlschemas.google.com/" r:id="rId37" roundtripDataChecksum="0c8rxn8OhbHAAakWArIzAP1gNuY5Ho31xge80xq0U9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ID#AAAB3UCUDMI
    (2026-04-15 16:24:27)
*A: Add
  M: Modify
  D: Delete</t>
      </text>
    </comment>
  </commentList>
  <extLst>
    <ext uri="GoogleSheetsCustomDataVersion2">
      <go:sheetsCustomData xmlns:go="http://customooxmlschemas.google.com/" r:id="rId1" roundtripDataSignature="AMtx7mh5oSIdjmNKOOc1uBxE7loluMSQ2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ID#AAAB3UCUDMM
tqsang    (2026-04-15 16:24:27)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hEpq82f9/MTxdBKLlgVAmflQr78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ID#AAAB3UCUDMQ
tqsang    (2026-04-15 16:24:27)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gfLHISq2+DY0YJDILUpa5Yvz9pA=="/>
    </ext>
  </extLst>
</comments>
</file>

<file path=xl/sharedStrings.xml><?xml version="1.0" encoding="utf-8"?>
<sst xmlns="http://schemas.openxmlformats.org/spreadsheetml/2006/main" count="3589" uniqueCount="1209">
  <si>
    <t>TEST REPORT DOCUMENT</t>
  </si>
  <si>
    <t>Project Name</t>
  </si>
  <si>
    <t>&lt;Project Name&gt;</t>
  </si>
  <si>
    <t>Creator</t>
  </si>
  <si>
    <t>Project Code</t>
  </si>
  <si>
    <t>&lt;Project Code&gt;</t>
  </si>
  <si>
    <t>Issue Date</t>
  </si>
  <si>
    <t>&lt;Date when this test report is created&gt;</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</si>
  <si>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</si>
  <si>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</si>
  <si>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</si>
  <si>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</si>
  <si>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</si>
  <si>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</si>
  <si>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</si>
  <si>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</si>
  <si>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</si>
  <si>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</si>
  <si>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</si>
  <si>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</si>
  <si>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&lt;List enviroment requires in this system
1. Server
2. Database
3. Web Browser
...
&gt;</t>
  </si>
  <si>
    <t>No</t>
  </si>
  <si>
    <t>Function Name</t>
  </si>
  <si>
    <t>Sheet Name</t>
  </si>
  <si>
    <t>Description</t>
  </si>
  <si>
    <t>Pre-Condition</t>
  </si>
  <si>
    <t>Sign Up &amp; Role Registration</t>
  </si>
  <si>
    <t>Sign In With Password</t>
  </si>
  <si>
    <t>Sign In</t>
  </si>
  <si>
    <t>Forgot &amp; Reset Password Flow</t>
  </si>
  <si>
    <t>Manage User Profile, Avatar &amp; Settings</t>
  </si>
  <si>
    <t>Identity Document Verification</t>
  </si>
  <si>
    <t>Create Snake Catching Request (Images, GPS, Species)</t>
  </si>
  <si>
    <t>Process Catching Deposit (Round 1)</t>
  </si>
  <si>
    <t>Operator Verification &amp; Assignment</t>
  </si>
  <si>
    <t>Rescuer EnRoute &amp; Arrived Tracking</t>
  </si>
  <si>
    <t>Rescuer Mission Execution &amp; Evidence Upload</t>
  </si>
  <si>
    <t>Process Actual Service Payment (Round 2)</t>
  </si>
  <si>
    <t>Cancel Catching Request &amp; Deposit Refund</t>
  </si>
  <si>
    <t>Trigger SOS Alarm (GPS, Symptoms, AI check)</t>
  </si>
  <si>
    <t>Operator Fast-Track Verification &amp; Assignment</t>
  </si>
  <si>
    <t>Rescuer On-Scene Navigation &amp; AI Triage</t>
  </si>
  <si>
    <t>SOS Find Nearest Hospital (Navigation)</t>
  </si>
  <si>
    <t>Process SOS Post-Service Payment</t>
  </si>
  <si>
    <t>View &amp; Filter Expert Directory</t>
  </si>
  <si>
    <t>Book Instant Consultation</t>
  </si>
  <si>
    <t>Book Scheduled Consultation</t>
  </si>
  <si>
    <t>Process Consultation Escrow Payment</t>
  </si>
  <si>
    <t>WebRTC Video Room &amp; Waiting Room Logic</t>
  </si>
  <si>
    <t>Cancellation &amp; Escrow Refund</t>
  </si>
  <si>
    <t>Read Community Blog &amp; Safety Alerts</t>
  </si>
  <si>
    <t>Manage Blog Posts (Admin/Operator)</t>
  </si>
  <si>
    <t>Search &amp; View Snake Library (Encyclopedia)</t>
  </si>
  <si>
    <t>Search &amp; View First Aid Protocol Guides</t>
  </si>
  <si>
    <t>Access Rescuer Training Lessons</t>
  </si>
  <si>
    <t>Manage SnakeAidPay Wallet (Top-up, History, Withdraw)</t>
  </si>
  <si>
    <t>External Payment Interface (PayOS Callback)</t>
  </si>
  <si>
    <t>Notification Tab &amp; SignalR Broadcasts</t>
  </si>
  <si>
    <t>Submit Ratings &amp; Read Feedback</t>
  </si>
  <si>
    <t>View Mission &amp; Consultation History (Filtering, Detail)</t>
  </si>
  <si>
    <t>Operator Dashboard &amp; Admin Dashboard</t>
  </si>
  <si>
    <t>Staff Workshifts Management</t>
  </si>
  <si>
    <t>Users Account &amp; Role Management</t>
  </si>
  <si>
    <t>Request Management</t>
  </si>
  <si>
    <t>Snakes Catalog Management</t>
  </si>
  <si>
    <t>Snakes Species Management</t>
  </si>
  <si>
    <t>Antivenoms Inventory &amp; Management</t>
  </si>
  <si>
    <t>Treatment Facilities Database Management</t>
  </si>
  <si>
    <t>Finance: Transactions &amp; Withdrawals Management</t>
  </si>
  <si>
    <t>Report Media (User Reports) Management</t>
  </si>
  <si>
    <t>Report Media Management</t>
  </si>
  <si>
    <t>Portal System Settings &amp; Configuration</t>
  </si>
  <si>
    <t>Learning: Lessons Database Management</t>
  </si>
  <si>
    <t>Content: Blogs Database Management</t>
  </si>
  <si>
    <t>TEST STATISTICS</t>
  </si>
  <si>
    <t>Reviewer/Approver</t>
  </si>
  <si>
    <t>Notes</t>
  </si>
  <si>
    <t>&lt;List modules included in this release&gt; ex: Release 1 includes 2 modules: Module1 and Module2</t>
  </si>
  <si>
    <t>Module code</t>
  </si>
  <si>
    <t>Passed</t>
  </si>
  <si>
    <t>Failed</t>
  </si>
  <si>
    <t>Pending</t>
  </si>
  <si>
    <t>N/A</t>
  </si>
  <si>
    <t>Number of  test cases</t>
  </si>
  <si>
    <t>Cancellation &amp; Escrow Refund Handling</t>
  </si>
  <si>
    <t>Sub total</t>
  </si>
  <si>
    <t>Test coverage</t>
  </si>
  <si>
    <t>%</t>
  </si>
  <si>
    <t>Test successful coverage</t>
  </si>
  <si>
    <t>Feature</t>
  </si>
  <si>
    <t>Test requirement</t>
  </si>
  <si>
    <t>Register using email/password with profile data, accept required terms, complete OTP verification, and continue through role-specific onboarding.</t>
  </si>
  <si>
    <t>Number of TCs</t>
  </si>
  <si>
    <t>Testing Round</t>
  </si>
  <si>
    <t>Round 1</t>
  </si>
  <si>
    <t>Round 2</t>
  </si>
  <si>
    <t>Round 3</t>
  </si>
  <si>
    <t>Test Case ID</t>
  </si>
  <si>
    <t>Test Case Description</t>
  </si>
  <si>
    <t>Test Case Procedure</t>
  </si>
  <si>
    <t>Expected Results</t>
  </si>
  <si>
    <t>Pre-conditions</t>
  </si>
  <si>
    <t>Test date</t>
  </si>
  <si>
    <t>Tester</t>
  </si>
  <si>
    <t>Note</t>
  </si>
  <si>
    <t>TC101</t>
  </si>
  <si>
    <t>Successful Member sign-up with valid required data</t>
  </si>
  <si>
    <t>1. Open the app and select the Member role card "Người Dùng". 
2. On the login screen, click "Đăng ký ngay". 
3. Enter valid values for all required fields. 
4. Click "Đăng Ký".</t>
  </si>
  <si>
    <t>The system shows "Đăng ký thành công! Mã OTP đã được gửi đến email của bạn" and navigates to OTP verification.</t>
  </si>
  <si>
    <t>Authentication backend is available; email is not registered.</t>
  </si>
  <si>
    <t>KhoaPA</t>
  </si>
  <si>
    <t>TrungDN</t>
  </si>
  <si>
    <t>DuongNM</t>
  </si>
  <si>
    <t>TC102</t>
  </si>
  <si>
    <t>Expert registration follows approval workflow correctly</t>
  </si>
  <si>
    <t>1. Open the app and select the Expert role card "Chuyên Gia". 
2. On the login screen, click "Đăng ký ngay" and complete required fields. 
3. Click "Tiếp Tục" to submit registration. 
4. On "Xác Thực OTP" screen, enter a valid 6-digit code. 
5. Continue to the pending approval flow and document submission step "Nộp Chứng Chỉ" according to the configured Expert onboarding route.</t>
  </si>
  <si>
    <t>Expert account is not considered fully verified until OTP succeeds; after successful OTP, user proceeds to pending/document onboarding flow.</t>
  </si>
  <si>
    <t>Expert approval workflow is enabled; email is not registered; OTP delivery is available.</t>
  </si>
  <si>
    <t>TC103</t>
  </si>
  <si>
    <t>OTP verification succeeds with a valid 6-digit code</t>
  </si>
  <si>
    <t>1. Complete a new registration flow until the "Xác Thực OTP" screen appears. 
2. Enter a valid 6-digit OTP. 
3. Click "Xác Nhận".</t>
  </si>
  <si>
    <t>Verification succeeds and user moves to the next step.</t>
  </si>
  <si>
    <t>A newly registered account exists; valid OTP has been sent to email.</t>
  </si>
  <si>
    <t>TC104</t>
  </si>
  <si>
    <t>OTP verification is blocked for invalid or incomplete code</t>
  </si>
  <si>
    <t>1. Open "Xác Thực OTP" screen. 
2. Enter fewer than 6 digits or an invalid code. 
3. Click "Xác Nhận".</t>
  </si>
  <si>
    <t>App shows validation or verification error (for example "Vui lòng nhập đủ 6 số") and stays on OTP screen.</t>
  </si>
  <si>
    <t>OTP screen is reachable from registration flow.</t>
  </si>
  <si>
    <t>TC105</t>
  </si>
  <si>
    <t>Required-field validation blocks incomplete sign-up</t>
  </si>
  <si>
    <t>1. Open the Member registration screen or the Expert registration screen. 
2. Leave at least one required field empty (for example, Email). 
3. Submit with the role-specific primary action: Member clicks "Đăng Ký", Expert clicks "Tiếp Tục".</t>
  </si>
  <si>
    <t>Form submission is blocked and validation errors are displayed at missing fields.</t>
  </si>
  <si>
    <t>Registration screen is loaded successfully.</t>
  </si>
  <si>
    <t>TC106</t>
  </si>
  <si>
    <t>Weak password validation is enforced</t>
  </si>
  <si>
    <t>1. Open the Member registration screen or the Expert registration screen. 
2. Enter a weak password (too short or missing uppercase/digit). 
3. Submit with the role-specific primary action: Member clicks "Đăng Ký", Expert clicks "Tiếp Tục".</t>
  </si>
  <si>
    <t>Validation error is shown (for example "Mật khẩu phải có ít nhất 1 chữ viết hoa" / "Mật khẩu phải có ít nhất 1 chữ số"); account is not created.</t>
  </si>
  <si>
    <t>Password policy is active.</t>
  </si>
  <si>
    <t>TC107</t>
  </si>
  <si>
    <t>Confirm-password mismatch is rejected</t>
  </si>
  <si>
    <t>1. Open the Member registration screen or the Expert registration screen. 
2. Enter different values for password and confirm password. 
3. Submit with the role-specific primary action: Member clicks "Đăng Ký", Expert clicks "Tiếp Tục".</t>
  </si>
  <si>
    <t>The error "Mật khẩu không khớp" is shown and registration request is not sent.</t>
  </si>
  <si>
    <t>Registration screen is functioning normally.</t>
  </si>
  <si>
    <t>Sign in using email/password for all roles, enforce required-field validation and role matching, and support remember-login behavior.</t>
  </si>
  <si>
    <t>TC201</t>
  </si>
  <si>
    <t>Member signs in successfully with valid credentials</t>
  </si>
  <si>
    <t>1. Open the app and select Member role "Người Dùng". 
2. Enter valid Email and Password. 
3. Click "Đăng Nhập".</t>
  </si>
  <si>
    <t>The system shows "Đăng nhập thành công! Chào mừng [Tên]" and navigates to Member home screen.</t>
  </si>
  <si>
    <t>Member account exists and is active.</t>
  </si>
  <si>
    <t>TC202</t>
  </si>
  <si>
    <t>Expert signs in successfully with valid credentials</t>
  </si>
  <si>
    <t>1. Open the app and select Expert role "Chuyên Gia". 
2. Enter valid Email and Password. 
3. Click "Đăng Nhập".</t>
  </si>
  <si>
    <t>Login succeeds and user is navigated to Expert home screen.</t>
  </si>
  <si>
    <t>Expert account is approved and active.</t>
  </si>
  <si>
    <t>TC203</t>
  </si>
  <si>
    <t>Rescuer signs in successfully with valid credentials</t>
  </si>
  <si>
    <t>1. Open the app and select Rescuer role "Người Cứu Hộ". 
2. Enter valid Email and Password. 
3. Click "Đăng Nhập".</t>
  </si>
  <si>
    <t>Login succeeds and user is navigated to Rescuer home screen.</t>
  </si>
  <si>
    <t>Rescuer account exists and is active.</t>
  </si>
  <si>
    <t>TC204</t>
  </si>
  <si>
    <t>Role mismatch is blocked at login</t>
  </si>
  <si>
    <t>1. Open Expert login screen. 
2. Try to sign in with a Member account. 
3. Click "Đăng Nhập".</t>
  </si>
  <si>
    <t>The system shows "Tài khoản này không phải là Expert. Vui lòng chọn đúng role khi đăng nhập." and blocks access.</t>
  </si>
  <si>
    <t>A valid Member account is available.</t>
  </si>
  <si>
    <t>TC205</t>
  </si>
  <si>
    <t>Required-field validation on login is enforced</t>
  </si>
  <si>
    <t>1. Open any role login screen. 
2. Leave Email or Password empty. 
3. Click "Đăng Nhập".</t>
  </si>
  <si>
    <t>Validation errors are shown and login request is not sent.</t>
  </si>
  <si>
    <t>Login screen loads successfully.</t>
  </si>
  <si>
    <t>TC206</t>
  </si>
  <si>
    <t>Admin logs in successfully with valid credentials</t>
  </si>
  <si>
    <t>1. Open web login page. 
2. Select role Admin. 
3. Enter valid Admin email and password. 
4. Click "Đăng nhập".</t>
  </si>
  <si>
    <t>Login succeeds and user is redirected to Admin home/dashboard page.</t>
  </si>
  <si>
    <t>Active Admin account exists.</t>
  </si>
  <si>
    <t>TC207</t>
  </si>
  <si>
    <t>Operator logs in successfully with valid credentials</t>
  </si>
  <si>
    <t>1. Open web login page. 2. Select role Operator. 3. Enter valid Operator email and password. 4. Click "Đăng nhập".</t>
  </si>
  <si>
    <t>Login succeeds and user is redirected to Operator home/dashboard page.</t>
  </si>
  <si>
    <t>Active Operator account exists.</t>
  </si>
  <si>
    <t>TC208</t>
  </si>
  <si>
    <t>1. Open web login page. 
2. Select role Admin. 
3. Enter credentials of an Operator account. 
4. Click "Đăng nhập".</t>
  </si>
  <si>
    <t>Login is blocked and message about wrong role is shown; user is not redirected to Admin pages.</t>
  </si>
  <si>
    <t>Valid Operator account exists.</t>
  </si>
  <si>
    <t>TC209</t>
  </si>
  <si>
    <t>Required-field validation is shown when email/password are empty</t>
  </si>
  <si>
    <t>1. Open web login page. 
2. Select role Admin or Operator. 
3. Leave Email and Password empty. 
4. Click "Đăng nhập".</t>
  </si>
  <si>
    <t>Validation message requiring input is shown and login request is not sent.</t>
  </si>
  <si>
    <t>Login page loads successfully.</t>
  </si>
  <si>
    <t>TC301</t>
  </si>
  <si>
    <t>TC302</t>
  </si>
  <si>
    <t>TC303</t>
  </si>
  <si>
    <t>TC304</t>
  </si>
  <si>
    <t>TC305</t>
  </si>
  <si>
    <t>Allow authenticated users to view and update profile/avatar, access settings, manage privacy options, view wallet balance, and log out securely.</t>
  </si>
  <si>
    <t>TC401</t>
  </si>
  <si>
    <t>User profile is displayed correctly</t>
  </si>
  <si>
    <t>1. Sign in as Member. 
2. Open profile screen.</t>
  </si>
  <si>
    <t>Profile shows avatar, full name rating, and reputation data correctly.</t>
  </si>
  <si>
    <t>User account has profile data.</t>
  </si>
  <si>
    <t>TC402</t>
  </si>
  <si>
    <t>User can open Edit Profile from profile screen</t>
  </si>
  <si>
    <t>1. On profile screen, click "Chỉnh Sửa Hồ Sơ".</t>
  </si>
  <si>
    <t>User is navigated to Edit Profile screen successfully.</t>
  </si>
  <si>
    <t>User is signed in.</t>
  </si>
  <si>
    <t>TC403</t>
  </si>
  <si>
    <t>User avatar upload and save works</t>
  </si>
  <si>
    <t>1. Open Edit Profile screen. 
2. Tap camera icon to choose a new avatar image. 
3. Click "Lưu Thay Đổi".</t>
  </si>
  <si>
    <t>New avatar is displayed and success message "Lưu thành công" appears.</t>
  </si>
  <si>
    <t>Device photo permission is granted; avatar upload API is available.</t>
  </si>
  <si>
    <t>TC404</t>
  </si>
  <si>
    <t>User profile information can be updated</t>
  </si>
  <si>
    <t>1. Open Edit Profile screen. 
2. Update valid profile data (for example name or phone). 
3. Click "Lưu Thay Đổi".</t>
  </si>
  <si>
    <t>Updated data is saved and reflected when returning to profile screen.</t>
  </si>
  <si>
    <t>Profile update API is available.</t>
  </si>
  <si>
    <t>TC405</t>
  </si>
  <si>
    <t>User settings screen displays account options</t>
  </si>
  <si>
    <t>1. From profile screen, open settings using "Cài Đặt". 
2. Verify account options area.</t>
  </si>
  <si>
    <t>Account options are displayed correctly, including edit profile and change password entries.</t>
  </si>
  <si>
    <t>TC406</t>
  </si>
  <si>
    <t>Wallet balance is shown and refreshable in profile screen</t>
  </si>
  <si>
    <t>1. On profile screen. 
2. Scroll down to see the wallet balance displayed.</t>
  </si>
  <si>
    <t>Wallet balance is shown in correct currency format; error state is shown appropriately on network/API failure.</t>
  </si>
  <si>
    <t>Wallet API is available (or test data is configured).</t>
  </si>
  <si>
    <t>TC407</t>
  </si>
  <si>
    <t>User can log out from settings</t>
  </si>
  <si>
    <t>1. Open settings screen "Cài Đặt". 
2. Click "Đăng xuất" and confirm.</t>
  </si>
  <si>
    <t>Session is cleared and user returns to role-selection/login flow.</t>
  </si>
  <si>
    <t>User is currently signed in.</t>
  </si>
  <si>
    <t>TC501</t>
  </si>
  <si>
    <t>Create request from "Báo Cáo Phát Hiện Rắn" with required location + address detail; support both flows "Chụp Ảnh" and "Chọn Loài Rắn"</t>
  </si>
  <si>
    <t>TC601</t>
  </si>
  <si>
    <t>Create request successfully via photo flow (single)</t>
  </si>
  <si>
    <t>1) Open Home as Member
2) Open "Báo Cáo Phát Hiện Rắn"
3) Select "1 loài rắn" and click "Tiếp tục"
4) Keep tab "Chụp Ảnh"
5) Add slot-1 image via "Chụp ảnh" or "Album ảnh"
6) Click "Chọn vị trí" and select address or "Lấy vị trí hiện tại"
7) Fill "GHI CHÚ ĐỊA CHỈ CHI TIẾT *"
8) Click "Gửi Báo Cáo"</t>
  </si>
  <si>
    <t>Request is created and app navigates to success screen with "Yêu Cầu Đã Được Gửi!"</t>
  </si>
  <si>
    <t>Member logged in; internet available; create-request API available</t>
  </si>
  <si>
    <t>TC602</t>
  </si>
  <si>
    <t>Create request successfully via manual species flow</t>
  </si>
  <si>
    <t>1) Open report flow and select "1 loài rắn" -&gt; "Tiếp tục"
2) Switch to tab "Chọn Loài Rắn"
3) Select one species
4) Set location via "Chọn vị trí" dialog
5) Fill "GHI CHÚ ĐỊA CHỈ CHI TIẾT *"
6) Click "Gửi Báo Cáo"</t>
  </si>
  <si>
    <t>Request is submitted successfully and success screen is shown</t>
  </si>
  <si>
    <t>Member logged in; species API available</t>
  </si>
  <si>
    <t>TC603</t>
  </si>
  <si>
    <t>Block continue when quantity not selected</t>
  </si>
  <si>
    <t>1) Open "Báo Cáo Phát Hiện Rắn"
2) Do not select "1 loài rắn"/"2-5 loài rắn"/"Ổ rắn"
3) Observe "Tiếp tục"</t>
  </si>
  <si>
    <t>"Tiếp tục" is disabled; cannot go to detail screen</t>
  </si>
  <si>
    <t>Member is on quantity selection screen</t>
  </si>
  <si>
    <t>TC604</t>
  </si>
  <si>
    <t>Block submit when location is missing</t>
  </si>
  <si>
    <t>1) Prepare valid photo/species data in detail screen
2) Fill "GHI CHÚ ĐỊA CHỈ CHI TIẾT *"
3) Keep location unset
4) Trigger submit path</t>
  </si>
  <si>
    <t>Submission is blocked and snackbar "Vui lòng chọn vị trí trước khi gửi" is shown</t>
  </si>
  <si>
    <t>Member is on report detail screen</t>
  </si>
  <si>
    <t>TC605</t>
  </si>
  <si>
    <t>Require address detail before submit</t>
  </si>
  <si>
    <t>1) In detail screen, set valid location + valid photo/species data
2) Leave "GHI CHÚ ĐỊA CHỈ CHI TIẾT *" empty
3) Observe "Gửi Báo Cáo"</t>
  </si>
  <si>
    <t>"Gửi Báo Cáo" remains disabled until address detail is entered</t>
  </si>
  <si>
    <t>TC606</t>
  </si>
  <si>
    <t>No AI detection -&gt; switch to manual species</t>
  </si>
  <si>
    <t>1) In tab "Chụp Ảnh", upload image with no AI detection
2) Click "Gửi Báo Cáo"
3) In dialog "Không nhận diện được rắn", click "Chọn loài rắn thủ công"</t>
  </si>
  <si>
    <t>Dialog closes and app switches to tab "Chọn Loài Rắn"</t>
  </si>
  <si>
    <t>At least one photo uploaded; AI returns no detection</t>
  </si>
  <si>
    <t>TC607</t>
  </si>
  <si>
    <t>No AI detection -&gt; still continue submit</t>
  </si>
  <si>
    <t>1) In tab "Chụp Ảnh", upload image with no AI detection
2) Click "Gửi Báo Cáo"
3) In dialog "Không nhận diện được rắn", click "Tiếp tục gửi"</t>
  </si>
  <si>
    <t>System still creates request and navigates to success screen</t>
  </si>
  <si>
    <t>Required fields valid; AI returns no detection</t>
  </si>
  <si>
    <t>TC608</t>
  </si>
  <si>
    <t>Validate species selection in manual tab</t>
  </si>
  <si>
    <t>1) Switch to "Chọn Loài Rắn"
2) Set location + fill "GHI CHÚ ĐỊA CHỈ CHI TIẾT *"
3) Do not pick any species
4) Click "Gửi Báo Cáo"</t>
  </si>
  <si>
    <t>Validation error is shown ("Vui lòng chọn loài rắn" or "Vui lòng chọn ít nhất 1 loài rắn") and request is not submitted</t>
  </si>
  <si>
    <t>Member is on manual species tab</t>
  </si>
  <si>
    <t>Member can open the deposit payment sheet from snake catching request detail, pay using either SnakeAidPay wallet or PayOS, and the deposit becomes confirmed for the request</t>
  </si>
  <si>
    <t>TC701</t>
  </si>
  <si>
    <t>Open deposit payment sheet from request detail</t>
  </si>
  <si>
    <t>1) Open Home as Member
2) Open "Hoạt Động"
3) Select 1 booking that needs travel fee payment
4) Click button "Thanh toán phí di chuyển"</t>
  </si>
  <si>
    <t>Payment sheet opens with title "Thanh toán đặt cọc", subtitle "Chọn phương thức thanh toán", and amount row "Đợt 1 — Đặt cọc"</t>
  </si>
  <si>
    <t>A snake catching booking exists in Activity and still requires round-1 deposit payment</t>
  </si>
  <si>
    <t>TC702</t>
  </si>
  <si>
    <t>Pay deposit successfully using SnakeAidPay wallet</t>
  </si>
  <si>
    <t>1) Open the payment sheet
2) In the card "Ví SnakeAidPay", verify sufficient balance is available
3) Tap "Thanh toán bằng ví"</t>
  </si>
  <si>
    <t>Deposit payment succeeds and success dialog appears with title "Thanh Toán Thành Công!" and subtitle "Đặt cọc phí di chuyển đã được xác nhận."</t>
  </si>
  <si>
    <t>Member has enough wallet balance; deposit payment sheet is open</t>
  </si>
  <si>
    <t>TC703</t>
  </si>
  <si>
    <t>Wallet payment is blocked when balance is not enough</t>
  </si>
  <si>
    <t>TC704</t>
  </si>
  <si>
    <t>Pay deposit through PayOS checkout successfully</t>
  </si>
  <si>
    <t>1) Open the payment sheet
2) In the card "PayOS", tap "Thanh toán qua PayOS"
3) Complete payment on the PayOS checkout page
4) Return to the app via deep link or app resume</t>
  </si>
  <si>
    <t>PayOS checkout opens, payment is confirmed, and the request is updated to deposit-paid state</t>
  </si>
  <si>
    <t>PayOS service is available; request has a valid deposit amount</t>
  </si>
  <si>
    <t>TC705</t>
  </si>
  <si>
    <t>PayOS payment updates request state after return</t>
  </si>
  <si>
    <t>1) Start a deposit payment through PayOS
2) Finish the payment successfully
3) Wait for the app to verify the deep link return</t>
  </si>
  <si>
    <t>The app recognizes the returned payment, clears the pending PayOS context, and the booking shows the deposit as confirmed</t>
  </si>
  <si>
    <t>A PayOS payment link was created for the current request</t>
  </si>
  <si>
    <t>TC706</t>
  </si>
  <si>
    <t>Cancel PayOS checkout and keep deposit unpaid</t>
  </si>
  <si>
    <t>1) Open the payment sheet
2) Tap "Thanh toán qua PayOS"
3) Cancel or close the checkout page before payment is confirmed
4) Return to the request detail screen</t>
  </si>
  <si>
    <t>Deposit remains unpaid and the request stays in the waiting-for-deposit state</t>
  </si>
  <si>
    <t>PayOS checkout can be opened from the current request</t>
  </si>
  <si>
    <t>TC707</t>
  </si>
  <si>
    <t>Deposit payment is not allowed when no amount is available</t>
  </si>
  <si>
    <t>1) Open a request detail screen that has no valid amount for round-1 payment
2) Open the deposit action if visible or trigger the payment action</t>
  </si>
  <si>
    <t>App shows the snackbar "Không có thông tin giá để thanh toán" and does not open checkout</t>
  </si>
  <si>
    <t>Request data is missing deposit amount or estimated price</t>
  </si>
  <si>
    <t>TC708</t>
  </si>
  <si>
    <t>Deposit confirmation enables next rescue flow state</t>
  </si>
  <si>
    <t>1) Complete a round-1 payment by wallet or PayOS
2) Reopen the request detail screen
3) Verify the payment state area</t>
  </si>
  <si>
    <t>The request reflects that round-1 deposit is confirmed and the payment entry changes to "Đã Thanh Toán Phí Di Chuyển"</t>
  </si>
  <si>
    <t xml:space="preserve">Deposit payment has been confirmed by the backend	</t>
  </si>
  <si>
    <t>Verify operator can process snake-catching requests on dashboard with correct status transitions, dispatch constraints, and UI feedback</t>
  </si>
  <si>
    <t>TC801</t>
  </si>
  <si>
    <t>Confirm snake-catching request successfully (Pending -&gt; Confirmed)</t>
  </si>
  <si>
    <t>1) Login with Operator account
2) Open Operator Dashboard
3) In tab "Bắt rắn", select a request with status "Chờ xác minh"
4) Open request detail modal
5) Click "Xác nhận yêu cầu"</t>
  </si>
  <si>
    <t>Request is confirmed; status badge in detail becomes "Đã xác nhận"; success toast "Yêu cầu đã được xác nhận." is shown</t>
  </si>
  <si>
    <t>Operator account exists; at least one active request in Pending state</t>
  </si>
  <si>
    <t>TC802</t>
  </si>
  <si>
    <t>Assign rescuer successfully (Confirmed -&gt; Assigned)</t>
  </si>
  <si>
    <t>1) Open a request already in status "Đã xác nhận"
2) Click "Điều phối rescuer"
3) In dispatch modal, select one available rescuer
4) Click "Xác nhận điều phối"</t>
  </si>
  <si>
    <t>Dispatch completes; success toast "Điều phối đội cứu hộ thành công." is shown; request detail displays assigned rescuer id in "Rescuer được phân công"</t>
  </si>
  <si>
    <t>Request is Confirmed; at least one rescuer is online and available</t>
  </si>
  <si>
    <t>TC803</t>
  </si>
  <si>
    <t>Cannot dispatch when no rescuer is selected</t>
  </si>
  <si>
    <t>1) Open request detail in Confirmed state
2) Click "Điều phối rescuer"
3) Do not select any rescuer in list
4) Observe action button</t>
  </si>
  <si>
    <t>Button "Xác nhận điều phối" remains disabled until a rescuer is selected</t>
  </si>
  <si>
    <t>Request is Confirmed; dispatch modal can be opened</t>
  </si>
  <si>
    <t>TC804</t>
  </si>
  <si>
    <t>Show empty-state when no eligible rescuer exists</t>
  </si>
  <si>
    <t>1) Open dispatch modal for a Confirmed request
2) Keep filters "Chỉ trong ca" and "Chỉ online" enabled
3) Ensure no rescuer satisfies current filters</t>
  </si>
  <si>
    <t>Empty-state message "Không có đội cứu hộ phù hợp bộ lọc." is shown; no dispatch success toast appears</t>
  </si>
  <si>
    <t>Request is Confirmed; test data has no matching rescuer by shift/online filters</t>
  </si>
  <si>
    <t>TC805</t>
  </si>
  <si>
    <t>Cancel request from Confirmed state</t>
  </si>
  <si>
    <t>1) Open detail of a request in Confirmed state
2) Click "Hủy yêu cầu"
3) Wait for dashboard refresh</t>
  </si>
  <si>
    <t>Success toast "Yêu cầu đã được hủy." is shown; request is removed from active request list</t>
  </si>
  <si>
    <t>Request is Confirmed and cancellable by operator</t>
  </si>
  <si>
    <t>TC806</t>
  </si>
  <si>
    <t>Cancel request from Assigned state</t>
  </si>
  <si>
    <t>1) Open detail of a request already assigned
2) Click "Hủy yêu cầu"
3) Confirm dashboard list after action</t>
  </si>
  <si>
    <t>Success toast "Yêu cầu đã được hủy." is shown; active list no longer contains cancelled request</t>
  </si>
  <si>
    <t>Request is Assigned and appears in active request list</t>
  </si>
  <si>
    <t>Rescuer receives assigned mission, starts moving (EnRoute), updates arrival (Arrived), and the app reflects tracking state correctly</t>
  </si>
  <si>
    <t>TC901</t>
  </si>
  <si>
    <t>Open assigned mission and verify start-move action</t>
  </si>
  <si>
    <t>1) Login as Rescuer
2) Open "Hoạt Động" tab
3) Click "Xem Chi Tiết"
3) Verify payment check section and primary action area</t>
  </si>
  <si>
    <t>Primary action "BẮT ĐẦU DI CHUYỂN" is visible; when deposit is not confirmed, button remains disabled and payment hint is shown</t>
  </si>
  <si>
    <t>A mission is assigned to current rescuer; request is in Assigned stage</t>
  </si>
  <si>
    <t>TC902</t>
  </si>
  <si>
    <t>Start mission transitions to EnRoute screen</t>
  </si>
  <si>
    <t>1) Open assigned mission detail with deposit confirmed
2) Tap "BẮT ĐẦU DI CHUYỂN"
3) Wait for navigation</t>
  </si>
  <si>
    <t>App starts mission and opens EnRoute screen with header text "ĐANG DI CHUYỂN"</t>
  </si>
  <si>
    <t>Deposit is confirmed and missionId is available</t>
  </si>
  <si>
    <t>TC903</t>
  </si>
  <si>
    <t>EnRoute screen shows navigation and call tools</t>
  </si>
  <si>
    <t>1) From EnRoute screen, inspect top controls
2) Tap navigation icon (external map)
3) Tap call icon when customer phone exists</t>
  </si>
  <si>
    <t>External navigation can be launched; call action opens phone dialer; EnRoute screen remains stable</t>
  </si>
  <si>
    <t>Mission is in EnRoute; request has destination and customer phone number</t>
  </si>
  <si>
    <t>TC904</t>
  </si>
  <si>
    <t>Arrived action is gated by distance &gt; 1 km</t>
  </si>
  <si>
    <t>1) Start in EnRoute while still far from destination (&gt; 1 km)
2) Observe distance hint panel and action area</t>
  </si>
  <si>
    <t>UI shows hint text similar to "Còn cách ... nút "Đã đến nơi" hiện trong vòng 1 km" and arrival action is not available for confirmation</t>
  </si>
  <si>
    <t>Mission is EnRoute and live location is available with distance &gt; 1 km</t>
  </si>
  <si>
    <t>TC905</t>
  </si>
  <si>
    <t>Arrived action appears within 1 km</t>
  </si>
  <si>
    <t>1) Move/simulate location to within 1 km of destination
2) Observe EnRoute action area</t>
  </si>
  <si>
    <t>Floating action "ĐÃ ĐẾN NƠI" appears and hint changes to "Bạn đã gần đến nơi! Bấm "ĐÃ ĐẾN NƠI" ở phía trên"</t>
  </si>
  <si>
    <t xml:space="preserve">Mission is EnRoute and distance can be updated	</t>
  </si>
  <si>
    <t>TC906</t>
  </si>
  <si>
    <t>Choosing "Đã đến nơi" transitions mission to Arrived flow</t>
  </si>
  <si>
    <t>1) Open dialog "Xác nhận đến nơi"
2) Tap "Đã đến nơi"
3) Wait for API update and screen transition
4) Reopen job list/detail to verify status labels</t>
  </si>
  <si>
    <t>System calls arrived update, navigates to tracking flow, and mission status reflects Arrived (labels such as "Đã đến nơi" in job status)</t>
  </si>
  <si>
    <t>Mission is EnRoute; arrived endpoint is reachable</t>
  </si>
  <si>
    <t>Rescuer executes on-site mission, uploads evidence photos, confirms snake details and environment, then submits final mission result to customer</t>
  </si>
  <si>
    <t>TC1001</t>
  </si>
  <si>
    <t>Open mission execution screen after Arrived</t>
  </si>
  <si>
    <t>1) Login as Rescuer
2) Open "Hoạt Động" Tab
3) Open an assigned mission already at Arrived state
4) Enter mission execution screen</t>
  </si>
  <si>
    <t>Screen title shows "Đang Bắt Rắn" with processing badge "ĐANG XỬ LÝ"</t>
  </si>
  <si>
    <t>Mission status is Arrived and belongs to current rescuer</t>
  </si>
  <si>
    <t>TC1002</t>
  </si>
  <si>
    <t>1) Login as Rescuer
2) Open "Hoạt Động" Tab
3) Enter mission execution screen
4)On "Đang Bắt Rắn" screen, tap area "Chụp ảnh rắn sau khi bắt"
5) Capture one photo from camera
6) Wait for upload</t>
  </si>
  <si>
    <t>Photo thumbnail appears, upload state completes, and progress label updates to "Đã tải 1/1" (or equivalent done count)</t>
  </si>
  <si>
    <t>Camera permission granted and network available</t>
  </si>
  <si>
    <t>TC1003</t>
  </si>
  <si>
    <t>Upload failure shows retry behavior</t>
  </si>
  <si>
    <t>1) Login as Rescuer
2) Open "Hoạt Động" Tab
3) Enter mission execution screen
4)On "Đang Bắt Rắn" screen, tap area "Chụp ảnh rắn sau khi bắt"
5) Capture one photo from camera
6) Wait for upload
7) Trigger a photo upload failure (unstable network / server error)
8) Tap "Thử lại" on failed photo</t>
  </si>
  <si>
    <t>Snackbar appears with "Tải ảnh thất bại. Nhấn ’Thử lại’ trên ảnh để upload lại.", then retry can set state back to uploaded</t>
  </si>
  <si>
    <t>At least one captured photo exists and upload fails</t>
  </si>
  <si>
    <t>TC1004</t>
  </si>
  <si>
    <t>Complete button remains locked without uploaded photo</t>
  </si>
  <si>
    <t>1) Login as Rescuer
2) Open "Hoạt Động" Tab
3) Enter mission execution screen
4)On "Đang Bắt Rắn" screen</t>
  </si>
  <si>
    <t>Bottom button is disabled and text shows "CẦN ÍT NHẤT 1 ẢNH"</t>
  </si>
  <si>
    <t>Rescuer has not uploaded any successful evidence photo</t>
  </si>
  <si>
    <t>TC1005</t>
  </si>
  <si>
    <t>Navigate to result confirmation after having uploaded photo</t>
  </si>
  <si>
    <t>"1) Login as Rescuer
2) Open "Hoạt Động" Tab
3) Enter mission execution screen
4)On "Đang Bắt Rắn" screen, tap area "Chụp ảnh rắn sau khi bắt"
5) Capture one photo from camera
6) Wait for upload
7) Upload at least one evidence photo successfully
8) Tap bottom button "HOÀN THÀNH BẮT RẮN"</t>
  </si>
  <si>
    <t>App navigates to screen "Xác Nhận Hoàn Thành"</t>
  </si>
  <si>
    <t>TC1006</t>
  </si>
  <si>
    <t>Load expert directory from API, apply specialty/sort/search filters, keep realtime online presence in sync via SignalR, and open expert detail with complete profile data.</t>
  </si>
  <si>
    <t>TC1801</t>
  </si>
  <si>
    <t>Expert list loads successfully with API data</t>
  </si>
  <si>
    <t>1. Sign in as Member. 
2. Click "Tư vấn chuyên gia" on Member home screen.
3. Click "đặt lịch mới" to find "Chuyên Gia Rắn". 
4. Wait for list loading to complete.</t>
  </si>
  <si>
    <t>The app calls expert directory API and displays expert cards with name, specialty, rating, fee, and online indicator; online status is updated by SignalR snapshot/delta events when available.</t>
  </si>
  <si>
    <t>Member account is authenticated; expert API and SignalR hub are reachable.</t>
  </si>
  <si>
    <t>TC1802</t>
  </si>
  <si>
    <t>Specialty filter and sort option are applied correctly</t>
  </si>
  <si>
    <t>1. On "Chuyên Gia Rắn" screen.
2. Open "Sắp xếp theo" and choose "Đánh giá cao nhất".</t>
  </si>
  <si>
    <t>The displayed list is filtered by selected specialty and ordered by selected sort rule; active filter chips are shown and removable.</t>
  </si>
  <si>
    <t>Expert list has at least 3 records with different ratings.</t>
  </si>
  <si>
    <t>TC1803</t>
  </si>
  <si>
    <t>Keyword search returns matching experts</t>
  </si>
  <si>
    <t>1. On "Chuyên Gia Rắn", click search icon. 
2. Enter a keyword from expert name.</t>
  </si>
  <si>
    <t>The list shows only matching experts and updates stats text with result count for the entered query.</t>
  </si>
  <si>
    <t>Expert list data includes records matching the keyword.</t>
  </si>
  <si>
    <t>TC1804</t>
  </si>
  <si>
    <t>Expert detail loads profile, reviews, and availability in one flow</t>
  </si>
  <si>
    <t>1. From expert list, open one expert card. 
2. Observe profile sections "Giới Thiệu", "Kinh Nghiệm", "Thống Kê", "Phí Tư Vấn", "Lịch Trống", and review area.</t>
  </si>
  <si>
    <t>Expert detail screen is populated with API data from profile/reviews/time-slots aggregation.</t>
  </si>
  <si>
    <t>Expert detail endpoints are available for the selected expert.</t>
  </si>
  <si>
    <t>TC1805</t>
  </si>
  <si>
    <t>Continue from expert detail to service selection</t>
  </si>
  <si>
    <t>1. On expert detail screen, click "Đặt Tư Vấn".</t>
  </si>
  <si>
    <t>The app navigates to service selection route for the same expert and shows both consultation options.</t>
  </si>
  <si>
    <t>Expert detail screen is loaded successfully.</t>
  </si>
  <si>
    <t>Allow instant consultation booking only when expert is online, collect problem description, create emergency request, process payment, and track acceptance status in realtime.</t>
  </si>
  <si>
    <t>TC1901</t>
  </si>
  <si>
    <t>Instant consultation option is disabled when expert is offline</t>
  </si>
  <si>
    <t>1. Open service selection for an expert currently shown as offline. 
2. Observe instant card "Tư Vấn Ngay" and the button "Chọn Tư Vấn Ngay".</t>
  </si>
  <si>
    <t>Instant action is disabled; user cannot proceed until expert is online.</t>
  </si>
  <si>
    <t>Selected expert is offline according to realtime presence.</t>
  </si>
  <si>
    <t>TC1902</t>
  </si>
  <si>
    <t>Instant flow moves to documents and requires problem description</t>
  </si>
  <si>
    <t>1. Open service selection for an online expert and click "Chọn Tư Vấn Ngay". 
2. On "Tài Liệu Tư Vấn", leave "Mô Tả Vấn Đề" empty and click continue button.</t>
  </si>
  <si>
    <t>App stays on documents screen and shows validation message "Vui lòng mô tả vấn đề của bạn".</t>
  </si>
  <si>
    <t>Selected expert is online.</t>
  </si>
  <si>
    <t>TC1903</t>
  </si>
  <si>
    <t>Instant payment with SnakeAidPay creates request and opens waiting modal</t>
  </si>
  <si>
    <t>1. Fill valid problem description on instant documents screen. 
2. Continue to "Xác Nhận &amp; Thanh Toán". 
3. Select "SnakeAid Pay", accept "Chính Sách Thanh Toán", and click "Xác Nhận &amp; Thanh Toán".</t>
  </si>
  <si>
    <t>App creates emergency request and shows emergency waiting modal with message "Đã thanh toán. Đang chờ chuyên gia phản hồi...".</t>
  </si>
  <si>
    <t>Member wallet balance is sufficient; instant payment API is available.</t>
  </si>
  <si>
    <t>TC1904</t>
  </si>
  <si>
    <t>Instant payment with PayOS launches external checkout and supports callback confirmation</t>
  </si>
  <si>
    <t>1. From instant payment screen, select "PayOS" and confirm payment. 
2. Complete payment in PayOS and return to app via callback/deep link.</t>
  </si>
  <si>
    <t>App opens PayOS checkout URL, verifies callback, and enters emergency waiting modal; fallback confirmation API is used if needed before finalizing.</t>
  </si>
  <si>
    <t>PayOS integration and deep-link callback are configured.</t>
  </si>
  <si>
    <t>TC1905</t>
  </si>
  <si>
    <t>Instant waiting handles realtime acceptance and routes to video waiting room</t>
  </si>
  <si>
    <t>1. After instant payment, keep emergency waiting modal open. 
2. From expert side, accept the same request.</t>
  </si>
  <si>
    <t>Member waiting modal status changes to accepted and app navigates to member video waiting room route with the accepted consultationId.</t>
  </si>
  <si>
    <t>Expert account can receive and accept the same emergency request.</t>
  </si>
  <si>
    <t>Show available time slots from API, enforce valid slot/problem input, create booking with real timeSlotId, and continue to payment with booking identifiers.</t>
  </si>
  <si>
    <t>TC2001</t>
  </si>
  <si>
    <t>Scheduled option is unavailable when expert has no availability slot</t>
  </si>
  <si>
    <t>1. Open service selection for an expert with no available slots. 
2. Observe "Đặt Lịch Tư Vấn" card and click "Chọn Đặt Lịch".</t>
  </si>
  <si>
    <t>App shows "Chuyên gia chưa có lịch trống" and disables booking action; user cannot proceed to time selection.</t>
  </si>
  <si>
    <t>Selected expert has empty availability slot from API.</t>
  </si>
  <si>
    <t>TC2002</t>
  </si>
  <si>
    <t>Time selection shows only valid future slots and requires selection</t>
  </si>
  <si>
    <t>1. Open "Chọn Thời Gian" for an expert with availability. 
2. Select no date/time.</t>
  </si>
  <si>
    <t>App blocks progression and shows "Vui lòng chọn ngày và giờ tư vấn"; date/slot grid only contains non-expired slots according to current time rules.</t>
  </si>
  <si>
    <t>Expert time-slot API returns at least one available day.</t>
  </si>
  <si>
    <t>TC2003</t>
  </si>
  <si>
    <t>Scheduled documents call create-booking API with real timeSlotId</t>
  </si>
  <si>
    <t>1. Select date and slot, then navigate to "Tài Liệu Tư Vấn". 
2. Enter valid "Mô Tả Vấn Đề" and click "Xác Nhận Đặt Lịch".</t>
  </si>
  <si>
    <t>App calls scheduled booking API and receives booking with bookingId/consultationId; then navigates to payment confirmation with those identifiers in flow data.</t>
  </si>
  <si>
    <t>Selected slot is still available; booking API is reachable.</t>
  </si>
  <si>
    <t>TC2004</t>
  </si>
  <si>
    <t>Concurrent slot conflict returns friendly message</t>
  </si>
  <si>
    <t>1. Reach scheduled documents screen with a slot that has just been taken by another user. 
2. Click "Xác Nhận Đặt Lịch".</t>
  </si>
  <si>
    <t>App stays on screen and shows conflict message "Khung giờ này vừa được đặt bởi người khác. Vui lòng chọn giờ khác.".</t>
  </si>
  <si>
    <t>Slot conflict can be simulated (backend returns HTTP 409).</t>
  </si>
  <si>
    <t>TC2005</t>
  </si>
  <si>
    <t>Scheduled payment success sends user back to consultation home with highlight</t>
  </si>
  <si>
    <t>1. Complete scheduled payment (Wallet or PayOS callback success). 
2. Observe navigation result.</t>
  </si>
  <si>
    <t>App invalidates bookings data and routes to consultation home, passing new consultation/booking ID so the corresponding card is highlighted.</t>
  </si>
  <si>
    <t>Scheduled booking exists in pending-payment state.</t>
  </si>
  <si>
    <t>Enforce payment policy acknowledgment, support PayOS and wallet flows, handle insufficient wallet/top-up and callback verification, and keep consultation payment status consistent.</t>
  </si>
  <si>
    <t>TC2101</t>
  </si>
  <si>
    <t>Payment cannot proceed before policy acknowledgment</t>
  </si>
  <si>
    <t>1. Open "Xác Nhận &amp; Thanh Toán". 
2. Do not tick "Tôi đã đọc và hiểu Chính Sách Thanh Toán bên trên.". 
3. Click "Xác Nhận &amp; Thanh Toán".</t>
  </si>
  <si>
    <t>App does not submit payment and shows warning requiring policy acknowledgment.</t>
  </si>
  <si>
    <t>Payment confirmation screen is loaded with valid booking or instant flow.</t>
  </si>
  <si>
    <t>TC2102</t>
  </si>
  <si>
    <t>Security and policy content reflect escrow behavior</t>
  </si>
  <si>
    <t>1. Open payment screen and expand "Chính Sách Thanh Toán". 
2. Review security box and policy bullets.</t>
  </si>
  <si>
    <t>UI explains escrow handling and non-self-cancel rule after successful payment; instant flow policy includes refund rule when expert does not accept.</t>
  </si>
  <si>
    <t>Payment confirmation screen is reachable.</t>
  </si>
  <si>
    <t>TC2103</t>
  </si>
  <si>
    <t>Wallet method fails gracefully on insufficient balance and supports top-up</t>
  </si>
  <si>
    <t>1. Select "SnakeAid Pay" with wallet balance lower than consultation price. 
2. Open wallet confirmation dialog and click "Nạp ví ngay".</t>
  </si>
  <si>
    <t>Confirm action remains disabled until balance is enough; app opens PayOS top-up, then refreshes wallet and allows payment after successful top-up callback/verification.</t>
  </si>
  <si>
    <t>Wallet exists with insufficient balance; top-up API and callback are available.</t>
  </si>
  <si>
    <t>TC2104</t>
  </si>
  <si>
    <t>PayOS flow handles callback success and fallback confirm</t>
  </si>
  <si>
    <t>1. Select "PayOS" and confirm consultation payment. 
2. Complete checkout and return to app.</t>
  </si>
  <si>
    <t>App verifies callback event; if pending, fallback confirm API is triggered; on confirmed status, app routes to waiting/home flow and clears pending PayOS context.</t>
  </si>
  <si>
    <t>PayOS checkout can be completed; deep-link callback is configured.</t>
  </si>
  <si>
    <t>TC2105</t>
  </si>
  <si>
    <t>PayOS cancellation callback is handled without corrupting state</t>
  </si>
  <si>
    <t>1. Start PayOS consultation payment. 
2. Cancel payment from PayOS and return to app.</t>
  </si>
  <si>
    <t>App shows cancellation message "Bạn đã hủy thanh toán PayOS.", stops loading state, and keeps consultation unpaid.</t>
  </si>
  <si>
    <t>PayOS cancellation callback is deliverable.</t>
  </si>
  <si>
    <t>TC2106</t>
  </si>
  <si>
    <t>Backend payment-method lock forces PayOS when request was initiated with PayOS</t>
  </si>
  <si>
    <t>1. Start a payment on a booking/request via PayOS. 
2. Return and attempt to pay same reference via "SnakeAid Pay".</t>
  </si>
  <si>
    <t>App detects backend conflict and locks method to PayOS, showing guidance message to continue with PayOS only.</t>
  </si>
  <si>
    <t>Backend returns already-paid/locked payment response for the same reference.</t>
  </si>
  <si>
    <t>Enter waiting rooms and video rooms using consultation token APIs, maintain mic/camera state across routes, support in-call chat/media utilities, and complete consultation with review flow.</t>
  </si>
  <si>
    <t>TC2201</t>
  </si>
  <si>
    <t>Member waiting room retrieves LiveKit token and enters video room</t>
  </si>
  <si>
    <t>1. From member consultation card, open waiting room and click "Vào phòng".</t>
  </si>
  <si>
    <t>App requests video token for consultation, then navigates to video consultation screen.</t>
  </si>
  <si>
    <t>Member is a participant of the consultation; video-token API is available.</t>
  </si>
  <si>
    <t>TC2202</t>
  </si>
  <si>
    <t>In-call chat supports text, image upload, typing indicator, and snake lookup helpers</t>
  </si>
  <si>
    <t>1. In video consultation, send a text message. 
2. Send an image message. 
3. Trigger typing indicator and snake search/detail helper.</t>
  </si>
  <si>
    <t>Text/image messages are sent through chat channel, typing indicator appears/disappears as expected, and snake lookup API returns data in-call.</t>
  </si>
  <si>
    <t>Chat SignalR and media upload/snake APIs are available.</t>
  </si>
  <si>
    <t>TC2203</t>
  </si>
  <si>
    <t>Member can end consultation from waiting room after call and open completion screen</t>
  </si>
  <si>
    <t>1. Return from call to waiting room with completion button visible. 
2. Click "Hoàn Thành Tư Vấn", then confirm "Kết Thúc" in dialog.</t>
  </si>
  <si>
    <t>App calls end-consultation API and navigates to "Hoàn Thành Tư Vấn" screen; failure shows non-blocking error snackbar.</t>
  </si>
  <si>
    <t>Consultation session exists and member has permission to end it.</t>
  </si>
  <si>
    <t>TC2204</t>
  </si>
  <si>
    <t>Member completion screen submits review successfully</t>
  </si>
  <si>
    <t>1. On completion screen, select star rating and optional feedback tags/text. 
2. Click submit action.</t>
  </si>
  <si>
    <t>App posts consultation review and shows success feedback before navigating back to member home/consultation area.</t>
  </si>
  <si>
    <t>Completed consultationId is valid for review submission.</t>
  </si>
  <si>
    <t>TC2205</t>
  </si>
  <si>
    <t>Expert flow: instant popup accept/reject and waiting-room entry</t>
  </si>
  <si>
    <t>1. Sign in as Expert and receive instant request popup "Cần Tư Vấn Ngay". 
2. Test "Bắt Đầu Ngay" and "Từ chối" actions in separate runs.</t>
  </si>
  <si>
    <t>Accept calls emergency accept API and navigates to expert waiting room with consultationId; reject calls reject API and closes popup without navigation.</t>
  </si>
  <si>
    <t>Expert account is online and receives realtime emergency request events.</t>
  </si>
  <si>
    <t>Verify implemented cancellation/refund outcomes in member and expert flows, including declined/expired instant requests, cancelled-history display with refund labels, and current expert-side cancellation boundaries.</t>
  </si>
  <si>
    <t>TC2301</t>
  </si>
  <si>
    <t>Member sees refund status when instant request is declined by expert</t>
  </si>
  <si>
    <t>1. Member starts paid instant request and waits in emergency waiting modal. 
2. Expert declines the request.</t>
  </si>
  <si>
    <t>Member waiting status becomes declined with refund notice; user can return to consultation home and rebook with another expert.</t>
  </si>
  <si>
    <t>Instant request is created and paid; expert can decline in time window.</t>
  </si>
  <si>
    <t>TC2302</t>
  </si>
  <si>
    <t>Member sees refund status when instant request expires</t>
  </si>
  <si>
    <t>1. Member starts paid instant request. 
2. Do not accept on expert side until request timeout.</t>
  </si>
  <si>
    <t>Waiting status changes to expired and informs that money is refunded to wallet; user is prompted to create a new request.</t>
  </si>
  <si>
    <t>Expiration policy is active on backend.</t>
  </si>
  <si>
    <t>TC2303</t>
  </si>
  <si>
    <t>Cancelled consultation history card shows refund and rebook CTA</t>
  </si>
  <si>
    <t>1. Open member consultation history tab with at least one cancelled item. 
2. Inspect fee row and action buttons.</t>
  </si>
  <si>
    <t>Cancelled card displays "Đã hoàn tiền" and shows "Đặt Lại" button navigating to expert list; non-cancelled completed cards show review actions instead.</t>
  </si>
  <si>
    <t>Member account has cancelled and completed consultation records.</t>
  </si>
  <si>
    <t>TC2304</t>
  </si>
  <si>
    <t>Payment policy prevents self-cancel expectations after successful payment</t>
  </si>
  <si>
    <t>1. On payment screen, review and accept policy. 
2. Complete payment successfully. 
3. Return to consultation detail/home and look for self-cancel action.</t>
  </si>
  <si>
    <t>UI behavior is consistent with policy text: no member self-cancel action is provided after successful payment in current mobile flow.</t>
  </si>
  <si>
    <t>Consultation payment has succeeded.</t>
  </si>
  <si>
    <t>Verify Admin dashboard analytics, filters, chart rendering, export flow, and Operator dashboard realtime queues/map/action modals with role-gated access.</t>
  </si>
  <si>
    <t>TC3401</t>
  </si>
  <si>
    <t>Admin dashboard loads KPI cards and charts</t>
  </si>
  <si>
    <t>1. Sign in as Admin. 
2. Open "Bảng điều khiển" page. 
3. Wait for all widgets to load.</t>
  </si>
  <si>
    <t>KPI cards, revenue/case/profit/commission charts, users timeline, and recent incidents/requests panels are displayed without crash.</t>
  </si>
  <si>
    <t>Admin account is active; analytics APIs are available.</t>
  </si>
  <si>
    <t>TC3402</t>
  </si>
  <si>
    <t>Admin period switch updates analytics</t>
  </si>
  <si>
    <t>1. On Admin dashboard, switch period Day/Month/Year. 
2. Observe chart and KPI values after each switch.</t>
  </si>
  <si>
    <t>Data is reloaded by selected period and all chart groups stay synchronized to the same period.</t>
  </si>
  <si>
    <t>Dashboard loaded successfully with non-empty analytics data.</t>
  </si>
  <si>
    <t>TC3403</t>
  </si>
  <si>
    <t>Admin custom date range is applied</t>
  </si>
  <si>
    <t>1. Set From date and To date on dashboard header. 
2. Verify values on KPI/charts and recent data sections.</t>
  </si>
  <si>
    <t>Dashboard reflects selected date range; invalid range is blocked by date picker constraints.</t>
  </si>
  <si>
    <t>Admin is on dashboard page.</t>
  </si>
  <si>
    <t>TC3404</t>
  </si>
  <si>
    <t>Admin export Excel works</t>
  </si>
  <si>
    <t>1. Click "Xuất Excel" on "Bảng điều khiển" page. 
2. Open downloaded file.</t>
  </si>
  <si>
    <t>Excel file is downloaded and contains expected analytics sheets (revenue/profit/commission/users/cases).</t>
  </si>
  <si>
    <t>Browser download is enabled; at least one analytics source returns data.</t>
  </si>
  <si>
    <t>TC3405</t>
  </si>
  <si>
    <t>Admin handles partial analytics source failure</t>
  </si>
  <si>
    <t>1. Simulate one or more analytics API failures. 
2. Refresh dashboard.</t>
  </si>
  <si>
    <t>Remaining successful widgets still render; warning/error toast appears appropriately; page does not break.</t>
  </si>
  <si>
    <t>Test environment can simulate partial API failures.</t>
  </si>
  <si>
    <t>TC3406</t>
  </si>
  <si>
    <t>Operator dashboard loads map, queues, and rescuer panels</t>
  </si>
  <si>
    <t>1. Sign in as Operator. 
2. Open Operator dashboard.</t>
  </si>
  <si>
    <t>Map, incident/request queue panels, rescuer online panel, and summary cards appear.</t>
  </si>
  <si>
    <t>Operator account is active; incident/request endpoints available.</t>
  </si>
  <si>
    <t>TC3407</t>
  </si>
  <si>
    <t>Operator handles pending incident alert</t>
  </si>
  <si>
    <t>1. Trigger a new incident event. 
2. In pending incident alert, test "Xem chi tiết", "Ẩn", and "Xác nhận case" actions.</t>
  </si>
  <si>
    <t>Alert shows incident id/location; actions work correctly and update queue state.</t>
  </si>
  <si>
    <t>SignalR/event feed is available; operator has at least one pending incident event.</t>
  </si>
  <si>
    <t>TC3408</t>
  </si>
  <si>
    <t>Operator handles pending snake-catching request alert</t>
  </si>
  <si>
    <t>1. Trigger a new snake-catching request event. 
2. In pending request alert, test "Xem chi tiết", "Ẩn", and "Xác nhận yêu cầu" actions.</t>
  </si>
  <si>
    <t>Alert shows request id/location; confirm action updates request state and queue.</t>
  </si>
  <si>
    <t>SignalR/event feed is available; operator has at least one pending request event.</t>
  </si>
  <si>
    <t>TC3409</t>
  </si>
  <si>
    <t>Operator can open shift schedule panel and switch tabs</t>
  </si>
  <si>
    <t>1. Click the floating shift button. 
2. Switch "Đang trực" and "Sắp tới" tabs. 
3. Drag panel position and close panel.</t>
  </si>
  <si>
    <t>Shift panel opens, tab counts are correct, drag works, and close action hides panel.</t>
  </si>
  <si>
    <t>Operator dashboard loaded with shift assignments data.</t>
  </si>
  <si>
    <t>TC3410</t>
  </si>
  <si>
    <t>Operator queue refresh actions work</t>
  </si>
  <si>
    <t>1. Click "Làm mới" in incident/request queue panel and rescuer panel. 
2. Observe loading and updated data.</t>
  </si>
  <si>
    <t>Loading states show correctly and latest queue/rescuer data is rendered.</t>
  </si>
  <si>
    <t>Operator dashboard is open.</t>
  </si>
  <si>
    <t>TC3411</t>
  </si>
  <si>
    <t>Operator can open incident detail from queue/map</t>
  </si>
  <si>
    <t>1. Click an incident from map or queue list. 2. Verify detail modal content.</t>
  </si>
  <si>
    <t>Incident detail modal opens with status, user info, symptoms, media, and mission/dispatch history sections.</t>
  </si>
  <si>
    <t>At least one incident exists.</t>
  </si>
  <si>
    <t>TC3412</t>
  </si>
  <si>
    <t>Operator can open catching request detail from queue/map</t>
  </si>
  <si>
    <t>1. Click a catching request from map or queue list. 
2. Verify detail modal content.</t>
  </si>
  <si>
    <t>Request detail modal opens with status, user info, species details, media, and action area.</t>
  </si>
  <si>
    <t>At least one snake-catching request exists.</t>
  </si>
  <si>
    <t>TC3413</t>
  </si>
  <si>
    <t>Role guard redirects unauthorized role</t>
  </si>
  <si>
    <t>1. Attempt to open Admin route with non-Admin account. 
2. Attempt to open Operator route with non-Operator account.</t>
  </si>
  <si>
    <t>The message appeared: "Role bạn chọn không thể đăng nhập bằng tài khoản này.
"</t>
  </si>
  <si>
    <t>Valid account exists with role mismatch for each route.</t>
  </si>
  <si>
    <t>Verify shift templates, assignment operations, check-in/check-out, and scheduling window navigation for rescue staff management.</t>
  </si>
  <si>
    <t>List Workshifts</t>
  </si>
  <si>
    <t>TC3501</t>
  </si>
  <si>
    <t>Workshifts page opens and loads baseline data</t>
  </si>
  <si>
    <t>1. Sign in as Admin. 
2. Open "Quản lý lịch làm việc" page.</t>
  </si>
  <si>
    <t>Shift templates, assignment grid, rescuer registry, and today assignment snapshot load successfully.</t>
  </si>
  <si>
    <t>Admin account is active; workshift/operator APIs are available.</t>
  </si>
  <si>
    <t>TC3502</t>
  </si>
  <si>
    <t>Date window navigation by 7 days works</t>
  </si>
  <si>
    <t>1. On "Quản lý lịch làm việc" page, click "Lùi 7 ngày" and "Tới 7 ngày". 
2. Verify assignment grid refresh.</t>
  </si>
  <si>
    <t>WindowStartDate changes correctly and assignments reload for new date range.</t>
  </si>
  <si>
    <t>Workshifts page loaded.</t>
  </si>
  <si>
    <t>Create Workshifts</t>
  </si>
  <si>
    <t>TC3503</t>
  </si>
  <si>
    <t>Create shift template success</t>
  </si>
  <si>
    <t>1. Click "Thêm mẫu ca". 
2. Enter valid name/time/required rescuers. 
3. Click "Tạo mới".</t>
  </si>
  <si>
    <t>New shift is created and appears in shift list/grid.</t>
  </si>
  <si>
    <t>No conflicting validation issues from backend.</t>
  </si>
  <si>
    <t>TC3504</t>
  </si>
  <si>
    <t>Create shift validation blocks invalid payload</t>
  </si>
  <si>
    <t>1. Open "Thêm mẫu ca" modal. 
2. Leave required fields empty or send invalid values. 
3. Click "Tạo mới".</t>
  </si>
  <si>
    <t>Save is blocked or API validation message is shown in UI error area.</t>
  </si>
  <si>
    <t>Workshift form is opened.</t>
  </si>
  <si>
    <t>Edit Workshifts</t>
  </si>
  <si>
    <t>TC3505</t>
  </si>
  <si>
    <t>Update shift template success</t>
  </si>
  <si>
    <t>1. Select an existing shift and click "Sửa". 
2. Update time, required rescuers, or active flag. 
3. Click "Lưu thay đổi".</t>
  </si>
  <si>
    <t>Shift is updated and reflected in schedule view.</t>
  </si>
  <si>
    <t>At least one shift exists.</t>
  </si>
  <si>
    <t>Delete Workshifts</t>
  </si>
  <si>
    <t>TC3506</t>
  </si>
  <si>
    <t>Delete shift template success</t>
  </si>
  <si>
    <t>1. Select a shift. 
2. Click "Xóa" and confirm.</t>
  </si>
  <si>
    <t>Shift is deleted (soft delete behavior) and removed from active list.</t>
  </si>
  <si>
    <t>At least one shift exists and user confirms deletion.</t>
  </si>
  <si>
    <t>Manage Workshift Assignments</t>
  </si>
  <si>
    <t>TC3507</t>
  </si>
  <si>
    <t>Open assignment modal for a shift-day cell</t>
  </si>
  <si>
    <t>1. Click one assignment cell and open "Chi tiết" in date grid. 
2. Observe existing assignments and forms.</t>
  </si>
  <si>
    <t>Assignment modal opens with seeded drafts for existing assignments and add controls.</t>
  </si>
  <si>
    <t>At least one active shift exists.</t>
  </si>
  <si>
    <t>TC3508</t>
  </si>
  <si>
    <t>Assign one rescuer into shift</t>
  </si>
  <si>
    <t>1. In assignment modal, choose one rescuer and optional note. 
2. Click "Gán 1 cứu hộ viên".</t>
  </si>
  <si>
    <t>Single assignment is created and appears in the cell.</t>
  </si>
  <si>
    <t>Selected cell has available rescuer not yet assigned.</t>
  </si>
  <si>
    <t>TC3509</t>
  </si>
  <si>
    <t>Bulk assign multiple rescuers</t>
  </si>
  <si>
    <t>1. In assignment modal, choose multiple rescuers. 
2. Click "Gán hàng loạt".</t>
  </si>
  <si>
    <t>Multiple assignments are created and reflected in the selected cell.</t>
  </si>
  <si>
    <t>Selected cell supports multiple assignments.</t>
  </si>
  <si>
    <t>TC3510</t>
  </si>
  <si>
    <t>Update assignment status/date/notes</t>
  </si>
  <si>
    <t>1. Edit assignment fields in modal. 
2. Click "Lưu".</t>
  </si>
  <si>
    <t>Assignment data is updated with selected status/date/notes.</t>
  </si>
  <si>
    <t>At least one assignment exists.</t>
  </si>
  <si>
    <t>TC3511</t>
  </si>
  <si>
    <t>Delete assignment success</t>
  </si>
  <si>
    <t>1. Click "Xóa" on an assignment row. 
2. Confirm deletion.</t>
  </si>
  <si>
    <t>Assignment is removed from the schedule cell.</t>
  </si>
  <si>
    <t>TC3512</t>
  </si>
  <si>
    <t>Rescuer detail view in assignment flow</t>
  </si>
  <si>
    <t>1. Open assignment modal from "Chi tiết" action. 
2. Click "Hồ sơ" for an assigned rescuer.</t>
  </si>
  <si>
    <t>Rescuer detail loads and displays profile/contact/status data.</t>
  </si>
  <si>
    <t>At least one assigned rescuer exists in selected cell.</t>
  </si>
  <si>
    <t>Verify admin user list/search/filter, detail view, user stats, and account lock/unlock operations.</t>
  </si>
  <si>
    <t>TC3601</t>
  </si>
  <si>
    <t>Users page loads list and stats</t>
  </si>
  <si>
    <t>1. Sign in as Admin. 
2. Open "Quản lý người dùng" page.</t>
  </si>
  <si>
    <t>User list table and stats cards/chart are displayed.</t>
  </si>
  <si>
    <t>Admin account is active; user/analytics APIs are available.</t>
  </si>
  <si>
    <t>TC3602</t>
  </si>
  <si>
    <t>User filtering and search</t>
  </si>
  <si>
    <t>1. Apply role filter, active status filter, and keyword search. 
2. Observe list updates.</t>
  </si>
  <si>
    <t>List updates according to filters; pagination resets to first page when filter changes.</t>
  </si>
  <si>
    <t>User dataset contains mixed roles/statuses.</t>
  </si>
  <si>
    <t>TC3603</t>
  </si>
  <si>
    <t>User pagination and page-size control</t>
  </si>
  <si>
    <t>1. Change page and page size. 
2. Verify rows and page indicators.</t>
  </si>
  <si>
    <t>Correct page data is loaded and page controls remain consistent.</t>
  </si>
  <si>
    <t>Total users exceed one page.</t>
  </si>
  <si>
    <t>TC3604</t>
  </si>
  <si>
    <t>Open user detail</t>
  </si>
  <si>
    <t>1. Click "Chi tiết" on any row.</t>
  </si>
  <si>
    <t>Detail modal shows profile, account status, reputation, timestamps, and role-specific data if available.</t>
  </si>
  <si>
    <t>At least one user exists.</t>
  </si>
  <si>
    <t>TC3605</t>
  </si>
  <si>
    <t>Ban user with required reason</t>
  </si>
  <si>
    <t>1. Click "Khóa" on an active user. 
2. Submit without reason, then with reason.</t>
  </si>
  <si>
    <t>Empty reason is blocked; valid reason bans user and list/detail refreshes.</t>
  </si>
  <si>
    <t>At least one active user exists.</t>
  </si>
  <si>
    <t>TC3606</t>
  </si>
  <si>
    <t>Unban locked user</t>
  </si>
  <si>
    <t>1. Click "Mở khóa" on a locked user.</t>
  </si>
  <si>
    <t>User is unlocked and refreshed data shows active status.</t>
  </si>
  <si>
    <t>At least one locked user exists.</t>
  </si>
  <si>
    <t>TC3607</t>
  </si>
  <si>
    <t>API/validation errors surface correctly</t>
  </si>
  <si>
    <t>1. Simulate list/detail/ban/unban API error.</t>
  </si>
  <si>
    <t>Error toast and inline message are shown; page remains usable.</t>
  </si>
  <si>
    <t>Test environment can simulate API errors.</t>
  </si>
  <si>
    <t>Verify Admin list/detail oversight and Operator action workflows for incidents and snake-catching requests, plus consultation booking management list/detail flows.</t>
  </si>
  <si>
    <t>TC3701</t>
  </si>
  <si>
    <t>Admin incidents tab list loads</t>
  </si>
  <si>
    <t>1. Open "Quản lý sự cố" page. 
2. Keep "Incidents" tab active.</t>
  </si>
  <si>
    <t>Incident list renders with status badges, mission columns, and pagination.</t>
  </si>
  <si>
    <t>Admin account is active; incidents API available.</t>
  </si>
  <si>
    <t>TC3702</t>
  </si>
  <si>
    <t>Admin incidents filters by status/date</t>
  </si>
  <si>
    <t>1. Set status and from/to date filters. 
2. Change page size/page.</t>
  </si>
  <si>
    <t>List is filtered server-side and pagination metadata is updated correctly.</t>
  </si>
  <si>
    <t>Incident data exists across multiple statuses/dates.</t>
  </si>
  <si>
    <t>TC3703</t>
  </si>
  <si>
    <t>Admin incident detail opens from list</t>
  </si>
  <si>
    <t>1. Click "Chi tiết" on an incident row.</t>
  </si>
  <si>
    <t>Detail modal shows severity, user/location, symptoms, media, identified snake info, and mission history.</t>
  </si>
  <si>
    <t>TC3704</t>
  </si>
  <si>
    <t>Admin missions tab list and detail</t>
  </si>
  <si>
    <t>1. Switch to Missions tab. 
2. Filter by mission status/date. 
3. Open mission detail.</t>
  </si>
  <si>
    <t>Missions list and detail modal load with cost fields, mission status timeline, and linked incident data.</t>
  </si>
  <si>
    <t>Mission records exist.</t>
  </si>
  <si>
    <t>TC3705</t>
  </si>
  <si>
    <t>Admin incidents page handles empty/error states</t>
  </si>
  <si>
    <t>1. Use filters yielding no data. 
2. Simulate API failure for incidents or missions.</t>
  </si>
  <si>
    <t>Correct no-data placeholder and error toast/message appear without page crash.</t>
  </si>
  <si>
    <t>Test environment supports empty result and API error simulation.</t>
  </si>
  <si>
    <t>TC3706</t>
  </si>
  <si>
    <t>Operator confirms pending incident</t>
  </si>
  <si>
    <t>1. Open pending incident alert or incident detail. 
2. Click "Xác minh" or "Xác nhận case".</t>
  </si>
  <si>
    <t>Incident transitions from Pending to verified flow and queue updates in dashboard.</t>
  </si>
  <si>
    <t>Operator has pending incident.</t>
  </si>
  <si>
    <t>TC3707</t>
  </si>
  <si>
    <t>Operator marks false alarm from pending incident</t>
  </si>
  <si>
    <t>1. Open pending incident detail. 
2. Click "Báo động giả".</t>
  </si>
  <si>
    <t>Incident is marked false alarm and removed from active handling queue.</t>
  </si>
  <si>
    <t>Operator has pending incident eligible for false alarm action.</t>
  </si>
  <si>
    <t>TC3708</t>
  </si>
  <si>
    <t>Operator dispatches rescuer from verified incident</t>
  </si>
  <si>
    <t>1. Open verified incident detail. 
2. Click "Điều phối đội cứu hộ" and pick rescuer.</t>
  </si>
  <si>
    <t>Dispatch request is created and dispatch history updates.</t>
  </si>
  <si>
    <t>Verified incident exists; rescuer available.</t>
  </si>
  <si>
    <t>TC3709</t>
  </si>
  <si>
    <t>Operator cancels pending dispatch request</t>
  </si>
  <si>
    <t>1. In incident detail dispatch history, choose a Pending request. 
2. Click "Hủy yêu cầu".</t>
  </si>
  <si>
    <t>Dispatch request status is updated and history reloads.</t>
  </si>
  <si>
    <t>Incident has at least one pending dispatch request.</t>
  </si>
  <si>
    <t>TC3710</t>
  </si>
  <si>
    <t>Operator handles rescuer-aborted incident alert</t>
  </si>
  <si>
    <t>1. Simulate rescuer abort event. 
2. Use View detail or Redispatch action from alert.</t>
  </si>
  <si>
    <t>Alert appears, related incident is focused, and redispatch workflow can continue.</t>
  </si>
  <si>
    <t>SignalR/event feed is available.</t>
  </si>
  <si>
    <t>TC3711</t>
  </si>
  <si>
    <t>Admin snake-catching list loads and searches</t>
  </si>
  <si>
    <t>1. Open "Quản lý yêu cầu bắt rắn" page. 
2. Search by id/requester/address/status.</t>
  </si>
  <si>
    <t>Filtered list updates correctly and rows remain clickable.</t>
  </si>
  <si>
    <t>Request dataset contains searchable fields.</t>
  </si>
  <si>
    <t>TC3712</t>
  </si>
  <si>
    <t>Admin snake-catching detail from list</t>
  </si>
  <si>
    <t>1. Click "Chi tiết" on a request row.</t>
  </si>
  <si>
    <t>Detail modal shows request core info, user, assigned rescuer, species details, coordinates, and media.</t>
  </si>
  <si>
    <t>At least one request exists.</t>
  </si>
  <si>
    <t>TC3713</t>
  </si>
  <si>
    <t>Operator confirms pending snake-catching request</t>
  </si>
  <si>
    <t>1. Open pending request alert or detail modal. 
2. Click "Xác nhận yêu cầu".</t>
  </si>
  <si>
    <t>Request moves from Pending to Confirmed and queue state refreshes.</t>
  </si>
  <si>
    <t>Operator has pending request.</t>
  </si>
  <si>
    <t>TC3714</t>
  </si>
  <si>
    <t>Operator assigns rescuer to confirmed request</t>
  </si>
  <si>
    <t>1. Open confirmed request detail. 
2. Click assign-rescuer action and choose rescuer.</t>
  </si>
  <si>
    <t>Request is assigned/dispatched and assigned rescuer info becomes available.</t>
  </si>
  <si>
    <t>Confirmed request exists; rescuer available.</t>
  </si>
  <si>
    <t>TC3715</t>
  </si>
  <si>
    <t>Operator cancels confirmed/assigned request</t>
  </si>
  <si>
    <t>1. Open confirmed or assigned request detail. 
2. Click "Hủy yêu cầu".</t>
  </si>
  <si>
    <t>Request is cancelled and no longer in active assignment flow.</t>
  </si>
  <si>
    <t>Request status is Confirmed or Assigned.</t>
  </si>
  <si>
    <t>TC3716</t>
  </si>
  <si>
    <t>Admin consultations list with filters</t>
  </si>
  <si>
    <t>1. Open "Quản lý phiên tư vấn" page. 
2. Filter by type and status. 
3. Change page size/page.</t>
  </si>
  <si>
    <t>List reloads with matching type/status and correct pagination.</t>
  </si>
  <si>
    <t>Consultation records exist.</t>
  </si>
  <si>
    <t>TC3717</t>
  </si>
  <si>
    <t>Consultation detail for Scheduled type</t>
  </si>
  <si>
    <t>1. Open detail for a Scheduled consultation.</t>
  </si>
  <si>
    <t>Detail includes booking fields (booking status, bookedAt, payment deadline, cancellation info).</t>
  </si>
  <si>
    <t>At least one Scheduled consultation exists.</t>
  </si>
  <si>
    <t>TC3718</t>
  </si>
  <si>
    <t>Consultation detail for Emergency type</t>
  </si>
  <si>
    <t>1. Open detail for an Emergency consultation.</t>
  </si>
  <si>
    <t>Detail includes emergency fields (request status, requested/responded/expired timestamps).</t>
  </si>
  <si>
    <t>At least one Emergency consultation exists.</t>
  </si>
  <si>
    <t>TC3719</t>
  </si>
  <si>
    <t>Consultation list/detail empty and error handling</t>
  </si>
  <si>
    <t>1. Apply filters returning zero rows. 
2. Simulate detail API failure.</t>
  </si>
  <si>
    <t>No-data state or detail error message appears; page remains functional.</t>
  </si>
  <si>
    <t>Test environment supports empty data and API error simulation.</t>
  </si>
  <si>
    <t>Verify snake species list/detail, full CRUD, media upload, and region distribution mapping workflows.</t>
  </si>
  <si>
    <t>List Snakes Species</t>
  </si>
  <si>
    <t>TC3801</t>
  </si>
  <si>
    <t>Snake species list and detail load</t>
  </si>
  <si>
    <t>1. Open "Quản lý loài rắn" page. 
2. Select a snake species from left list.</t>
  </si>
  <si>
    <t>Detail panel loads with profile, risk, symptoms, first aid, venom/antivenom info, and map distribution.</t>
  </si>
  <si>
    <t>Snake species data exists.</t>
  </si>
  <si>
    <t>TC3802</t>
  </si>
  <si>
    <t>Map/mapping reload behavior</t>
  </si>
  <si>
    <t>1. Click "Làm mới" mapping action. 
2. Observe loading and final map state.</t>
  </si>
  <si>
    <t>Loading indicator appears and latest mapping data is synced to map panel.</t>
  </si>
  <si>
    <t>Selected species has mapping source data.</t>
  </si>
  <si>
    <t>Create Snake Species</t>
  </si>
  <si>
    <t>TC3803</t>
  </si>
  <si>
    <t>Create snake species success</t>
  </si>
  <si>
    <t>1. Click "Thêm loài rắn". 
2. Enter valid required fields and save.</t>
  </si>
  <si>
    <t>New species is created, appears in list, and detail can be opened.</t>
  </si>
  <si>
    <t>Valid admin session; create permission enabled.</t>
  </si>
  <si>
    <t>TC3804</t>
  </si>
  <si>
    <t>Snake form validation and API error handling</t>
  </si>
  <si>
    <t>1. Submit missing/invalid values in create or update modal.</t>
  </si>
  <si>
    <t>Validation error message is shown; invalid submission is not persisted.</t>
  </si>
  <si>
    <t>Snake upsert modal is open.</t>
  </si>
  <si>
    <t>TC3805</t>
  </si>
  <si>
    <t>Upload snake media in form</t>
  </si>
  <si>
    <t>1. In upsert modal, upload an image through media upload action. 
2. Save form.</t>
  </si>
  <si>
    <t>Uploaded media id/url is bound to species and image displays in detail view.</t>
  </si>
  <si>
    <t>Media upload API is available.</t>
  </si>
  <si>
    <t>TC3806</t>
  </si>
  <si>
    <t>Create region mapping for species</t>
  </si>
  <si>
    <t>1. Click an unmapped region on map. 
2. Fill common level/priority/notes and save.</t>
  </si>
  <si>
    <t>Mapping is created and region style/tooltip updates on map.</t>
  </si>
  <si>
    <t>Selected species exists; geographic regions loaded.</t>
  </si>
  <si>
    <t>Edit Snake Species</t>
  </si>
  <si>
    <t>TC3807</t>
  </si>
  <si>
    <t>Update snake species success</t>
  </si>
  <si>
    <t>1. Select a species. 
2. Click "Sửa". 
3. Change fields and save.</t>
  </si>
  <si>
    <t>Species details are updated and reflected on list/detail/map sections.</t>
  </si>
  <si>
    <t>At least one snake species exists.</t>
  </si>
  <si>
    <t>TC3808</t>
  </si>
  <si>
    <t>Update region mapping for species</t>
  </si>
  <si>
    <t>1. Click a mapped region. 
2. Update common level/priority/isActive/notes and save.</t>
  </si>
  <si>
    <t>Mapping updates and map visualization reflects new distribution settings.</t>
  </si>
  <si>
    <t>Region mapping already exists for selected species.</t>
  </si>
  <si>
    <t>Delete Snake Species</t>
  </si>
  <si>
    <t>TC3809</t>
  </si>
  <si>
    <t>Delete snake species success</t>
  </si>
  <si>
    <t>1. Select a species. 
2. Click "Xóa" and confirm.</t>
  </si>
  <si>
    <t>Species is removed and list/detail selection updates accordingly.</t>
  </si>
  <si>
    <t>At least one removable species exists.</t>
  </si>
  <si>
    <t>TC3810</t>
  </si>
  <si>
    <t>Delete region mapping for species</t>
  </si>
  <si>
    <t>1. Open mapped region dialog. 
2. Delete mapping.</t>
  </si>
  <si>
    <t>Region mapping is removed and region reverts to unmapped style.</t>
  </si>
  <si>
    <t>Region mapping exists for selected species.</t>
  </si>
  <si>
    <t>Verify antivenom list/detail and CRUD operations with validation and error handling.</t>
  </si>
  <si>
    <t>List Antivenoms</t>
  </si>
  <si>
    <t>TC3901</t>
  </si>
  <si>
    <t>Antivenoms list and detail load</t>
  </si>
  <si>
    <t>1. Open "Quản lý huyết thanh" page. 
2. Select an item from list.</t>
  </si>
  <si>
    <t>Antivenom detail (name/manufacturer/description) is displayed correctly.</t>
  </si>
  <si>
    <t>Antivenom data exists.</t>
  </si>
  <si>
    <t>TC3902</t>
  </si>
  <si>
    <t>Load/reload error handling</t>
  </si>
  <si>
    <t>1. Simulate list/detail API failure. 
2. Click "Làm mới".</t>
  </si>
  <si>
    <t>Error messages/toasts are displayed and user can retry.</t>
  </si>
  <si>
    <t>Error simulation available.</t>
  </si>
  <si>
    <t>Create Antivenoms</t>
  </si>
  <si>
    <t>TC3903</t>
  </si>
  <si>
    <t>Create antivenom success</t>
  </si>
  <si>
    <t>1. Click "Thêm huyết thanh". 
2. Input valid data and save.</t>
  </si>
  <si>
    <t>New antivenom appears in list and detail panel.</t>
  </si>
  <si>
    <t>Valid admin session and create permission.</t>
  </si>
  <si>
    <t>TC3904</t>
  </si>
  <si>
    <t>Antivenom form validation</t>
  </si>
  <si>
    <t>1. Submit missing required values (for example empty name).</t>
  </si>
  <si>
    <t>Validation error is shown; save does not proceed.</t>
  </si>
  <si>
    <t>Upsert modal is open.</t>
  </si>
  <si>
    <t>Edit Antivenoms</t>
  </si>
  <si>
    <t>TC3905</t>
  </si>
  <si>
    <t>Update antivenom success</t>
  </si>
  <si>
    <t>1. Select an antivenom. 
2. Click "Cập nhật" and save modified values.</t>
  </si>
  <si>
    <t>Updated data is reflected in list/detail.</t>
  </si>
  <si>
    <t>At least one antivenom exists.</t>
  </si>
  <si>
    <t>Delete Antivenoms</t>
  </si>
  <si>
    <t>TC3906</t>
  </si>
  <si>
    <t>Delete antivenom success</t>
  </si>
  <si>
    <t>1. Select an antivenom. 
2. Click "Xóa" and confirm.</t>
  </si>
  <si>
    <t>Antivenom is removed from list and detail panel resets.</t>
  </si>
  <si>
    <t>At least one removable antivenom exists.</t>
  </si>
  <si>
    <t>Verify treatment facility list/detail and CRUD operations including antivenom linkage and location data.</t>
  </si>
  <si>
    <t>TC4001</t>
  </si>
  <si>
    <t>Facilities list and detail load</t>
  </si>
  <si>
    <t>1. Open "Quản lý cơ sở điều trị" page. 
2. Select a facility in list.</t>
  </si>
  <si>
    <t>Detail panel shows name, address, contact, coordinates, and linked antivenoms.</t>
  </si>
  <si>
    <t>Facility data exists.</t>
  </si>
  <si>
    <t>TC4002</t>
  </si>
  <si>
    <t>Linked antivenom labels resolve correctly</t>
  </si>
  <si>
    <t>1. Open facility detail with linked antivenom ids.</t>
  </si>
  <si>
    <t>Detail shows human-readable antivenom names.</t>
  </si>
  <si>
    <t>Facility has one or more linked antivenom ids.</t>
  </si>
  <si>
    <t>TC4003</t>
  </si>
  <si>
    <t>Reload and API fallback behavior</t>
  </si>
  <si>
    <t>1. Click "Làm mới". 
2. Simulate endpoint variations/failure in treatment-facility API.</t>
  </si>
  <si>
    <t>Page reloads data when available and surfaces errors gracefully when failing.</t>
  </si>
  <si>
    <t>Test environment supports endpoint/error simulation.</t>
  </si>
  <si>
    <t>TC4004</t>
  </si>
  <si>
    <t>Create treatment facility success</t>
  </si>
  <si>
    <t>1. Click "Thêm cơ sở điều trị". 
2. Fill valid fields including coordinates and linked antivenoms. 
3. Save.</t>
  </si>
  <si>
    <t>New facility is created and visible in list/detail.</t>
  </si>
  <si>
    <t>Admin session active; antivenom options loaded.</t>
  </si>
  <si>
    <t>TC4005</t>
  </si>
  <si>
    <t>Facility form validation</t>
  </si>
  <si>
    <t>1. Submit invalid payload (missing name/address, invalid coordinates, invalid contact).</t>
  </si>
  <si>
    <t>Validation error is shown; invalid record is not saved.</t>
  </si>
  <si>
    <t>TC4006</t>
  </si>
  <si>
    <t>Antivenom options load for form selection</t>
  </si>
  <si>
    <t>1. Open create/update modal.</t>
  </si>
  <si>
    <t>Antivenom options are available for multi-selection in form.</t>
  </si>
  <si>
    <t>Antivenom API is available.</t>
  </si>
  <si>
    <t>TC4007</t>
  </si>
  <si>
    <t>Update treatment facility success</t>
  </si>
  <si>
    <t>1. Select a facility. 
2. Click "Cập nhật" and modify fields. 
3. Save.</t>
  </si>
  <si>
    <t>Updated values persist and reflect in detail panel.</t>
  </si>
  <si>
    <t>At least one facility exists.</t>
  </si>
  <si>
    <t>TC4008</t>
  </si>
  <si>
    <t>Delete treatment facility success</t>
  </si>
  <si>
    <t>1. Select a facility. 
2. Click "Xóa" and confirm.</t>
  </si>
  <si>
    <t>Facility is deleted and removed from active list.</t>
  </si>
  <si>
    <t>At least one removable facility exists.</t>
  </si>
  <si>
    <t>Verify transaction monitoring (list/detail/filter) and withdrawal processing workflows with status-gated actions.</t>
  </si>
  <si>
    <t>TC4101</t>
  </si>
  <si>
    <t>Transactions tab loads list data</t>
  </si>
  <si>
    <t>1. Open "Quản lý giao dịch" page. 
2. Ensure "Giao dịch hệ thống" tab is active.</t>
  </si>
  <si>
    <t>Transaction rows render with type, amount, username, payment method, and timestamp.</t>
  </si>
  <si>
    <t>Transaction data exists.</t>
  </si>
  <si>
    <t>TC4102</t>
  </si>
  <si>
    <t>Transactions filter and pagination</t>
  </si>
  <si>
    <t>1. Filter by username and transaction type. 2. Change page/page size.</t>
  </si>
  <si>
    <t>List updates according to filter; pagination metadata remains consistent.</t>
  </si>
  <si>
    <t>Dataset includes multiple transaction types/users.</t>
  </si>
  <si>
    <t>TC4103</t>
  </si>
  <si>
    <t>Open transaction detail from list row</t>
  </si>
  <si>
    <t>1. Click a transaction row.</t>
  </si>
  <si>
    <t>Detail modal opens showing id/reference/type/amount/method/description/external id/time.</t>
  </si>
  <si>
    <t>At least one transaction exists.</t>
  </si>
  <si>
    <t>TC4104</t>
  </si>
  <si>
    <t>Transactions empty and error states</t>
  </si>
  <si>
    <t>1. Apply filter returning no data. 
2. Simulate API failure.</t>
  </si>
  <si>
    <t>No-data and error states are shown correctly with recoverable UX.</t>
  </si>
  <si>
    <t>Environment supports empty result and error simulation.</t>
  </si>
  <si>
    <t>TC4105</t>
  </si>
  <si>
    <t>Withdrawals processing list and detail</t>
  </si>
  <si>
    <t>1. Switch to "Duyệt rút tiền" tab. 
2. Select one processing item.</t>
  </si>
  <si>
    <t>Detail panel shows amount, bank info, status, timeline, and admin action area.</t>
  </si>
  <si>
    <t>At least one withdrawal exists.</t>
  </si>
  <si>
    <t>TC4106</t>
  </si>
  <si>
    <t>Approve Pending withdrawal</t>
  </si>
  <si>
    <t>1. Select Pending withdrawal. 
2. Fill optional admin notes. 
3. Click "Duyệt".</t>
  </si>
  <si>
    <t>Status becomes Approved and detail/list refresh successfully.</t>
  </si>
  <si>
    <t>Pending withdrawal exists.</t>
  </si>
  <si>
    <t>TC4107</t>
  </si>
  <si>
    <t>Reject withdrawal requires reason</t>
  </si>
  <si>
    <t>1. Select Pending/Approved withdrawal. 
2. Try reject without reason, then with reason.</t>
  </si>
  <si>
    <t>Empty reason is blocked; valid reason rejects withdrawal and status updates.</t>
  </si>
  <si>
    <t>Pending or Approved withdrawal exists.</t>
  </si>
  <si>
    <t>TC4108</t>
  </si>
  <si>
    <t>Complete Approved withdrawal</t>
  </si>
  <si>
    <t>1. Select Approved withdrawal. 
2. Click "Hoàn tất".</t>
  </si>
  <si>
    <t>Status transitions to Completed and item appears in done list.</t>
  </si>
  <si>
    <t>Approved withdrawal exists.</t>
  </si>
  <si>
    <t>TC4109</t>
  </si>
  <si>
    <t>Fail Approved withdrawal requires reason</t>
  </si>
  <si>
    <t>1. Select Approved withdrawal. 
2. Try Fail without reason, then with reason.</t>
  </si>
  <si>
    <t>Empty reason is blocked; valid reason sets status Failed and refreshes list/detail.</t>
  </si>
  <si>
    <t>TC4110</t>
  </si>
  <si>
    <t>Done tab displays finalized withdrawals</t>
  </si>
  <si>
    <t>1. Switch to "Đã xử lý" tab. 
2. Open Rejected/Completed/Failed detail.</t>
  </si>
  <si>
    <t>Finalized records are displayed; action buttons become non-actionable as per status.</t>
  </si>
  <si>
    <t>Finalized withdrawals exist.</t>
  </si>
  <si>
    <t>TC4111</t>
  </si>
  <si>
    <t>VietQR display and payload copy</t>
  </si>
  <si>
    <t>1. Open detail of withdrawal containing VietQR data. 
2. Click Copy QR payload.</t>
  </si>
  <si>
    <t>QR image/payload is shown when available and payload copy succeeds with toast feedback.</t>
  </si>
  <si>
    <t>Selected withdrawal includes vietQrImageBase64 or vietQrPayload.</t>
  </si>
  <si>
    <t>TC4112</t>
  </si>
  <si>
    <t>Action button availability by status</t>
  </si>
  <si>
    <t>1. Open details for Pending, Approved, and finalized statuses.</t>
  </si>
  <si>
    <t>Buttons are shown only for valid transitions (Approve/Reject/Complete/Fail according to status).</t>
  </si>
  <si>
    <t>Withdrawal records across multiple statuses exist.</t>
  </si>
  <si>
    <t>Verify AI recognition report media listing, multi-filtering, pagination, and detailed review visualization.</t>
  </si>
  <si>
    <t>TC4201</t>
  </si>
  <si>
    <t>AI recognition list loads</t>
  </si>
  <si>
    <t>1. Open "Quản lý ảnh báo cáo rắn" page.</t>
  </si>
  <si>
    <t>List renders with id/source/thumbnail/confidence/species/status/time columns.</t>
  </si>
  <si>
    <t>AI recognition data exists.</t>
  </si>
  <si>
    <t>TC4202</t>
  </si>
  <si>
    <t>Filter by status, source, confidence, and date range</t>
  </si>
  <si>
    <t>1. Apply combinations of status, reference type, min-max confidence, and from-to date.</t>
  </si>
  <si>
    <t>Result list is filtered correctly and page resets as expected when filters change.</t>
  </si>
  <si>
    <t>Dataset includes varied status/source/confidence values.</t>
  </si>
  <si>
    <t>TC4203</t>
  </si>
  <si>
    <t>Pagination and page-size in AI recognition list</t>
  </si>
  <si>
    <t>1. Change page and page size.</t>
  </si>
  <si>
    <t>Correct page data and pagination controls are displayed.</t>
  </si>
  <si>
    <t>Total records exceed one page.</t>
  </si>
  <si>
    <t>TC4204</t>
  </si>
  <si>
    <t>Open AI recognition detail from list</t>
  </si>
  <si>
    <t>1. Click "Xem chi tiết" on any row.</t>
  </si>
  <si>
    <t>Detail modal shows media, source metadata, AI result, expert review state, and timeline fields.</t>
  </si>
  <si>
    <t>At least one AI recognition record exists.</t>
  </si>
  <si>
    <t>TC4205</t>
  </si>
  <si>
    <t>Empty and API error handling</t>
  </si>
  <si>
    <t>1. Apply filters yielding no records. 
2. Simulate list/detail API error.</t>
  </si>
  <si>
    <t>No-data and error messages are shown without breaking modal/page interactions.</t>
  </si>
  <si>
    <t>Verify dynamic settings list/detail, type-specific validation, create/edit, key/all cache reload workflows, and JSON formatting helper.</t>
  </si>
  <si>
    <t>List System Settings</t>
  </si>
  <si>
    <t>TC4301</t>
  </si>
  <si>
    <t>Settings list and search</t>
  </si>
  <si>
    <t>1. Open "Quản lý cấu hình động" page. 
2. Search by key/value/type/description.</t>
  </si>
  <si>
    <t>Filtered list updates correctly and selected item detail can be opened.</t>
  </si>
  <si>
    <t>System setting records exist.</t>
  </si>
  <si>
    <t>TC4302</t>
  </si>
  <si>
    <t>Open setting detail</t>
  </si>
  <si>
    <t>1. Select a setting from list.</t>
  </si>
  <si>
    <t>Detail panel shows key, type, description, value, created/updated timestamps; JSON values render formatted view.</t>
  </si>
  <si>
    <t>At least one setting exists.</t>
  </si>
  <si>
    <t>TC4313</t>
  </si>
  <si>
    <t>List refresh action</t>
  </si>
  <si>
    <t>1. Click "Làm mới danh sách".</t>
  </si>
  <si>
    <t>Settings list reloads and success toast appears.</t>
  </si>
  <si>
    <t>Settings page opened.</t>
  </si>
  <si>
    <t>Create System Settings</t>
  </si>
  <si>
    <t>TC4304</t>
  </si>
  <si>
    <t>Create String setting success</t>
  </si>
  <si>
    <t>1. Click "Tạo cấu hình". 
2. Input key, String value, optional description. 
3. Save.</t>
  </si>
  <si>
    <t>Setting is created and appears in list/detail.</t>
  </si>
  <si>
    <t>New unique key is available.</t>
  </si>
  <si>
    <t>TC4305</t>
  </si>
  <si>
    <t>Create Int/Decimal validation</t>
  </si>
  <si>
    <t>1. In create modal, set valueType Int/Decimal and enter invalid then valid value.</t>
  </si>
  <si>
    <t>Invalid numeric value is blocked with validation message; valid value saves successfully.</t>
  </si>
  <si>
    <t>Create modal is open.</t>
  </si>
  <si>
    <t>TC4306</t>
  </si>
  <si>
    <t>Create Boolean validation and normalization</t>
  </si>
  <si>
    <t>1. Set valueType Boolean. 
2. Save using true/false options only.</t>
  </si>
  <si>
    <t>Only true/false accepted; saved value is normalized correctly.</t>
  </si>
  <si>
    <t>Create/edit modal is open.</t>
  </si>
  <si>
    <t>TC4307</t>
  </si>
  <si>
    <t>Create JSON validation and format helper</t>
  </si>
  <si>
    <t>1. Set valueType Json. 
2. Enter invalid JSON and save. 
3. Enter valid JSON and click "Định dạng JSON" then save.</t>
  </si>
  <si>
    <t>Invalid JSON is blocked; valid JSON can be formatted and saved.</t>
  </si>
  <si>
    <t>Edit System Settings</t>
  </si>
  <si>
    <t>TC4308</t>
  </si>
  <si>
    <t>Edit setting with key read-only</t>
  </si>
  <si>
    <t>1. Select an existing key and click "Chỉnh sửa". 
2. Update value/description/type and save.</t>
  </si>
  <si>
    <t>Key cannot be changed in edit mode; other fields update successfully.</t>
  </si>
  <si>
    <t>Existing setting is selected.</t>
  </si>
  <si>
    <t>Reload System Settings</t>
  </si>
  <si>
    <t>TC4309</t>
  </si>
  <si>
    <t>Reload single key behavior</t>
  </si>
  <si>
    <t>1. Select setting and click "Áp dụng lại cấu hình hiện tại".</t>
  </si>
  <si>
    <t>Key cache is reloaded; latest value appears in detail/list.</t>
  </si>
  <si>
    <t>Selected key exists and reloadKey API is available.</t>
  </si>
  <si>
    <t>TC4310</t>
  </si>
  <si>
    <t>Reload all settings behavior</t>
  </si>
  <si>
    <t>1. Click "Áp dụng lại tất cả cấu hình".</t>
  </si>
  <si>
    <t>System reloads all keys and list/detail remains consistent after refresh.</t>
  </si>
  <si>
    <t>reloadAll API is available.</t>
  </si>
  <si>
    <t>TC4311</t>
  </si>
  <si>
    <t>Error handling on save/reload</t>
  </si>
  <si>
    <t>1. Simulate API validation/server error for save and reload actions.</t>
  </si>
  <si>
    <t>Field errors and global error toasts/messages are shown; page remains usable.</t>
  </si>
  <si>
    <t>Verify lesson list/filter/search with integrated detail preview, plus full CRUD for lesson content management.</t>
  </si>
  <si>
    <t>List Lessons</t>
  </si>
  <si>
    <t>TC4401</t>
  </si>
  <si>
    <t>Lesson list with category/publish/search filters and detail open</t>
  </si>
  <si>
    <t>1. Open "Quản lý bài học" page. 
2. Apply category and publish filters. 
3. Search by title. 
4. Select a lesson item.</t>
  </si>
  <si>
    <t>Filtered list updates and selected lesson detail/preview loads in right panel.</t>
  </si>
  <si>
    <t>Lesson dataset exists with mixed category/status.</t>
  </si>
  <si>
    <t>TC4402</t>
  </si>
  <si>
    <t>Publish/draft filter behavior</t>
  </si>
  <si>
    <t>1. Toggle publish filter between All, Published, Draft.</t>
  </si>
  <si>
    <t>List only shows lessons matching selected publish state.</t>
  </si>
  <si>
    <t>Dataset contains both published and draft lessons.</t>
  </si>
  <si>
    <t>TC4403</t>
  </si>
  <si>
    <t>Category filter counters and switching</t>
  </si>
  <si>
    <t>1. Switch category tabs All/Safety/Catching/FirstAid.</t>
  </si>
  <si>
    <t>Counters and filtered result sets are consistent with underlying data.</t>
  </si>
  <si>
    <t>Lessons exist in multiple categories.</t>
  </si>
  <si>
    <t>TC4404</t>
  </si>
  <si>
    <t>Lesson content preview rendering</t>
  </si>
  <si>
    <t>1. Open lesson detail with rich content.</t>
  </si>
  <si>
    <t>Preview component renders content without layout break.</t>
  </si>
  <si>
    <t>Lesson with rich content exists.</t>
  </si>
  <si>
    <t>TC4405</t>
  </si>
  <si>
    <t>Empty and API error states</t>
  </si>
  <si>
    <t>1. Run filters producing no data. 
2. Simulate list/detail/upsert/remove API failure.</t>
  </si>
  <si>
    <t>Correct empty/error states and toasts are displayed.</t>
  </si>
  <si>
    <t>Create Lessons</t>
  </si>
  <si>
    <t>TC4406</t>
  </si>
  <si>
    <t>Create lesson success</t>
  </si>
  <si>
    <t>1. Click "Thêm bài học". 
2. Enter valid title/content/category/publish status. 
3. Save.</t>
  </si>
  <si>
    <t>New lesson is created and can be selected from list.</t>
  </si>
  <si>
    <t>Admin session active.</t>
  </si>
  <si>
    <t>Edit Lessons</t>
  </si>
  <si>
    <t>TC4407</t>
  </si>
  <si>
    <t>Update lesson success</t>
  </si>
  <si>
    <t>1. Select a lesson. 
2. Click "Sửa". 
3. Modify fields and save.</t>
  </si>
  <si>
    <t>Lesson detail updates with new content/category/status.</t>
  </si>
  <si>
    <t>At least one lesson exists.</t>
  </si>
  <si>
    <t>Delete Lessons</t>
  </si>
  <si>
    <t>TC4408</t>
  </si>
  <si>
    <t>Delete lesson success</t>
  </si>
  <si>
    <t>1. Select a lesson. 
2. Click "Xóa" and confirm.</t>
  </si>
  <si>
    <t>Lesson is removed and list/detail selection updates safely.</t>
  </si>
  <si>
    <t>At least one removable lesson exists.</t>
  </si>
  <si>
    <t>Verify blog list/detail management, full CRUD, and status workflow actions (approve/reject/publish/take-down).</t>
  </si>
  <si>
    <t>List Blogs</t>
  </si>
  <si>
    <t>TC4501</t>
  </si>
  <si>
    <t>Blog list loads with status tabs and search</t>
  </si>
  <si>
    <t>1. Open "Quản lý bài viết" page. 
2. Switch status tabs. 
3. Search by title/author.</t>
  </si>
  <si>
    <t>List updates by selected status/search; row counts per tab are consistent.</t>
  </si>
  <si>
    <t>Blog records exist with multiple statuses.</t>
  </si>
  <si>
    <t>TC4502</t>
  </si>
  <si>
    <t>Open blog detail from list</t>
  </si>
  <si>
    <t>1. Select a blog item in left panel.</t>
  </si>
  <si>
    <t>Detail area shows status/category/tags/author/stats/preview and optional thumbnail sidebar.</t>
  </si>
  <si>
    <t>At least one blog exists.</t>
  </si>
  <si>
    <t>TC4503</t>
  </si>
  <si>
    <t>Tag/category/status metadata display consistency</t>
  </si>
  <si>
    <t>1. Open detail of blogs with different tags/categories/statuses.</t>
  </si>
  <si>
    <t>Labels/badges match configured enums and remain consistent between list and detail.</t>
  </si>
  <si>
    <t>Dataset contains varied categories/tags/statuses.</t>
  </si>
  <si>
    <t>Create Blogs</t>
  </si>
  <si>
    <t>TC4504</t>
  </si>
  <si>
    <t>Create blog (draft or published)</t>
  </si>
  <si>
    <t>1. Click "Tạo bài". 
2. Fill required fields and choose status. 
3. Save.</t>
  </si>
  <si>
    <t>Blog is created with selected status and appears in list/detail.</t>
  </si>
  <si>
    <t>Edit Blogs</t>
  </si>
  <si>
    <t>TC4505</t>
  </si>
  <si>
    <t>Update blog success</t>
  </si>
  <si>
    <t>1. Open blog detail. 
2. Click "Sửa". 
3. Modify content/metadata and save.</t>
  </si>
  <si>
    <t>Blog content and metadata update successfully in detail and list.</t>
  </si>
  <si>
    <t>At least one editable blog exists.</t>
  </si>
  <si>
    <t>Delete Blogs</t>
  </si>
  <si>
    <t>TC4506</t>
  </si>
  <si>
    <t>Delete blog success</t>
  </si>
  <si>
    <t>1. Open blog detail. 
2. Click "Xóa" and confirm.</t>
  </si>
  <si>
    <t>Blog is deleted and removed from list.</t>
  </si>
  <si>
    <t>At least one removable blog exists.</t>
  </si>
  <si>
    <t>Moderate Blog Workflow</t>
  </si>
  <si>
    <t>TC4507</t>
  </si>
  <si>
    <t>Approve pending blog</t>
  </si>
  <si>
    <t>1. Open blog with PendingApproval status. 2. Click "Duyệt".</t>
  </si>
  <si>
    <t>Status changes to Published and action feedback is shown.</t>
  </si>
  <si>
    <t>PendingApproval blog exists.</t>
  </si>
  <si>
    <t>TC4508</t>
  </si>
  <si>
    <t>Reject pending blog with reason</t>
  </si>
  <si>
    <t>1. Open PendingApproval blog. 
2. Open reject form. 
3. Enter reason and confirm reject.</t>
  </si>
  <si>
    <t>Blog status becomes Rejected and rejection reason is shown in detail.</t>
  </si>
  <si>
    <t>TC4509</t>
  </si>
  <si>
    <t>Approve rejected blog</t>
  </si>
  <si>
    <t>1. Open Rejected blog. 
2. Click "Duyệt luôn".</t>
  </si>
  <si>
    <t>Blog transitions to Published and status badge updates.</t>
  </si>
  <si>
    <t>Rejected blog exists.</t>
  </si>
  <si>
    <t>TC45010</t>
  </si>
  <si>
    <t>Take down published blog</t>
  </si>
  <si>
    <t>1. Open Published blog. 
2. Click "Gỡ xuống" and confirm.</t>
  </si>
  <si>
    <t>Blog transitions from Published to Draft.</t>
  </si>
  <si>
    <t>Published blog exists.</t>
  </si>
  <si>
    <t>TC4511</t>
  </si>
  <si>
    <t>Publish draft directly</t>
  </si>
  <si>
    <t>1. Open Draft blog. 
2. Click "Đăng ngay".</t>
  </si>
  <si>
    <t>Blog transitions from Draft to Published.</t>
  </si>
  <si>
    <t>Draft blog exists.</t>
  </si>
  <si>
    <t>TC4512</t>
  </si>
  <si>
    <t>Blog action error handling</t>
  </si>
  <si>
    <t>1. Simulate API errors for approve/reject/publish/delete/updateStatus.</t>
  </si>
  <si>
    <t>Action error banner and toast appear; UI remains operable.</t>
  </si>
  <si>
    <t>&lt;Feature Name2&gt;</t>
  </si>
  <si>
    <t>&lt;Brief description about requirements which are tested in this sheet&gt;</t>
  </si>
  <si>
    <t>Function D</t>
  </si>
  <si>
    <t>&lt;ID1&gt;</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</si>
  <si>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</si>
  <si>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</si>
  <si>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</si>
  <si>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</si>
  <si>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</si>
  <si>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</si>
  <si>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</si>
  <si>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</si>
  <si>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Function E</t>
  </si>
  <si>
    <t>&lt;ID4&gt;</t>
  </si>
  <si>
    <t>&lt;Test case 4&gt;</t>
  </si>
  <si>
    <t>&lt;ID5&gt;</t>
  </si>
  <si>
    <t>&lt;Test case 5&gt;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</si>
</sst>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2">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sz val="11.0"/>
      <color rgb="FF000000"/>
      <name val="Calibri"/>
    </font>
    <font>
      <u/>
      <sz val="11.0"/>
      <color rgb="FF0000FF"/>
      <name val="Calibri"/>
    </font>
    <font>
      <u/>
      <sz val="10.0"/>
      <color rgb="FF0000FF"/>
      <name val="Tahoma"/>
    </font>
    <font>
      <u/>
      <sz val="11.0"/>
      <color rgb="FF0000FF"/>
      <name val="Calibri"/>
    </font>
    <font>
      <sz val="10.0"/>
      <color rgb="FFFFFFFF"/>
      <name val="Tahoma"/>
    </font>
    <font>
      <b/>
      <sz val="10.0"/>
      <color rgb="FF0000FF"/>
      <name val="Tahoma"/>
    </font>
    <font>
      <sz val="10.0"/>
      <color rgb="FF000000"/>
      <name val="Tahoma"/>
    </font>
    <font>
      <sz val="10.0"/>
      <color rgb="FFFF0000"/>
      <name val="Tahoma"/>
    </font>
    <font>
      <b/>
      <i/>
      <sz val="10.0"/>
      <color theme="1"/>
      <name val="Tahoma"/>
    </font>
    <font>
      <color theme="1"/>
      <name val="MS PGothic"/>
      <scheme val="minor"/>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
      <patternFill patternType="solid">
        <fgColor rgb="FFFFFF00"/>
        <bgColor rgb="FFFFFF00"/>
      </patternFill>
    </fill>
  </fills>
  <borders count="4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style="hair">
        <color rgb="FF000000"/>
      </left>
      <right style="hair">
        <color rgb="FF000000"/>
      </right>
      <top style="hair">
        <color rgb="FF000000"/>
      </top>
    </border>
    <border>
      <left style="hair">
        <color rgb="FF000000"/>
      </left>
      <right style="thin">
        <color rgb="FF000000"/>
      </right>
      <top style="hair">
        <color rgb="FF000000"/>
      </top>
    </border>
    <border>
      <bottom style="thin">
        <color rgb="FF000000"/>
      </bottom>
    </border>
    <border>
      <left/>
      <right/>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top/>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xf>
    <xf borderId="3" fillId="0" fontId="1" numFmtId="0" xfId="0" applyBorder="1" applyFont="1"/>
    <xf borderId="3" fillId="0" fontId="8" numFmtId="0" xfId="0" applyBorder="1" applyFont="1"/>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4"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0" xfId="0" applyAlignment="1" applyBorder="1" applyFont="1">
      <alignment shrinkToFit="0" vertical="top" wrapText="1"/>
    </xf>
    <xf borderId="10" fillId="0" fontId="1" numFmtId="49" xfId="0" applyAlignment="1" applyBorder="1" applyFont="1" applyNumberFormat="1">
      <alignment vertical="top"/>
    </xf>
    <xf borderId="10" fillId="0" fontId="1" numFmtId="0" xfId="0" applyAlignment="1" applyBorder="1" applyFont="1">
      <alignment vertical="top"/>
    </xf>
    <xf borderId="10" fillId="0" fontId="1" numFmtId="15" xfId="0" applyAlignment="1" applyBorder="1" applyFont="1" applyNumberFormat="1">
      <alignment vertical="top"/>
    </xf>
    <xf borderId="11" fillId="0" fontId="8" numFmtId="0" xfId="0" applyAlignment="1" applyBorder="1" applyFont="1">
      <alignment shrinkToFit="0" vertical="top" wrapText="1"/>
    </xf>
    <xf borderId="0" fillId="0" fontId="1" numFmtId="0" xfId="0" applyAlignment="1" applyFont="1">
      <alignment vertical="top"/>
    </xf>
    <xf borderId="9" fillId="0" fontId="1" numFmtId="164" xfId="0" applyAlignment="1" applyBorder="1" applyFont="1" applyNumberFormat="1">
      <alignment vertical="top"/>
    </xf>
    <xf borderId="11" fillId="0" fontId="1" numFmtId="0" xfId="0" applyAlignment="1" applyBorder="1" applyFont="1">
      <alignment vertical="top"/>
    </xf>
    <xf borderId="12" fillId="0" fontId="1" numFmtId="164"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0" numFmtId="0" xfId="0" applyAlignment="1" applyBorder="1" applyFont="1">
      <alignment horizontal="left"/>
    </xf>
    <xf borderId="4" fillId="2" fontId="11" numFmtId="0" xfId="0" applyAlignment="1" applyBorder="1" applyFont="1">
      <alignment horizontal="left"/>
    </xf>
    <xf borderId="1" fillId="2" fontId="5" numFmtId="1" xfId="0" applyBorder="1" applyFont="1" applyNumberFormat="1"/>
    <xf borderId="15" fillId="0" fontId="4" numFmtId="0" xfId="0" applyBorder="1" applyFont="1"/>
    <xf borderId="1" fillId="2" fontId="6" numFmtId="0" xfId="0" applyAlignment="1" applyBorder="1" applyFont="1">
      <alignment horizontal="left"/>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9" numFmtId="1" xfId="0" applyAlignment="1" applyBorder="1" applyFill="1" applyFont="1" applyNumberFormat="1">
      <alignment horizontal="center" vertical="center"/>
    </xf>
    <xf borderId="7" fillId="4" fontId="9" numFmtId="0" xfId="0" applyAlignment="1" applyBorder="1" applyFont="1">
      <alignment horizontal="center" vertical="center"/>
    </xf>
    <xf borderId="16" fillId="4" fontId="9" numFmtId="0" xfId="0" applyAlignment="1" applyBorder="1" applyFont="1">
      <alignment horizontal="center" vertical="center"/>
    </xf>
    <xf borderId="8" fillId="4" fontId="9" numFmtId="0" xfId="0" applyAlignment="1" applyBorder="1" applyFont="1">
      <alignment horizontal="center" vertical="center"/>
    </xf>
    <xf borderId="9" fillId="2" fontId="1" numFmtId="1" xfId="0" applyAlignment="1" applyBorder="1" applyFont="1" applyNumberFormat="1">
      <alignment vertical="center"/>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10" fillId="2" fontId="14" numFmtId="0" xfId="0" applyAlignment="1" applyBorder="1" applyFont="1">
      <alignment horizontal="left" vertical="center"/>
    </xf>
    <xf borderId="11" fillId="2" fontId="1" numFmtId="0" xfId="0" applyAlignment="1" applyBorder="1" applyFont="1">
      <alignment horizontal="left" vertical="center"/>
    </xf>
    <xf borderId="10" fillId="2" fontId="1" numFmtId="0" xfId="0" applyAlignment="1" applyBorder="1" applyFont="1">
      <alignment horizontal="left" vertical="center"/>
    </xf>
    <xf borderId="17" fillId="2" fontId="1" numFmtId="0" xfId="0" applyAlignment="1" applyBorder="1" applyFont="1">
      <alignment horizontal="left" vertical="center"/>
    </xf>
    <xf borderId="18" fillId="2" fontId="1" numFmtId="0" xfId="0" applyAlignment="1" applyBorder="1" applyFont="1">
      <alignment horizontal="left" vertical="center"/>
    </xf>
    <xf borderId="12" fillId="2" fontId="1" numFmtId="1" xfId="0" applyAlignment="1" applyBorder="1" applyFont="1" applyNumberFormat="1">
      <alignment readingOrder="0" vertical="center"/>
    </xf>
    <xf borderId="19" fillId="0" fontId="12" numFmtId="0" xfId="0" applyAlignment="1" applyBorder="1" applyFont="1">
      <alignment readingOrder="0" shrinkToFit="0" vertical="bottom" wrapText="0"/>
    </xf>
    <xf borderId="19" fillId="0" fontId="15" numFmtId="0" xfId="0" applyAlignment="1" applyBorder="1" applyFont="1">
      <alignment readingOrder="0" shrinkToFit="0" vertical="bottom" wrapText="0"/>
    </xf>
    <xf borderId="13" fillId="2" fontId="1" numFmtId="0" xfId="0" applyAlignment="1" applyBorder="1" applyFont="1">
      <alignment horizontal="left" vertical="center"/>
    </xf>
    <xf borderId="14" fillId="2" fontId="1" numFmtId="0" xfId="0" applyAlignment="1" applyBorder="1" applyFont="1">
      <alignment horizontal="left" vertical="center"/>
    </xf>
    <xf borderId="20" fillId="2" fontId="1" numFmtId="1" xfId="0" applyBorder="1" applyFont="1" applyNumberFormat="1"/>
    <xf borderId="20" fillId="2" fontId="1" numFmtId="0" xfId="0" applyAlignment="1" applyBorder="1" applyFont="1">
      <alignment horizontal="left"/>
    </xf>
    <xf borderId="21" fillId="2" fontId="3" numFmtId="0" xfId="0" applyAlignment="1" applyBorder="1" applyFont="1">
      <alignment horizontal="center"/>
    </xf>
    <xf borderId="22" fillId="0" fontId="4" numFmtId="0" xfId="0" applyBorder="1" applyFont="1"/>
    <xf borderId="23" fillId="0" fontId="4" numFmtId="0" xfId="0" applyBorder="1" applyFont="1"/>
    <xf borderId="4" fillId="2" fontId="7" numFmtId="0" xfId="0" applyBorder="1" applyFont="1"/>
    <xf borderId="4" fillId="2" fontId="1" numFmtId="164"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24" fillId="2" fontId="5" numFmtId="0" xfId="0" applyAlignment="1" applyBorder="1" applyFont="1">
      <alignment horizontal="left"/>
    </xf>
    <xf borderId="24" fillId="2" fontId="1" numFmtId="0" xfId="0" applyAlignment="1" applyBorder="1" applyFont="1">
      <alignment vertical="top"/>
    </xf>
    <xf borderId="5" fillId="2" fontId="5" numFmtId="0" xfId="0" applyAlignment="1" applyBorder="1" applyFont="1">
      <alignment vertical="center"/>
    </xf>
    <xf borderId="24" fillId="2" fontId="6" numFmtId="0" xfId="0" applyAlignment="1" applyBorder="1" applyFont="1">
      <alignment vertical="top"/>
    </xf>
    <xf borderId="1" fillId="2" fontId="6" numFmtId="0" xfId="0" applyAlignment="1" applyBorder="1" applyFont="1">
      <alignment vertical="top"/>
    </xf>
    <xf borderId="4" fillId="2" fontId="5" numFmtId="0" xfId="0" applyBorder="1" applyFont="1"/>
    <xf borderId="4" fillId="2" fontId="6" numFmtId="0" xfId="0" applyBorder="1" applyFont="1"/>
    <xf borderId="25" fillId="2" fontId="1" numFmtId="0" xfId="0" applyBorder="1" applyFont="1"/>
    <xf borderId="26"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16" fillId="3" fontId="9" numFmtId="0" xfId="0" applyAlignment="1" applyBorder="1" applyFont="1">
      <alignment horizontal="center"/>
    </xf>
    <xf borderId="27" fillId="3" fontId="9" numFmtId="0" xfId="0" applyAlignment="1" applyBorder="1" applyFont="1">
      <alignment horizontal="center" shrinkToFit="0" wrapText="1"/>
    </xf>
    <xf borderId="0" fillId="0" fontId="12" numFmtId="0" xfId="0" applyAlignment="1" applyFont="1">
      <alignment horizontal="right" readingOrder="0" shrinkToFit="0" vertical="bottom" wrapText="0"/>
    </xf>
    <xf borderId="28" fillId="2" fontId="1" numFmtId="0" xfId="0" applyAlignment="1" applyBorder="1" applyFont="1">
      <alignment horizontal="center"/>
    </xf>
    <xf borderId="10" fillId="2" fontId="1" numFmtId="0" xfId="0" applyBorder="1" applyFont="1"/>
    <xf borderId="10" fillId="2" fontId="1" numFmtId="0" xfId="0" applyAlignment="1" applyBorder="1" applyFont="1">
      <alignment horizontal="center"/>
    </xf>
    <xf borderId="29" fillId="2" fontId="1" numFmtId="0" xfId="0" applyAlignment="1" applyBorder="1" applyFont="1">
      <alignment horizontal="center"/>
    </xf>
    <xf borderId="30" fillId="2" fontId="1" numFmtId="0" xfId="0" applyAlignment="1" applyBorder="1" applyFont="1">
      <alignment horizontal="center"/>
    </xf>
    <xf borderId="31" fillId="3" fontId="16" numFmtId="0" xfId="0" applyAlignment="1" applyBorder="1" applyFont="1">
      <alignment horizontal="center"/>
    </xf>
    <xf borderId="13" fillId="3" fontId="9" numFmtId="0" xfId="0" applyBorder="1" applyFont="1"/>
    <xf borderId="13" fillId="3" fontId="16" numFmtId="0" xfId="0" applyAlignment="1" applyBorder="1" applyFont="1">
      <alignment horizontal="center"/>
    </xf>
    <xf borderId="32" fillId="3" fontId="16"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7" numFmtId="2" xfId="0" applyAlignment="1" applyBorder="1" applyFont="1" applyNumberFormat="1">
      <alignment horizontal="right" shrinkToFit="0" wrapText="1"/>
    </xf>
    <xf borderId="4" fillId="2" fontId="18" numFmtId="0" xfId="0" applyAlignment="1" applyBorder="1" applyFont="1">
      <alignment horizontal="center" shrinkToFit="0" wrapText="1"/>
    </xf>
    <xf borderId="4" fillId="2" fontId="19" numFmtId="0" xfId="0" applyBorder="1" applyFont="1"/>
    <xf borderId="33" fillId="2" fontId="7" numFmtId="0" xfId="0" applyAlignment="1" applyBorder="1" applyFont="1">
      <alignment horizontal="center" shrinkToFit="0" vertical="top" wrapText="1"/>
    </xf>
    <xf borderId="34" fillId="2" fontId="1" numFmtId="0" xfId="0" applyAlignment="1" applyBorder="1" applyFont="1">
      <alignment horizontal="left" readingOrder="0" shrinkToFit="0" vertical="top" wrapText="1"/>
    </xf>
    <xf borderId="35" fillId="0" fontId="4" numFmtId="0" xfId="0" applyBorder="1" applyFont="1"/>
    <xf borderId="36"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9" numFmtId="0" xfId="0" applyAlignment="1" applyBorder="1" applyFont="1">
      <alignment shrinkToFit="0" wrapText="1"/>
    </xf>
    <xf borderId="4" fillId="2" fontId="18" numFmtId="0" xfId="0" applyBorder="1" applyFont="1"/>
    <xf borderId="37" fillId="2" fontId="7" numFmtId="0" xfId="0" applyAlignment="1" applyBorder="1" applyFont="1">
      <alignment horizontal="center" shrinkToFit="0" vertical="top" wrapText="1"/>
    </xf>
    <xf borderId="1" fillId="2" fontId="1" numFmtId="0" xfId="0" applyAlignment="1" applyBorder="1" applyFont="1">
      <alignment horizontal="left" readingOrder="0" shrinkToFit="0" vertical="top" wrapText="1"/>
    </xf>
    <xf borderId="38" fillId="0" fontId="4" numFmtId="0" xfId="0" applyBorder="1" applyFont="1"/>
    <xf borderId="1" fillId="2" fontId="1" numFmtId="0" xfId="0" applyAlignment="1" applyBorder="1" applyFont="1">
      <alignment horizontal="left" shrinkToFit="0" vertical="top" wrapText="1"/>
    </xf>
    <xf borderId="37" fillId="2" fontId="20" numFmtId="0" xfId="0" applyAlignment="1" applyBorder="1" applyFont="1">
      <alignment horizontal="center" shrinkToFit="0" vertical="top" wrapText="1"/>
    </xf>
    <xf borderId="5" fillId="2" fontId="20" numFmtId="0" xfId="0" applyAlignment="1" applyBorder="1" applyFont="1">
      <alignment horizontal="center" shrinkToFit="0" vertical="top" wrapText="1"/>
    </xf>
    <xf borderId="39" fillId="2" fontId="20"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19" numFmtId="0" xfId="0" applyAlignment="1" applyBorder="1" applyFont="1">
      <alignment horizontal="center" shrinkToFit="0" wrapText="1"/>
    </xf>
    <xf borderId="5" fillId="2" fontId="1" numFmtId="0" xfId="0" applyAlignment="1" applyBorder="1" applyFont="1">
      <alignment horizontal="center" shrinkToFit="0" vertical="top" wrapText="1"/>
    </xf>
    <xf borderId="39" fillId="2" fontId="1" numFmtId="0" xfId="0" applyAlignment="1" applyBorder="1" applyFont="1">
      <alignment horizontal="center" shrinkToFit="0" vertical="top" wrapText="1"/>
    </xf>
    <xf borderId="4" fillId="2" fontId="18" numFmtId="0" xfId="0" applyAlignment="1" applyBorder="1" applyFont="1">
      <alignment horizontal="center" shrinkToFit="0" vertical="center" wrapText="1"/>
    </xf>
    <xf borderId="40" fillId="2" fontId="20" numFmtId="0" xfId="0" applyAlignment="1" applyBorder="1" applyFont="1">
      <alignment horizontal="center" shrinkToFit="0" vertical="top" wrapText="1"/>
    </xf>
    <xf borderId="41" fillId="2" fontId="1" numFmtId="0" xfId="0" applyAlignment="1" applyBorder="1" applyFont="1">
      <alignment horizontal="center" shrinkToFit="0" vertical="top" wrapText="1"/>
    </xf>
    <xf borderId="42" fillId="2" fontId="1" numFmtId="0" xfId="0" applyAlignment="1" applyBorder="1" applyFont="1">
      <alignment horizontal="center" shrinkToFit="0" vertical="top" wrapText="1"/>
    </xf>
    <xf borderId="5" fillId="5"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43" fillId="6" fontId="7" numFmtId="0" xfId="0" applyAlignment="1" applyBorder="1" applyFill="1" applyFont="1">
      <alignment horizontal="left" readingOrder="0" vertical="center"/>
    </xf>
    <xf borderId="43" fillId="6" fontId="7" numFmtId="0" xfId="0" applyAlignment="1" applyBorder="1" applyFont="1">
      <alignment horizontal="left" vertical="center"/>
    </xf>
    <xf borderId="44" fillId="6" fontId="7" numFmtId="0" xfId="0" applyAlignment="1" applyBorder="1" applyFont="1">
      <alignment horizontal="left" vertical="center"/>
    </xf>
    <xf borderId="45" fillId="6" fontId="7" numFmtId="0" xfId="0" applyAlignment="1" applyBorder="1" applyFont="1">
      <alignment horizontal="left" vertical="center"/>
    </xf>
    <xf borderId="4" fillId="2" fontId="11" numFmtId="0" xfId="0" applyAlignment="1" applyBorder="1" applyFont="1">
      <alignment horizontal="left" vertical="center"/>
    </xf>
    <xf borderId="5" fillId="2" fontId="1" numFmtId="0" xfId="0" applyAlignment="1" applyBorder="1" applyFont="1">
      <alignment readingOrder="0" shrinkToFit="0" vertical="top" wrapText="1"/>
    </xf>
    <xf borderId="5" fillId="2" fontId="18" numFmtId="0" xfId="0" applyAlignment="1" applyBorder="1" applyFont="1">
      <alignment readingOrder="0" shrinkToFit="0" vertical="top" wrapText="1"/>
    </xf>
    <xf borderId="5" fillId="2" fontId="18" numFmtId="0" xfId="0" applyAlignment="1" applyBorder="1" applyFont="1">
      <alignment readingOrder="0" shrinkToFit="0" vertical="top" wrapText="1"/>
    </xf>
    <xf borderId="5" fillId="2" fontId="18" numFmtId="0" xfId="0" applyAlignment="1" applyBorder="1" applyFont="1">
      <alignment horizontal="left" readingOrder="0" shrinkToFit="0" vertical="top" wrapText="1"/>
    </xf>
    <xf borderId="5" fillId="2" fontId="18" numFmtId="0" xfId="0" applyAlignment="1" applyBorder="1" applyFont="1">
      <alignment horizontal="left" readingOrder="0" shrinkToFit="0" vertical="top" wrapText="1"/>
    </xf>
    <xf borderId="5" fillId="2" fontId="1" numFmtId="0" xfId="0" applyAlignment="1" applyBorder="1" applyFont="1">
      <alignment shrinkToFit="0" vertical="top" wrapText="1"/>
    </xf>
    <xf borderId="4" fillId="2" fontId="18" numFmtId="0" xfId="0" applyAlignment="1" applyBorder="1" applyFont="1">
      <alignment vertical="top"/>
    </xf>
    <xf borderId="4" fillId="2" fontId="19" numFmtId="0" xfId="0" applyAlignment="1" applyBorder="1" applyFont="1">
      <alignment shrinkToFit="0" vertical="top" wrapText="1"/>
    </xf>
    <xf borderId="5" fillId="2" fontId="1" numFmtId="0" xfId="0" applyBorder="1" applyFont="1"/>
    <xf borderId="5" fillId="7" fontId="1" numFmtId="0" xfId="0" applyAlignment="1" applyBorder="1" applyFill="1" applyFont="1">
      <alignment readingOrder="0" shrinkToFit="0" vertical="top" wrapText="1"/>
    </xf>
    <xf borderId="5" fillId="7" fontId="1" numFmtId="0" xfId="0" applyBorder="1" applyFont="1"/>
    <xf borderId="46" fillId="2" fontId="1" numFmtId="0" xfId="0" applyBorder="1" applyFont="1"/>
    <xf borderId="35" fillId="2" fontId="1" numFmtId="0" xfId="0" applyAlignment="1" applyBorder="1" applyFont="1">
      <alignment horizontal="left" readingOrder="0" shrinkToFit="0" vertical="top" wrapText="1"/>
    </xf>
    <xf borderId="36" fillId="2" fontId="1" numFmtId="0" xfId="0" applyAlignment="1" applyBorder="1" applyFont="1">
      <alignment horizontal="left" readingOrder="0" shrinkToFit="0" vertical="top" wrapText="1"/>
    </xf>
    <xf borderId="23" fillId="2" fontId="6" numFmtId="0" xfId="0" applyAlignment="1" applyBorder="1" applyFont="1">
      <alignment shrinkToFit="0" wrapText="1"/>
    </xf>
    <xf borderId="4" fillId="2" fontId="1" numFmtId="0" xfId="0" applyAlignment="1" applyBorder="1" applyFont="1">
      <alignment readingOrder="0"/>
    </xf>
    <xf borderId="5" fillId="7" fontId="1" numFmtId="0" xfId="0" applyAlignment="1" applyBorder="1" applyFont="1">
      <alignment shrinkToFit="0" vertical="top" wrapText="1"/>
    </xf>
    <xf borderId="4" fillId="7" fontId="1" numFmtId="0" xfId="0" applyBorder="1" applyFont="1"/>
    <xf borderId="4" fillId="7" fontId="19" numFmtId="0" xfId="0" applyAlignment="1" applyBorder="1" applyFont="1">
      <alignment shrinkToFit="0" vertical="top" wrapText="1"/>
    </xf>
    <xf borderId="5" fillId="7" fontId="18" numFmtId="0" xfId="0" applyAlignment="1" applyBorder="1" applyFont="1">
      <alignment horizontal="left" readingOrder="0" shrinkToFit="0" vertical="top" wrapText="1"/>
    </xf>
    <xf borderId="47" fillId="6" fontId="7" numFmtId="0" xfId="0" applyAlignment="1" applyBorder="1" applyFont="1">
      <alignment horizontal="left" vertical="center"/>
    </xf>
    <xf borderId="48" fillId="6" fontId="7" numFmtId="0" xfId="0" applyAlignment="1" applyBorder="1" applyFont="1">
      <alignment horizontal="left" vertical="center"/>
    </xf>
    <xf borderId="24" fillId="6" fontId="7" numFmtId="0" xfId="0" applyAlignment="1" applyBorder="1" applyFont="1">
      <alignment horizontal="left" vertical="center"/>
    </xf>
    <xf borderId="0" fillId="0" fontId="21" numFmtId="0" xfId="0" applyFont="1"/>
    <xf borderId="34" fillId="2" fontId="1" numFmtId="0" xfId="0" applyAlignment="1" applyBorder="1" applyFont="1">
      <alignment horizontal="left" shrinkToFit="0" vertical="top" wrapText="1"/>
    </xf>
    <xf borderId="5" fillId="2" fontId="6" numFmtId="0" xfId="0" applyAlignment="1" applyBorder="1" applyFont="1">
      <alignment shrinkToFit="0" vertical="top" wrapText="1"/>
    </xf>
    <xf borderId="5" fillId="2" fontId="6" numFmtId="0" xfId="0" applyAlignment="1" applyBorder="1" applyFont="1">
      <alignment horizontal="left" shrinkToFit="0" vertical="top" wrapText="1"/>
    </xf>
    <xf borderId="5" fillId="2" fontId="18" numFmtId="0" xfId="0" applyAlignment="1" applyBorder="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customschemas.google.com/relationships/workbookmetadata" Target="metadata"/><Relationship Id="rId14" Type="http://schemas.openxmlformats.org/officeDocument/2006/relationships/worksheet" Target="worksheets/sheet11.xml"/><Relationship Id="rId36" Type="http://schemas.openxmlformats.org/officeDocument/2006/relationships/externalLink" Target="externalLinks/externalLink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Report5_Unit%20Tes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eline"/>
      <sheetName val="Cover"/>
      <sheetName val="Function List"/>
      <sheetName val="Test Report"/>
      <sheetName val="Function 1"/>
      <sheetName val="Function 2"/>
      <sheetName val="Function3"/>
      <sheetName val="Exampl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2.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c r="G4" s="2"/>
      <c r="H4" s="2"/>
      <c r="I4" s="2"/>
      <c r="J4" s="2"/>
      <c r="K4" s="2"/>
      <c r="L4" s="2"/>
      <c r="M4" s="2"/>
      <c r="N4" s="2"/>
      <c r="O4" s="2"/>
      <c r="P4" s="2"/>
      <c r="Q4" s="2"/>
      <c r="R4" s="2"/>
      <c r="S4" s="2"/>
      <c r="T4" s="2"/>
      <c r="U4" s="2"/>
      <c r="V4" s="2"/>
      <c r="W4" s="2"/>
      <c r="X4" s="2"/>
      <c r="Y4" s="2"/>
      <c r="Z4" s="2"/>
    </row>
    <row r="5" ht="14.25" customHeight="1">
      <c r="A5" s="11" t="s">
        <v>4</v>
      </c>
      <c r="B5" s="12" t="s">
        <v>5</v>
      </c>
      <c r="C5" s="5"/>
      <c r="D5" s="6"/>
      <c r="E5" s="11" t="s">
        <v>6</v>
      </c>
      <c r="F5" s="14" t="s">
        <v>7</v>
      </c>
      <c r="G5" s="2"/>
      <c r="H5" s="2"/>
      <c r="I5" s="2"/>
      <c r="J5" s="2"/>
      <c r="K5" s="2"/>
      <c r="L5" s="2"/>
      <c r="M5" s="2"/>
      <c r="N5" s="2"/>
      <c r="O5" s="2"/>
      <c r="P5" s="2"/>
      <c r="Q5" s="2"/>
      <c r="R5" s="2"/>
      <c r="S5" s="2"/>
      <c r="T5" s="2"/>
      <c r="U5" s="2"/>
      <c r="V5" s="2"/>
      <c r="W5" s="2"/>
      <c r="X5" s="2"/>
      <c r="Y5" s="2"/>
      <c r="Z5" s="2"/>
    </row>
    <row r="6" ht="15.75" customHeight="1">
      <c r="A6" s="15" t="s">
        <v>8</v>
      </c>
      <c r="B6" s="16" t="str">
        <f>B5&amp;"_"&amp;"XXX"&amp;"_"&amp;"vx.x"</f>
        <v>&lt;Project Code&gt;_XXX_vx.x</v>
      </c>
      <c r="C6" s="5"/>
      <c r="D6" s="6"/>
      <c r="E6" s="11" t="s">
        <v>9</v>
      </c>
      <c r="F6" s="17"/>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9</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26.25" customHeight="1">
      <c r="A11" s="25" t="s">
        <v>16</v>
      </c>
      <c r="B11" s="26"/>
      <c r="C11" s="27"/>
      <c r="D11" s="27"/>
      <c r="E11" s="28"/>
      <c r="F11" s="29" t="s">
        <v>17</v>
      </c>
      <c r="G11" s="30"/>
      <c r="H11" s="30"/>
      <c r="I11" s="30"/>
      <c r="J11" s="30"/>
      <c r="K11" s="30"/>
      <c r="L11" s="30"/>
      <c r="M11" s="30"/>
      <c r="N11" s="30"/>
      <c r="O11" s="30"/>
      <c r="P11" s="30"/>
      <c r="Q11" s="30"/>
      <c r="R11" s="30"/>
      <c r="S11" s="30"/>
      <c r="T11" s="30"/>
      <c r="U11" s="30"/>
      <c r="V11" s="30"/>
      <c r="W11" s="30"/>
      <c r="X11" s="30"/>
      <c r="Y11" s="30"/>
      <c r="Z11" s="30"/>
    </row>
    <row r="12" ht="21.75" customHeight="1">
      <c r="A12" s="31"/>
      <c r="B12" s="26"/>
      <c r="C12" s="27"/>
      <c r="D12" s="27"/>
      <c r="E12" s="27"/>
      <c r="F12" s="32"/>
      <c r="G12" s="30"/>
      <c r="H12" s="30"/>
      <c r="I12" s="30"/>
      <c r="J12" s="30"/>
      <c r="K12" s="30"/>
      <c r="L12" s="30"/>
      <c r="M12" s="30"/>
      <c r="N12" s="30"/>
      <c r="O12" s="30"/>
      <c r="P12" s="30"/>
      <c r="Q12" s="30"/>
      <c r="R12" s="30"/>
      <c r="S12" s="30"/>
      <c r="T12" s="30"/>
      <c r="U12" s="30"/>
      <c r="V12" s="30"/>
      <c r="W12" s="30"/>
      <c r="X12" s="30"/>
      <c r="Y12" s="30"/>
      <c r="Z12" s="30"/>
    </row>
    <row r="13" ht="19.5" customHeight="1">
      <c r="A13" s="31"/>
      <c r="B13" s="26"/>
      <c r="C13" s="27"/>
      <c r="D13" s="27"/>
      <c r="E13" s="27"/>
      <c r="F13" s="32"/>
      <c r="G13" s="30"/>
      <c r="H13" s="30"/>
      <c r="I13" s="30"/>
      <c r="J13" s="30"/>
      <c r="K13" s="30"/>
      <c r="L13" s="30"/>
      <c r="M13" s="30"/>
      <c r="N13" s="30"/>
      <c r="O13" s="30"/>
      <c r="P13" s="30"/>
      <c r="Q13" s="30"/>
      <c r="R13" s="30"/>
      <c r="S13" s="30"/>
      <c r="T13" s="30"/>
      <c r="U13" s="30"/>
      <c r="V13" s="30"/>
      <c r="W13" s="30"/>
      <c r="X13" s="30"/>
      <c r="Y13" s="30"/>
      <c r="Z13" s="30"/>
    </row>
    <row r="14" ht="21.75" customHeight="1">
      <c r="A14" s="31"/>
      <c r="B14" s="26"/>
      <c r="C14" s="27"/>
      <c r="D14" s="27"/>
      <c r="E14" s="27"/>
      <c r="F14" s="32"/>
      <c r="G14" s="30"/>
      <c r="H14" s="30"/>
      <c r="I14" s="30"/>
      <c r="J14" s="30"/>
      <c r="K14" s="30"/>
      <c r="L14" s="30"/>
      <c r="M14" s="30"/>
      <c r="N14" s="30"/>
      <c r="O14" s="30"/>
      <c r="P14" s="30"/>
      <c r="Q14" s="30"/>
      <c r="R14" s="30"/>
      <c r="S14" s="30"/>
      <c r="T14" s="30"/>
      <c r="U14" s="30"/>
      <c r="V14" s="30"/>
      <c r="W14" s="30"/>
      <c r="X14" s="30"/>
      <c r="Y14" s="30"/>
      <c r="Z14" s="30"/>
    </row>
    <row r="15" ht="19.5" customHeight="1">
      <c r="A15" s="31"/>
      <c r="B15" s="26"/>
      <c r="C15" s="27"/>
      <c r="D15" s="27"/>
      <c r="E15" s="27"/>
      <c r="F15" s="32"/>
      <c r="G15" s="30"/>
      <c r="H15" s="30"/>
      <c r="I15" s="30"/>
      <c r="J15" s="30"/>
      <c r="K15" s="30"/>
      <c r="L15" s="30"/>
      <c r="M15" s="30"/>
      <c r="N15" s="30"/>
      <c r="O15" s="30"/>
      <c r="P15" s="30"/>
      <c r="Q15" s="30"/>
      <c r="R15" s="30"/>
      <c r="S15" s="30"/>
      <c r="T15" s="30"/>
      <c r="U15" s="30"/>
      <c r="V15" s="30"/>
      <c r="W15" s="30"/>
      <c r="X15" s="30"/>
      <c r="Y15" s="30"/>
      <c r="Z15" s="30"/>
    </row>
    <row r="16" ht="21.75" customHeight="1">
      <c r="A16" s="31"/>
      <c r="B16" s="26"/>
      <c r="C16" s="27"/>
      <c r="D16" s="27"/>
      <c r="E16" s="27"/>
      <c r="F16" s="32"/>
      <c r="G16" s="30"/>
      <c r="H16" s="30"/>
      <c r="I16" s="30"/>
      <c r="J16" s="30"/>
      <c r="K16" s="30"/>
      <c r="L16" s="30"/>
      <c r="M16" s="30"/>
      <c r="N16" s="30"/>
      <c r="O16" s="30"/>
      <c r="P16" s="30"/>
      <c r="Q16" s="30"/>
      <c r="R16" s="30"/>
      <c r="S16" s="30"/>
      <c r="T16" s="30"/>
      <c r="U16" s="30"/>
      <c r="V16" s="30"/>
      <c r="W16" s="30"/>
      <c r="X16" s="30"/>
      <c r="Y16" s="30"/>
      <c r="Z16" s="30"/>
    </row>
    <row r="17" ht="19.5" customHeight="1">
      <c r="A17" s="33"/>
      <c r="B17" s="34"/>
      <c r="C17" s="35"/>
      <c r="D17" s="35"/>
      <c r="E17" s="35"/>
      <c r="F17" s="36"/>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4" width="43.0"/>
    <col customWidth="1" min="5" max="5" width="28.13"/>
    <col customWidth="1" min="6" max="6" width="30.63"/>
    <col customWidth="1" min="7" max="26" width="9.0"/>
  </cols>
  <sheetData>
    <row r="1" ht="12.75" customHeight="1">
      <c r="A1" s="10"/>
      <c r="B1" s="37"/>
      <c r="C1" s="38"/>
      <c r="D1" s="39" t="s">
        <v>18</v>
      </c>
      <c r="E1" s="40"/>
      <c r="F1" s="38"/>
      <c r="G1" s="10"/>
      <c r="H1" s="10"/>
      <c r="I1" s="10"/>
      <c r="J1" s="10"/>
      <c r="K1" s="10"/>
      <c r="L1" s="10"/>
      <c r="M1" s="10"/>
      <c r="N1" s="10"/>
      <c r="O1" s="10"/>
      <c r="P1" s="10"/>
      <c r="Q1" s="10"/>
      <c r="R1" s="10"/>
      <c r="S1" s="10"/>
      <c r="T1" s="10"/>
      <c r="U1" s="10"/>
      <c r="V1" s="10"/>
      <c r="W1" s="10"/>
      <c r="X1" s="10"/>
      <c r="Y1" s="10"/>
      <c r="Z1" s="10"/>
    </row>
    <row r="2" ht="13.5" customHeight="1">
      <c r="A2" s="10"/>
      <c r="B2" s="37"/>
      <c r="C2" s="38"/>
      <c r="D2" s="41"/>
      <c r="E2" s="41"/>
      <c r="F2" s="38"/>
      <c r="G2" s="10"/>
      <c r="H2" s="10"/>
      <c r="I2" s="10"/>
      <c r="J2" s="10"/>
      <c r="K2" s="10"/>
      <c r="L2" s="10"/>
      <c r="M2" s="10"/>
      <c r="N2" s="10"/>
      <c r="O2" s="10"/>
      <c r="P2" s="10"/>
      <c r="Q2" s="10"/>
      <c r="R2" s="10"/>
      <c r="S2" s="10"/>
      <c r="T2" s="10"/>
      <c r="U2" s="10"/>
      <c r="V2" s="10"/>
      <c r="W2" s="10"/>
      <c r="X2" s="10"/>
      <c r="Y2" s="10"/>
      <c r="Z2" s="10"/>
    </row>
    <row r="3" ht="12.75" customHeight="1">
      <c r="A3" s="10"/>
      <c r="B3" s="42" t="s">
        <v>1</v>
      </c>
      <c r="C3" s="43"/>
      <c r="D3" s="44" t="str">
        <f t="shared" ref="D3:D4" si="1">#REF!</f>
        <v>#REF!</v>
      </c>
      <c r="E3" s="5"/>
      <c r="F3" s="6"/>
      <c r="G3" s="10"/>
      <c r="H3" s="10"/>
      <c r="I3" s="10"/>
      <c r="J3" s="10"/>
      <c r="K3" s="10"/>
      <c r="L3" s="10"/>
      <c r="M3" s="10"/>
      <c r="N3" s="10"/>
      <c r="O3" s="10"/>
      <c r="P3" s="10"/>
      <c r="Q3" s="10"/>
      <c r="R3" s="10"/>
      <c r="S3" s="10"/>
      <c r="T3" s="10"/>
      <c r="U3" s="10"/>
      <c r="V3" s="10"/>
      <c r="W3" s="10"/>
      <c r="X3" s="10"/>
      <c r="Y3" s="10"/>
      <c r="Z3" s="10"/>
    </row>
    <row r="4" ht="12.75" customHeight="1">
      <c r="A4" s="10"/>
      <c r="B4" s="42" t="s">
        <v>4</v>
      </c>
      <c r="C4" s="43"/>
      <c r="D4" s="44" t="str">
        <f t="shared" si="1"/>
        <v>#REF!</v>
      </c>
      <c r="E4" s="5"/>
      <c r="F4" s="6"/>
      <c r="G4" s="10"/>
      <c r="H4" s="10"/>
      <c r="I4" s="10"/>
      <c r="J4" s="10"/>
      <c r="K4" s="10"/>
      <c r="L4" s="10"/>
      <c r="M4" s="10"/>
      <c r="N4" s="10"/>
      <c r="O4" s="10"/>
      <c r="P4" s="10"/>
      <c r="Q4" s="10"/>
      <c r="R4" s="10"/>
      <c r="S4" s="10"/>
      <c r="T4" s="10"/>
      <c r="U4" s="10"/>
      <c r="V4" s="10"/>
      <c r="W4" s="10"/>
      <c r="X4" s="10"/>
      <c r="Y4" s="10"/>
      <c r="Z4" s="10"/>
    </row>
    <row r="5" ht="84.75" customHeight="1">
      <c r="A5" s="45"/>
      <c r="B5" s="46" t="s">
        <v>19</v>
      </c>
      <c r="C5" s="6"/>
      <c r="D5" s="47" t="s">
        <v>20</v>
      </c>
      <c r="E5" s="5"/>
      <c r="F5" s="6"/>
      <c r="G5" s="45"/>
      <c r="H5" s="45"/>
      <c r="I5" s="45"/>
      <c r="J5" s="45"/>
      <c r="K5" s="45"/>
      <c r="L5" s="45"/>
      <c r="M5" s="45"/>
      <c r="N5" s="45"/>
      <c r="O5" s="45"/>
      <c r="P5" s="45"/>
      <c r="Q5" s="45"/>
      <c r="R5" s="45"/>
      <c r="S5" s="45"/>
      <c r="T5" s="45"/>
      <c r="U5" s="45"/>
      <c r="V5" s="45"/>
      <c r="W5" s="45"/>
      <c r="X5" s="45"/>
      <c r="Y5" s="45"/>
      <c r="Z5" s="45"/>
    </row>
    <row r="6" ht="12.75" customHeight="1">
      <c r="A6" s="10"/>
      <c r="B6" s="48"/>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9"/>
      <c r="B7" s="50"/>
      <c r="C7" s="51"/>
      <c r="D7" s="51"/>
      <c r="E7" s="51"/>
      <c r="F7" s="51"/>
      <c r="G7" s="49"/>
      <c r="H7" s="49"/>
      <c r="I7" s="49"/>
      <c r="J7" s="49"/>
      <c r="K7" s="49"/>
      <c r="L7" s="49"/>
      <c r="M7" s="49"/>
      <c r="N7" s="49"/>
      <c r="O7" s="49"/>
      <c r="P7" s="49"/>
      <c r="Q7" s="49"/>
      <c r="R7" s="49"/>
      <c r="S7" s="49"/>
      <c r="T7" s="49"/>
      <c r="U7" s="49"/>
      <c r="V7" s="49"/>
      <c r="W7" s="49"/>
      <c r="X7" s="49"/>
      <c r="Y7" s="49"/>
      <c r="Z7" s="49"/>
    </row>
    <row r="8" ht="21.0" customHeight="1">
      <c r="A8" s="52"/>
      <c r="B8" s="53" t="s">
        <v>21</v>
      </c>
      <c r="C8" s="54" t="s">
        <v>22</v>
      </c>
      <c r="D8" s="54" t="s">
        <v>23</v>
      </c>
      <c r="E8" s="55" t="s">
        <v>24</v>
      </c>
      <c r="F8" s="56" t="s">
        <v>25</v>
      </c>
      <c r="G8" s="52"/>
      <c r="H8" s="52"/>
      <c r="I8" s="52"/>
      <c r="J8" s="52"/>
      <c r="K8" s="52"/>
      <c r="L8" s="52"/>
      <c r="M8" s="52"/>
      <c r="N8" s="52"/>
      <c r="O8" s="52"/>
      <c r="P8" s="52"/>
      <c r="Q8" s="52"/>
      <c r="R8" s="52"/>
      <c r="S8" s="52"/>
      <c r="T8" s="52"/>
      <c r="U8" s="52"/>
      <c r="V8" s="52"/>
      <c r="W8" s="52"/>
      <c r="X8" s="52"/>
      <c r="Y8" s="52"/>
      <c r="Z8" s="52"/>
    </row>
    <row r="9" ht="12.75" customHeight="1">
      <c r="A9" s="10"/>
      <c r="B9" s="57">
        <v>1.0</v>
      </c>
      <c r="C9" s="58" t="s">
        <v>26</v>
      </c>
      <c r="D9" s="59" t="s">
        <v>26</v>
      </c>
      <c r="E9" s="60"/>
      <c r="F9" s="61"/>
      <c r="G9" s="10"/>
      <c r="H9" s="10"/>
      <c r="I9" s="10"/>
      <c r="J9" s="10"/>
      <c r="K9" s="10"/>
      <c r="L9" s="10"/>
      <c r="M9" s="10"/>
      <c r="N9" s="10"/>
      <c r="O9" s="10"/>
      <c r="P9" s="10"/>
      <c r="Q9" s="10"/>
      <c r="R9" s="10"/>
      <c r="S9" s="10"/>
      <c r="T9" s="10"/>
      <c r="U9" s="10"/>
      <c r="V9" s="10"/>
      <c r="W9" s="10"/>
      <c r="X9" s="10"/>
      <c r="Y9" s="10"/>
      <c r="Z9" s="10"/>
    </row>
    <row r="10" ht="12.75" customHeight="1">
      <c r="A10" s="10"/>
      <c r="B10" s="57">
        <v>2.0</v>
      </c>
      <c r="C10" s="58" t="s">
        <v>27</v>
      </c>
      <c r="D10" s="59" t="s">
        <v>28</v>
      </c>
      <c r="E10" s="60"/>
      <c r="F10" s="61"/>
      <c r="G10" s="10"/>
      <c r="H10" s="10"/>
      <c r="I10" s="10"/>
      <c r="J10" s="10"/>
      <c r="K10" s="10"/>
      <c r="L10" s="10"/>
      <c r="M10" s="10"/>
      <c r="N10" s="10"/>
      <c r="O10" s="10"/>
      <c r="P10" s="10"/>
      <c r="Q10" s="10"/>
      <c r="R10" s="10"/>
      <c r="S10" s="10"/>
      <c r="T10" s="10"/>
      <c r="U10" s="10"/>
      <c r="V10" s="10"/>
      <c r="W10" s="10"/>
      <c r="X10" s="10"/>
      <c r="Y10" s="10"/>
      <c r="Z10" s="10"/>
    </row>
    <row r="11" ht="12.75" customHeight="1">
      <c r="A11" s="10"/>
      <c r="B11" s="57">
        <v>3.0</v>
      </c>
      <c r="C11" s="58" t="s">
        <v>29</v>
      </c>
      <c r="D11" s="59" t="s">
        <v>29</v>
      </c>
      <c r="E11" s="60"/>
      <c r="F11" s="61"/>
      <c r="G11" s="10"/>
      <c r="H11" s="10"/>
      <c r="I11" s="10"/>
      <c r="J11" s="10"/>
      <c r="K11" s="10"/>
      <c r="L11" s="10"/>
      <c r="M11" s="10"/>
      <c r="N11" s="10"/>
      <c r="O11" s="10"/>
      <c r="P11" s="10"/>
      <c r="Q11" s="10"/>
      <c r="R11" s="10"/>
      <c r="S11" s="10"/>
      <c r="T11" s="10"/>
      <c r="U11" s="10"/>
      <c r="V11" s="10"/>
      <c r="W11" s="10"/>
      <c r="X11" s="10"/>
      <c r="Y11" s="10"/>
      <c r="Z11" s="10"/>
    </row>
    <row r="12" ht="12.75" customHeight="1">
      <c r="A12" s="10"/>
      <c r="B12" s="57">
        <v>4.0</v>
      </c>
      <c r="C12" s="58" t="s">
        <v>30</v>
      </c>
      <c r="D12" s="59" t="s">
        <v>30</v>
      </c>
      <c r="E12" s="60"/>
      <c r="F12" s="61"/>
      <c r="G12" s="10"/>
      <c r="H12" s="10"/>
      <c r="I12" s="10"/>
      <c r="J12" s="10"/>
      <c r="K12" s="10"/>
      <c r="L12" s="10"/>
      <c r="M12" s="10"/>
      <c r="N12" s="10"/>
      <c r="O12" s="10"/>
      <c r="P12" s="10"/>
      <c r="Q12" s="10"/>
      <c r="R12" s="10"/>
      <c r="S12" s="10"/>
      <c r="T12" s="10"/>
      <c r="U12" s="10"/>
      <c r="V12" s="10"/>
      <c r="W12" s="10"/>
      <c r="X12" s="10"/>
      <c r="Y12" s="10"/>
      <c r="Z12" s="10"/>
    </row>
    <row r="13" ht="12.75" customHeight="1">
      <c r="A13" s="10"/>
      <c r="B13" s="57">
        <v>5.0</v>
      </c>
      <c r="C13" s="58" t="s">
        <v>31</v>
      </c>
      <c r="D13" s="59" t="s">
        <v>31</v>
      </c>
      <c r="E13" s="60"/>
      <c r="F13" s="61"/>
      <c r="G13" s="10"/>
      <c r="H13" s="10"/>
      <c r="I13" s="10"/>
      <c r="J13" s="10"/>
      <c r="K13" s="10"/>
      <c r="L13" s="10"/>
      <c r="M13" s="10"/>
      <c r="N13" s="10"/>
      <c r="O13" s="10"/>
      <c r="P13" s="10"/>
      <c r="Q13" s="10"/>
      <c r="R13" s="10"/>
      <c r="S13" s="10"/>
      <c r="T13" s="10"/>
      <c r="U13" s="10"/>
      <c r="V13" s="10"/>
      <c r="W13" s="10"/>
      <c r="X13" s="10"/>
      <c r="Y13" s="10"/>
      <c r="Z13" s="10"/>
    </row>
    <row r="14" ht="12.75" customHeight="1">
      <c r="A14" s="10"/>
      <c r="B14" s="57">
        <v>6.0</v>
      </c>
      <c r="C14" s="58" t="s">
        <v>32</v>
      </c>
      <c r="D14" s="58" t="s">
        <v>32</v>
      </c>
      <c r="E14" s="62"/>
      <c r="F14" s="61"/>
      <c r="G14" s="10"/>
      <c r="H14" s="10"/>
      <c r="I14" s="10"/>
      <c r="J14" s="10"/>
      <c r="K14" s="10"/>
      <c r="L14" s="10"/>
      <c r="M14" s="10"/>
      <c r="N14" s="10"/>
      <c r="O14" s="10"/>
      <c r="P14" s="10"/>
      <c r="Q14" s="10"/>
      <c r="R14" s="10"/>
      <c r="S14" s="10"/>
      <c r="T14" s="10"/>
      <c r="U14" s="10"/>
      <c r="V14" s="10"/>
      <c r="W14" s="10"/>
      <c r="X14" s="10"/>
      <c r="Y14" s="10"/>
      <c r="Z14" s="10"/>
    </row>
    <row r="15" ht="12.75" customHeight="1">
      <c r="A15" s="10"/>
      <c r="B15" s="57">
        <v>7.0</v>
      </c>
      <c r="C15" s="58" t="s">
        <v>33</v>
      </c>
      <c r="D15" s="58" t="s">
        <v>33</v>
      </c>
      <c r="E15" s="62"/>
      <c r="F15" s="61"/>
      <c r="G15" s="10"/>
      <c r="H15" s="10"/>
      <c r="I15" s="10"/>
      <c r="J15" s="10"/>
      <c r="K15" s="10"/>
      <c r="L15" s="10"/>
      <c r="M15" s="10"/>
      <c r="N15" s="10"/>
      <c r="O15" s="10"/>
      <c r="P15" s="10"/>
      <c r="Q15" s="10"/>
      <c r="R15" s="10"/>
      <c r="S15" s="10"/>
      <c r="T15" s="10"/>
      <c r="U15" s="10"/>
      <c r="V15" s="10"/>
      <c r="W15" s="10"/>
      <c r="X15" s="10"/>
      <c r="Y15" s="10"/>
      <c r="Z15" s="10"/>
    </row>
    <row r="16" ht="12.75" customHeight="1">
      <c r="A16" s="10"/>
      <c r="B16" s="57">
        <v>8.0</v>
      </c>
      <c r="C16" s="58" t="s">
        <v>34</v>
      </c>
      <c r="D16" s="58" t="s">
        <v>34</v>
      </c>
      <c r="E16" s="62"/>
      <c r="F16" s="61"/>
      <c r="G16" s="10"/>
      <c r="H16" s="10"/>
      <c r="I16" s="10"/>
      <c r="J16" s="10"/>
      <c r="K16" s="10"/>
      <c r="L16" s="10"/>
      <c r="M16" s="10"/>
      <c r="N16" s="10"/>
      <c r="O16" s="10"/>
      <c r="P16" s="10"/>
      <c r="Q16" s="10"/>
      <c r="R16" s="10"/>
      <c r="S16" s="10"/>
      <c r="T16" s="10"/>
      <c r="U16" s="10"/>
      <c r="V16" s="10"/>
      <c r="W16" s="10"/>
      <c r="X16" s="10"/>
      <c r="Y16" s="10"/>
      <c r="Z16" s="10"/>
    </row>
    <row r="17" ht="12.75" customHeight="1">
      <c r="A17" s="10"/>
      <c r="B17" s="57">
        <v>9.0</v>
      </c>
      <c r="C17" s="58" t="s">
        <v>35</v>
      </c>
      <c r="D17" s="58" t="s">
        <v>35</v>
      </c>
      <c r="E17" s="62"/>
      <c r="F17" s="61"/>
      <c r="G17" s="10"/>
      <c r="H17" s="10"/>
      <c r="I17" s="10"/>
      <c r="J17" s="10"/>
      <c r="K17" s="10"/>
      <c r="L17" s="10"/>
      <c r="M17" s="10"/>
      <c r="N17" s="10"/>
      <c r="O17" s="10"/>
      <c r="P17" s="10"/>
      <c r="Q17" s="10"/>
      <c r="R17" s="10"/>
      <c r="S17" s="10"/>
      <c r="T17" s="10"/>
      <c r="U17" s="10"/>
      <c r="V17" s="10"/>
      <c r="W17" s="10"/>
      <c r="X17" s="10"/>
      <c r="Y17" s="10"/>
      <c r="Z17" s="10"/>
    </row>
    <row r="18" ht="12.75" customHeight="1">
      <c r="A18" s="10"/>
      <c r="B18" s="57">
        <v>10.0</v>
      </c>
      <c r="C18" s="58" t="s">
        <v>36</v>
      </c>
      <c r="D18" s="58" t="s">
        <v>36</v>
      </c>
      <c r="E18" s="62"/>
      <c r="F18" s="61"/>
      <c r="G18" s="10"/>
      <c r="H18" s="10"/>
      <c r="I18" s="10"/>
      <c r="J18" s="10"/>
      <c r="K18" s="10"/>
      <c r="L18" s="10"/>
      <c r="M18" s="10"/>
      <c r="N18" s="10"/>
      <c r="O18" s="10"/>
      <c r="P18" s="10"/>
      <c r="Q18" s="10"/>
      <c r="R18" s="10"/>
      <c r="S18" s="10"/>
      <c r="T18" s="10"/>
      <c r="U18" s="10"/>
      <c r="V18" s="10"/>
      <c r="W18" s="10"/>
      <c r="X18" s="10"/>
      <c r="Y18" s="10"/>
      <c r="Z18" s="10"/>
    </row>
    <row r="19" ht="12.75" customHeight="1">
      <c r="A19" s="10"/>
      <c r="B19" s="57">
        <v>11.0</v>
      </c>
      <c r="C19" s="58" t="s">
        <v>37</v>
      </c>
      <c r="D19" s="58" t="s">
        <v>37</v>
      </c>
      <c r="E19" s="62"/>
      <c r="F19" s="61"/>
      <c r="G19" s="10"/>
      <c r="H19" s="10"/>
      <c r="I19" s="10"/>
      <c r="J19" s="10"/>
      <c r="K19" s="10"/>
      <c r="L19" s="10"/>
      <c r="M19" s="10"/>
      <c r="N19" s="10"/>
      <c r="O19" s="10"/>
      <c r="P19" s="10"/>
      <c r="Q19" s="10"/>
      <c r="R19" s="10"/>
      <c r="S19" s="10"/>
      <c r="T19" s="10"/>
      <c r="U19" s="10"/>
      <c r="V19" s="10"/>
      <c r="W19" s="10"/>
      <c r="X19" s="10"/>
      <c r="Y19" s="10"/>
      <c r="Z19" s="10"/>
    </row>
    <row r="20" ht="12.75" customHeight="1">
      <c r="A20" s="10"/>
      <c r="B20" s="57">
        <v>12.0</v>
      </c>
      <c r="C20" s="58" t="s">
        <v>38</v>
      </c>
      <c r="D20" s="58" t="s">
        <v>38</v>
      </c>
      <c r="E20" s="62"/>
      <c r="F20" s="61"/>
      <c r="G20" s="10"/>
      <c r="H20" s="10"/>
      <c r="I20" s="10"/>
      <c r="J20" s="10"/>
      <c r="K20" s="10"/>
      <c r="L20" s="10"/>
      <c r="M20" s="10"/>
      <c r="N20" s="10"/>
      <c r="O20" s="10"/>
      <c r="P20" s="10"/>
      <c r="Q20" s="10"/>
      <c r="R20" s="10"/>
      <c r="S20" s="10"/>
      <c r="T20" s="10"/>
      <c r="U20" s="10"/>
      <c r="V20" s="10"/>
      <c r="W20" s="10"/>
      <c r="X20" s="10"/>
      <c r="Y20" s="10"/>
      <c r="Z20" s="10"/>
    </row>
    <row r="21" ht="12.75" customHeight="1">
      <c r="A21" s="10"/>
      <c r="B21" s="57">
        <v>13.0</v>
      </c>
      <c r="C21" s="58" t="s">
        <v>39</v>
      </c>
      <c r="D21" s="58" t="s">
        <v>39</v>
      </c>
      <c r="E21" s="63"/>
      <c r="F21" s="64"/>
      <c r="G21" s="10"/>
      <c r="H21" s="10"/>
      <c r="I21" s="10"/>
      <c r="J21" s="10"/>
      <c r="K21" s="10"/>
      <c r="L21" s="10"/>
      <c r="M21" s="10"/>
      <c r="N21" s="10"/>
      <c r="O21" s="10"/>
      <c r="P21" s="10"/>
      <c r="Q21" s="10"/>
      <c r="R21" s="10"/>
      <c r="S21" s="10"/>
      <c r="T21" s="10"/>
      <c r="U21" s="10"/>
      <c r="V21" s="10"/>
      <c r="W21" s="10"/>
      <c r="X21" s="10"/>
      <c r="Y21" s="10"/>
      <c r="Z21" s="10"/>
    </row>
    <row r="22" ht="12.75" customHeight="1">
      <c r="A22" s="10"/>
      <c r="B22" s="57">
        <v>14.0</v>
      </c>
      <c r="C22" s="58" t="s">
        <v>40</v>
      </c>
      <c r="D22" s="58" t="s">
        <v>40</v>
      </c>
      <c r="E22" s="63"/>
      <c r="F22" s="64"/>
      <c r="G22" s="10"/>
      <c r="H22" s="10"/>
      <c r="I22" s="10"/>
      <c r="J22" s="10"/>
      <c r="K22" s="10"/>
      <c r="L22" s="10"/>
      <c r="M22" s="10"/>
      <c r="N22" s="10"/>
      <c r="O22" s="10"/>
      <c r="P22" s="10"/>
      <c r="Q22" s="10"/>
      <c r="R22" s="10"/>
      <c r="S22" s="10"/>
      <c r="T22" s="10"/>
      <c r="U22" s="10"/>
      <c r="V22" s="10"/>
      <c r="W22" s="10"/>
      <c r="X22" s="10"/>
      <c r="Y22" s="10"/>
      <c r="Z22" s="10"/>
    </row>
    <row r="23" ht="12.75" customHeight="1">
      <c r="A23" s="10"/>
      <c r="B23" s="57">
        <v>15.0</v>
      </c>
      <c r="C23" s="58" t="s">
        <v>41</v>
      </c>
      <c r="D23" s="58" t="s">
        <v>41</v>
      </c>
      <c r="E23" s="63"/>
      <c r="F23" s="64"/>
      <c r="G23" s="10"/>
      <c r="H23" s="10"/>
      <c r="I23" s="10"/>
      <c r="J23" s="10"/>
      <c r="K23" s="10"/>
      <c r="L23" s="10"/>
      <c r="M23" s="10"/>
      <c r="N23" s="10"/>
      <c r="O23" s="10"/>
      <c r="P23" s="10"/>
      <c r="Q23" s="10"/>
      <c r="R23" s="10"/>
      <c r="S23" s="10"/>
      <c r="T23" s="10"/>
      <c r="U23" s="10"/>
      <c r="V23" s="10"/>
      <c r="W23" s="10"/>
      <c r="X23" s="10"/>
      <c r="Y23" s="10"/>
      <c r="Z23" s="10"/>
    </row>
    <row r="24" ht="12.75" customHeight="1">
      <c r="A24" s="10"/>
      <c r="B24" s="57">
        <v>16.0</v>
      </c>
      <c r="C24" s="58" t="s">
        <v>42</v>
      </c>
      <c r="D24" s="58" t="s">
        <v>42</v>
      </c>
      <c r="E24" s="63"/>
      <c r="F24" s="64"/>
      <c r="G24" s="10"/>
      <c r="H24" s="10"/>
      <c r="I24" s="10"/>
      <c r="J24" s="10"/>
      <c r="K24" s="10"/>
      <c r="L24" s="10"/>
      <c r="M24" s="10"/>
      <c r="N24" s="10"/>
      <c r="O24" s="10"/>
      <c r="P24" s="10"/>
      <c r="Q24" s="10"/>
      <c r="R24" s="10"/>
      <c r="S24" s="10"/>
      <c r="T24" s="10"/>
      <c r="U24" s="10"/>
      <c r="V24" s="10"/>
      <c r="W24" s="10"/>
      <c r="X24" s="10"/>
      <c r="Y24" s="10"/>
      <c r="Z24" s="10"/>
    </row>
    <row r="25" ht="12.75" customHeight="1">
      <c r="A25" s="10"/>
      <c r="B25" s="57">
        <v>17.0</v>
      </c>
      <c r="C25" s="58" t="s">
        <v>43</v>
      </c>
      <c r="D25" s="58" t="s">
        <v>43</v>
      </c>
      <c r="E25" s="63"/>
      <c r="F25" s="64"/>
      <c r="G25" s="10"/>
      <c r="H25" s="10"/>
      <c r="I25" s="10"/>
      <c r="J25" s="10"/>
      <c r="K25" s="10"/>
      <c r="L25" s="10"/>
      <c r="M25" s="10"/>
      <c r="N25" s="10"/>
      <c r="O25" s="10"/>
      <c r="P25" s="10"/>
      <c r="Q25" s="10"/>
      <c r="R25" s="10"/>
      <c r="S25" s="10"/>
      <c r="T25" s="10"/>
      <c r="U25" s="10"/>
      <c r="V25" s="10"/>
      <c r="W25" s="10"/>
      <c r="X25" s="10"/>
      <c r="Y25" s="10"/>
      <c r="Z25" s="10"/>
    </row>
    <row r="26" ht="12.75" customHeight="1">
      <c r="A26" s="10"/>
      <c r="B26" s="57">
        <v>18.0</v>
      </c>
      <c r="C26" s="58" t="s">
        <v>44</v>
      </c>
      <c r="D26" s="59" t="s">
        <v>44</v>
      </c>
      <c r="E26" s="63"/>
      <c r="F26" s="64"/>
      <c r="G26" s="10"/>
      <c r="H26" s="10"/>
      <c r="I26" s="10"/>
      <c r="J26" s="10"/>
      <c r="K26" s="10"/>
      <c r="L26" s="10"/>
      <c r="M26" s="10"/>
      <c r="N26" s="10"/>
      <c r="O26" s="10"/>
      <c r="P26" s="10"/>
      <c r="Q26" s="10"/>
      <c r="R26" s="10"/>
      <c r="S26" s="10"/>
      <c r="T26" s="10"/>
      <c r="U26" s="10"/>
      <c r="V26" s="10"/>
      <c r="W26" s="10"/>
      <c r="X26" s="10"/>
      <c r="Y26" s="10"/>
      <c r="Z26" s="10"/>
    </row>
    <row r="27" ht="12.75" customHeight="1">
      <c r="A27" s="10"/>
      <c r="B27" s="57">
        <v>19.0</v>
      </c>
      <c r="C27" s="58" t="s">
        <v>45</v>
      </c>
      <c r="D27" s="59" t="s">
        <v>45</v>
      </c>
      <c r="E27" s="63"/>
      <c r="F27" s="64"/>
      <c r="G27" s="10"/>
      <c r="H27" s="10"/>
      <c r="I27" s="10"/>
      <c r="J27" s="10"/>
      <c r="K27" s="10"/>
      <c r="L27" s="10"/>
      <c r="M27" s="10"/>
      <c r="N27" s="10"/>
      <c r="O27" s="10"/>
      <c r="P27" s="10"/>
      <c r="Q27" s="10"/>
      <c r="R27" s="10"/>
      <c r="S27" s="10"/>
      <c r="T27" s="10"/>
      <c r="U27" s="10"/>
      <c r="V27" s="10"/>
      <c r="W27" s="10"/>
      <c r="X27" s="10"/>
      <c r="Y27" s="10"/>
      <c r="Z27" s="10"/>
    </row>
    <row r="28" ht="12.75" customHeight="1">
      <c r="A28" s="10"/>
      <c r="B28" s="57">
        <v>20.0</v>
      </c>
      <c r="C28" s="58" t="s">
        <v>46</v>
      </c>
      <c r="D28" s="59" t="s">
        <v>46</v>
      </c>
      <c r="E28" s="63"/>
      <c r="F28" s="64"/>
      <c r="G28" s="10"/>
      <c r="H28" s="10"/>
      <c r="I28" s="10"/>
      <c r="J28" s="10"/>
      <c r="K28" s="10"/>
      <c r="L28" s="10"/>
      <c r="M28" s="10"/>
      <c r="N28" s="10"/>
      <c r="O28" s="10"/>
      <c r="P28" s="10"/>
      <c r="Q28" s="10"/>
      <c r="R28" s="10"/>
      <c r="S28" s="10"/>
      <c r="T28" s="10"/>
      <c r="U28" s="10"/>
      <c r="V28" s="10"/>
      <c r="W28" s="10"/>
      <c r="X28" s="10"/>
      <c r="Y28" s="10"/>
      <c r="Z28" s="10"/>
    </row>
    <row r="29" ht="12.75" customHeight="1">
      <c r="A29" s="10"/>
      <c r="B29" s="57">
        <v>21.0</v>
      </c>
      <c r="C29" s="58" t="s">
        <v>47</v>
      </c>
      <c r="D29" s="59" t="s">
        <v>47</v>
      </c>
      <c r="E29" s="63"/>
      <c r="F29" s="64"/>
      <c r="G29" s="10"/>
      <c r="H29" s="10"/>
      <c r="I29" s="10"/>
      <c r="J29" s="10"/>
      <c r="K29" s="10"/>
      <c r="L29" s="10"/>
      <c r="M29" s="10"/>
      <c r="N29" s="10"/>
      <c r="O29" s="10"/>
      <c r="P29" s="10"/>
      <c r="Q29" s="10"/>
      <c r="R29" s="10"/>
      <c r="S29" s="10"/>
      <c r="T29" s="10"/>
      <c r="U29" s="10"/>
      <c r="V29" s="10"/>
      <c r="W29" s="10"/>
      <c r="X29" s="10"/>
      <c r="Y29" s="10"/>
      <c r="Z29" s="10"/>
    </row>
    <row r="30" ht="12.75" customHeight="1">
      <c r="A30" s="10"/>
      <c r="B30" s="57">
        <v>22.0</v>
      </c>
      <c r="C30" s="58" t="s">
        <v>48</v>
      </c>
      <c r="D30" s="59" t="s">
        <v>48</v>
      </c>
      <c r="E30" s="63"/>
      <c r="F30" s="64"/>
      <c r="G30" s="10"/>
      <c r="H30" s="10"/>
      <c r="I30" s="10"/>
      <c r="J30" s="10"/>
      <c r="K30" s="10"/>
      <c r="L30" s="10"/>
      <c r="M30" s="10"/>
      <c r="N30" s="10"/>
      <c r="O30" s="10"/>
      <c r="P30" s="10"/>
      <c r="Q30" s="10"/>
      <c r="R30" s="10"/>
      <c r="S30" s="10"/>
      <c r="T30" s="10"/>
      <c r="U30" s="10"/>
      <c r="V30" s="10"/>
      <c r="W30" s="10"/>
      <c r="X30" s="10"/>
      <c r="Y30" s="10"/>
      <c r="Z30" s="10"/>
    </row>
    <row r="31" ht="12.75" customHeight="1">
      <c r="A31" s="10"/>
      <c r="B31" s="57">
        <v>23.0</v>
      </c>
      <c r="C31" s="58" t="s">
        <v>49</v>
      </c>
      <c r="D31" s="59" t="s">
        <v>49</v>
      </c>
      <c r="E31" s="63"/>
      <c r="F31" s="64"/>
      <c r="G31" s="10"/>
      <c r="H31" s="10"/>
      <c r="I31" s="10"/>
      <c r="J31" s="10"/>
      <c r="K31" s="10"/>
      <c r="L31" s="10"/>
      <c r="M31" s="10"/>
      <c r="N31" s="10"/>
      <c r="O31" s="10"/>
      <c r="P31" s="10"/>
      <c r="Q31" s="10"/>
      <c r="R31" s="10"/>
      <c r="S31" s="10"/>
      <c r="T31" s="10"/>
      <c r="U31" s="10"/>
      <c r="V31" s="10"/>
      <c r="W31" s="10"/>
      <c r="X31" s="10"/>
      <c r="Y31" s="10"/>
      <c r="Z31" s="10"/>
    </row>
    <row r="32" ht="12.75" customHeight="1">
      <c r="A32" s="10"/>
      <c r="B32" s="57">
        <v>24.0</v>
      </c>
      <c r="C32" s="58" t="s">
        <v>50</v>
      </c>
      <c r="D32" s="58" t="s">
        <v>50</v>
      </c>
      <c r="E32" s="63"/>
      <c r="F32" s="64"/>
      <c r="G32" s="10"/>
      <c r="H32" s="10"/>
      <c r="I32" s="10"/>
      <c r="J32" s="10"/>
      <c r="K32" s="10"/>
      <c r="L32" s="10"/>
      <c r="M32" s="10"/>
      <c r="N32" s="10"/>
      <c r="O32" s="10"/>
      <c r="P32" s="10"/>
      <c r="Q32" s="10"/>
      <c r="R32" s="10"/>
      <c r="S32" s="10"/>
      <c r="T32" s="10"/>
      <c r="U32" s="10"/>
      <c r="V32" s="10"/>
      <c r="W32" s="10"/>
      <c r="X32" s="10"/>
      <c r="Y32" s="10"/>
      <c r="Z32" s="10"/>
    </row>
    <row r="33" ht="12.75" customHeight="1">
      <c r="A33" s="10"/>
      <c r="B33" s="57">
        <v>25.0</v>
      </c>
      <c r="C33" s="58" t="s">
        <v>51</v>
      </c>
      <c r="D33" s="58" t="s">
        <v>51</v>
      </c>
      <c r="E33" s="63"/>
      <c r="F33" s="64"/>
      <c r="G33" s="10"/>
      <c r="H33" s="10"/>
      <c r="I33" s="10"/>
      <c r="J33" s="10"/>
      <c r="K33" s="10"/>
      <c r="L33" s="10"/>
      <c r="M33" s="10"/>
      <c r="N33" s="10"/>
      <c r="O33" s="10"/>
      <c r="P33" s="10"/>
      <c r="Q33" s="10"/>
      <c r="R33" s="10"/>
      <c r="S33" s="10"/>
      <c r="T33" s="10"/>
      <c r="U33" s="10"/>
      <c r="V33" s="10"/>
      <c r="W33" s="10"/>
      <c r="X33" s="10"/>
      <c r="Y33" s="10"/>
      <c r="Z33" s="10"/>
    </row>
    <row r="34" ht="12.75" customHeight="1">
      <c r="A34" s="10"/>
      <c r="B34" s="57">
        <v>26.0</v>
      </c>
      <c r="C34" s="58" t="s">
        <v>52</v>
      </c>
      <c r="D34" s="58" t="s">
        <v>52</v>
      </c>
      <c r="E34" s="63"/>
      <c r="F34" s="64"/>
      <c r="G34" s="10"/>
      <c r="H34" s="10"/>
      <c r="I34" s="10"/>
      <c r="J34" s="10"/>
      <c r="K34" s="10"/>
      <c r="L34" s="10"/>
      <c r="M34" s="10"/>
      <c r="N34" s="10"/>
      <c r="O34" s="10"/>
      <c r="P34" s="10"/>
      <c r="Q34" s="10"/>
      <c r="R34" s="10"/>
      <c r="S34" s="10"/>
      <c r="T34" s="10"/>
      <c r="U34" s="10"/>
      <c r="V34" s="10"/>
      <c r="W34" s="10"/>
      <c r="X34" s="10"/>
      <c r="Y34" s="10"/>
      <c r="Z34" s="10"/>
    </row>
    <row r="35" ht="12.75" customHeight="1">
      <c r="A35" s="10"/>
      <c r="B35" s="57">
        <v>27.0</v>
      </c>
      <c r="C35" s="58" t="s">
        <v>53</v>
      </c>
      <c r="D35" s="58" t="s">
        <v>53</v>
      </c>
      <c r="E35" s="63"/>
      <c r="F35" s="64"/>
      <c r="G35" s="10"/>
      <c r="H35" s="10"/>
      <c r="I35" s="10"/>
      <c r="J35" s="10"/>
      <c r="K35" s="10"/>
      <c r="L35" s="10"/>
      <c r="M35" s="10"/>
      <c r="N35" s="10"/>
      <c r="O35" s="10"/>
      <c r="P35" s="10"/>
      <c r="Q35" s="10"/>
      <c r="R35" s="10"/>
      <c r="S35" s="10"/>
      <c r="T35" s="10"/>
      <c r="U35" s="10"/>
      <c r="V35" s="10"/>
      <c r="W35" s="10"/>
      <c r="X35" s="10"/>
      <c r="Y35" s="10"/>
      <c r="Z35" s="10"/>
    </row>
    <row r="36" ht="12.75" customHeight="1">
      <c r="A36" s="10"/>
      <c r="B36" s="57">
        <v>28.0</v>
      </c>
      <c r="C36" s="58" t="s">
        <v>54</v>
      </c>
      <c r="D36" s="58" t="s">
        <v>54</v>
      </c>
      <c r="E36" s="63"/>
      <c r="F36" s="64"/>
      <c r="G36" s="10"/>
      <c r="H36" s="10"/>
      <c r="I36" s="10"/>
      <c r="J36" s="10"/>
      <c r="K36" s="10"/>
      <c r="L36" s="10"/>
      <c r="M36" s="10"/>
      <c r="N36" s="10"/>
      <c r="O36" s="10"/>
      <c r="P36" s="10"/>
      <c r="Q36" s="10"/>
      <c r="R36" s="10"/>
      <c r="S36" s="10"/>
      <c r="T36" s="10"/>
      <c r="U36" s="10"/>
      <c r="V36" s="10"/>
      <c r="W36" s="10"/>
      <c r="X36" s="10"/>
      <c r="Y36" s="10"/>
      <c r="Z36" s="10"/>
    </row>
    <row r="37" ht="12.75" customHeight="1">
      <c r="A37" s="10"/>
      <c r="B37" s="57">
        <v>29.0</v>
      </c>
      <c r="C37" s="58" t="s">
        <v>55</v>
      </c>
      <c r="D37" s="58" t="s">
        <v>55</v>
      </c>
      <c r="E37" s="63"/>
      <c r="F37" s="64"/>
      <c r="G37" s="10"/>
      <c r="H37" s="10"/>
      <c r="I37" s="10"/>
      <c r="J37" s="10"/>
      <c r="K37" s="10"/>
      <c r="L37" s="10"/>
      <c r="M37" s="10"/>
      <c r="N37" s="10"/>
      <c r="O37" s="10"/>
      <c r="P37" s="10"/>
      <c r="Q37" s="10"/>
      <c r="R37" s="10"/>
      <c r="S37" s="10"/>
      <c r="T37" s="10"/>
      <c r="U37" s="10"/>
      <c r="V37" s="10"/>
      <c r="W37" s="10"/>
      <c r="X37" s="10"/>
      <c r="Y37" s="10"/>
      <c r="Z37" s="10"/>
    </row>
    <row r="38" ht="12.75" customHeight="1">
      <c r="A38" s="10"/>
      <c r="B38" s="57">
        <v>30.0</v>
      </c>
      <c r="C38" s="58" t="s">
        <v>56</v>
      </c>
      <c r="D38" s="58" t="s">
        <v>56</v>
      </c>
      <c r="E38" s="63"/>
      <c r="F38" s="64"/>
      <c r="G38" s="10"/>
      <c r="H38" s="10"/>
      <c r="I38" s="10"/>
      <c r="J38" s="10"/>
      <c r="K38" s="10"/>
      <c r="L38" s="10"/>
      <c r="M38" s="10"/>
      <c r="N38" s="10"/>
      <c r="O38" s="10"/>
      <c r="P38" s="10"/>
      <c r="Q38" s="10"/>
      <c r="R38" s="10"/>
      <c r="S38" s="10"/>
      <c r="T38" s="10"/>
      <c r="U38" s="10"/>
      <c r="V38" s="10"/>
      <c r="W38" s="10"/>
      <c r="X38" s="10"/>
      <c r="Y38" s="10"/>
      <c r="Z38" s="10"/>
    </row>
    <row r="39" ht="12.75" customHeight="1">
      <c r="A39" s="10"/>
      <c r="B39" s="57">
        <v>31.0</v>
      </c>
      <c r="C39" s="58" t="s">
        <v>57</v>
      </c>
      <c r="D39" s="58" t="s">
        <v>57</v>
      </c>
      <c r="E39" s="63"/>
      <c r="F39" s="64"/>
      <c r="G39" s="10"/>
      <c r="H39" s="10"/>
      <c r="I39" s="10"/>
      <c r="J39" s="10"/>
      <c r="K39" s="10"/>
      <c r="L39" s="10"/>
      <c r="M39" s="10"/>
      <c r="N39" s="10"/>
      <c r="O39" s="10"/>
      <c r="P39" s="10"/>
      <c r="Q39" s="10"/>
      <c r="R39" s="10"/>
      <c r="S39" s="10"/>
      <c r="T39" s="10"/>
      <c r="U39" s="10"/>
      <c r="V39" s="10"/>
      <c r="W39" s="10"/>
      <c r="X39" s="10"/>
      <c r="Y39" s="10"/>
      <c r="Z39" s="10"/>
    </row>
    <row r="40" ht="12.75" customHeight="1">
      <c r="A40" s="10"/>
      <c r="B40" s="57">
        <v>32.0</v>
      </c>
      <c r="C40" s="58" t="s">
        <v>58</v>
      </c>
      <c r="D40" s="58" t="s">
        <v>58</v>
      </c>
      <c r="E40" s="63"/>
      <c r="F40" s="64"/>
      <c r="G40" s="10"/>
      <c r="H40" s="10"/>
      <c r="I40" s="10"/>
      <c r="J40" s="10"/>
      <c r="K40" s="10"/>
      <c r="L40" s="10"/>
      <c r="M40" s="10"/>
      <c r="N40" s="10"/>
      <c r="O40" s="10"/>
      <c r="P40" s="10"/>
      <c r="Q40" s="10"/>
      <c r="R40" s="10"/>
      <c r="S40" s="10"/>
      <c r="T40" s="10"/>
      <c r="U40" s="10"/>
      <c r="V40" s="10"/>
      <c r="W40" s="10"/>
      <c r="X40" s="10"/>
      <c r="Y40" s="10"/>
      <c r="Z40" s="10"/>
    </row>
    <row r="41" ht="12.75" customHeight="1">
      <c r="A41" s="10"/>
      <c r="B41" s="57">
        <v>33.0</v>
      </c>
      <c r="C41" s="58" t="s">
        <v>59</v>
      </c>
      <c r="D41" s="58" t="s">
        <v>59</v>
      </c>
      <c r="E41" s="63"/>
      <c r="F41" s="64"/>
      <c r="G41" s="10"/>
      <c r="H41" s="10"/>
      <c r="I41" s="10"/>
      <c r="J41" s="10"/>
      <c r="K41" s="10"/>
      <c r="L41" s="10"/>
      <c r="M41" s="10"/>
      <c r="N41" s="10"/>
      <c r="O41" s="10"/>
      <c r="P41" s="10"/>
      <c r="Q41" s="10"/>
      <c r="R41" s="10"/>
      <c r="S41" s="10"/>
      <c r="T41" s="10"/>
      <c r="U41" s="10"/>
      <c r="V41" s="10"/>
      <c r="W41" s="10"/>
      <c r="X41" s="10"/>
      <c r="Y41" s="10"/>
      <c r="Z41" s="10"/>
    </row>
    <row r="42" ht="12.75" customHeight="1">
      <c r="A42" s="10"/>
      <c r="B42" s="57">
        <v>34.0</v>
      </c>
      <c r="C42" s="58" t="s">
        <v>60</v>
      </c>
      <c r="D42" s="59" t="s">
        <v>60</v>
      </c>
      <c r="E42" s="63"/>
      <c r="F42" s="64"/>
      <c r="G42" s="10"/>
      <c r="H42" s="10"/>
      <c r="I42" s="10"/>
      <c r="J42" s="10"/>
      <c r="K42" s="10"/>
      <c r="L42" s="10"/>
      <c r="M42" s="10"/>
      <c r="N42" s="10"/>
      <c r="O42" s="10"/>
      <c r="P42" s="10"/>
      <c r="Q42" s="10"/>
      <c r="R42" s="10"/>
      <c r="S42" s="10"/>
      <c r="T42" s="10"/>
      <c r="U42" s="10"/>
      <c r="V42" s="10"/>
      <c r="W42" s="10"/>
      <c r="X42" s="10"/>
      <c r="Y42" s="10"/>
      <c r="Z42" s="10"/>
    </row>
    <row r="43" ht="12.75" customHeight="1">
      <c r="A43" s="10"/>
      <c r="B43" s="57">
        <v>35.0</v>
      </c>
      <c r="C43" s="58" t="s">
        <v>61</v>
      </c>
      <c r="D43" s="59" t="s">
        <v>61</v>
      </c>
      <c r="E43" s="63"/>
      <c r="F43" s="64"/>
      <c r="G43" s="10"/>
      <c r="H43" s="10"/>
      <c r="I43" s="10"/>
      <c r="J43" s="10"/>
      <c r="K43" s="10"/>
      <c r="L43" s="10"/>
      <c r="M43" s="10"/>
      <c r="N43" s="10"/>
      <c r="O43" s="10"/>
      <c r="P43" s="10"/>
      <c r="Q43" s="10"/>
      <c r="R43" s="10"/>
      <c r="S43" s="10"/>
      <c r="T43" s="10"/>
      <c r="U43" s="10"/>
      <c r="V43" s="10"/>
      <c r="W43" s="10"/>
      <c r="X43" s="10"/>
      <c r="Y43" s="10"/>
      <c r="Z43" s="10"/>
    </row>
    <row r="44" ht="12.75" customHeight="1">
      <c r="A44" s="10"/>
      <c r="B44" s="57">
        <v>36.0</v>
      </c>
      <c r="C44" s="58" t="s">
        <v>62</v>
      </c>
      <c r="D44" s="59" t="s">
        <v>62</v>
      </c>
      <c r="E44" s="63"/>
      <c r="F44" s="64"/>
      <c r="G44" s="10"/>
      <c r="H44" s="10"/>
      <c r="I44" s="10"/>
      <c r="J44" s="10"/>
      <c r="K44" s="10"/>
      <c r="L44" s="10"/>
      <c r="M44" s="10"/>
      <c r="N44" s="10"/>
      <c r="O44" s="10"/>
      <c r="P44" s="10"/>
      <c r="Q44" s="10"/>
      <c r="R44" s="10"/>
      <c r="S44" s="10"/>
      <c r="T44" s="10"/>
      <c r="U44" s="10"/>
      <c r="V44" s="10"/>
      <c r="W44" s="10"/>
      <c r="X44" s="10"/>
      <c r="Y44" s="10"/>
      <c r="Z44" s="10"/>
    </row>
    <row r="45" ht="12.75" customHeight="1">
      <c r="A45" s="10"/>
      <c r="B45" s="57">
        <v>37.0</v>
      </c>
      <c r="C45" s="58" t="s">
        <v>63</v>
      </c>
      <c r="D45" s="59" t="s">
        <v>63</v>
      </c>
      <c r="E45" s="63"/>
      <c r="F45" s="64"/>
      <c r="G45" s="10"/>
      <c r="H45" s="10"/>
      <c r="I45" s="10"/>
      <c r="J45" s="10"/>
      <c r="K45" s="10"/>
      <c r="L45" s="10"/>
      <c r="M45" s="10"/>
      <c r="N45" s="10"/>
      <c r="O45" s="10"/>
      <c r="P45" s="10"/>
      <c r="Q45" s="10"/>
      <c r="R45" s="10"/>
      <c r="S45" s="10"/>
      <c r="T45" s="10"/>
      <c r="U45" s="10"/>
      <c r="V45" s="10"/>
      <c r="W45" s="10"/>
      <c r="X45" s="10"/>
      <c r="Y45" s="10"/>
      <c r="Z45" s="10"/>
    </row>
    <row r="46" ht="12.75" customHeight="1">
      <c r="A46" s="10"/>
      <c r="B46" s="57">
        <v>38.0</v>
      </c>
      <c r="C46" s="58" t="s">
        <v>64</v>
      </c>
      <c r="D46" s="59" t="s">
        <v>65</v>
      </c>
      <c r="E46" s="63"/>
      <c r="F46" s="64"/>
      <c r="G46" s="10"/>
      <c r="H46" s="10"/>
      <c r="I46" s="10"/>
      <c r="J46" s="10"/>
      <c r="K46" s="10"/>
      <c r="L46" s="10"/>
      <c r="M46" s="10"/>
      <c r="N46" s="10"/>
      <c r="O46" s="10"/>
      <c r="P46" s="10"/>
      <c r="Q46" s="10"/>
      <c r="R46" s="10"/>
      <c r="S46" s="10"/>
      <c r="T46" s="10"/>
      <c r="U46" s="10"/>
      <c r="V46" s="10"/>
      <c r="W46" s="10"/>
      <c r="X46" s="10"/>
      <c r="Y46" s="10"/>
      <c r="Z46" s="10"/>
    </row>
    <row r="47" ht="12.75" customHeight="1">
      <c r="A47" s="10"/>
      <c r="B47" s="57">
        <v>39.0</v>
      </c>
      <c r="C47" s="58" t="s">
        <v>66</v>
      </c>
      <c r="D47" s="59" t="s">
        <v>66</v>
      </c>
      <c r="E47" s="63"/>
      <c r="F47" s="64"/>
      <c r="G47" s="10"/>
      <c r="H47" s="10"/>
      <c r="I47" s="10"/>
      <c r="J47" s="10"/>
      <c r="K47" s="10"/>
      <c r="L47" s="10"/>
      <c r="M47" s="10"/>
      <c r="N47" s="10"/>
      <c r="O47" s="10"/>
      <c r="P47" s="10"/>
      <c r="Q47" s="10"/>
      <c r="R47" s="10"/>
      <c r="S47" s="10"/>
      <c r="T47" s="10"/>
      <c r="U47" s="10"/>
      <c r="V47" s="10"/>
      <c r="W47" s="10"/>
      <c r="X47" s="10"/>
      <c r="Y47" s="10"/>
      <c r="Z47" s="10"/>
    </row>
    <row r="48" ht="12.75" customHeight="1">
      <c r="A48" s="10"/>
      <c r="B48" s="57">
        <v>40.0</v>
      </c>
      <c r="C48" s="58" t="s">
        <v>67</v>
      </c>
      <c r="D48" s="59" t="s">
        <v>67</v>
      </c>
      <c r="E48" s="63"/>
      <c r="F48" s="64"/>
      <c r="G48" s="10"/>
      <c r="H48" s="10"/>
      <c r="I48" s="10"/>
      <c r="J48" s="10"/>
      <c r="K48" s="10"/>
      <c r="L48" s="10"/>
      <c r="M48" s="10"/>
      <c r="N48" s="10"/>
      <c r="O48" s="10"/>
      <c r="P48" s="10"/>
      <c r="Q48" s="10"/>
      <c r="R48" s="10"/>
      <c r="S48" s="10"/>
      <c r="T48" s="10"/>
      <c r="U48" s="10"/>
      <c r="V48" s="10"/>
      <c r="W48" s="10"/>
      <c r="X48" s="10"/>
      <c r="Y48" s="10"/>
      <c r="Z48" s="10"/>
    </row>
    <row r="49" ht="12.75" customHeight="1">
      <c r="A49" s="10"/>
      <c r="B49" s="57">
        <v>41.0</v>
      </c>
      <c r="C49" s="58" t="s">
        <v>68</v>
      </c>
      <c r="D49" s="59" t="s">
        <v>68</v>
      </c>
      <c r="E49" s="63"/>
      <c r="F49" s="64"/>
      <c r="G49" s="10"/>
      <c r="H49" s="10"/>
      <c r="I49" s="10"/>
      <c r="J49" s="10"/>
      <c r="K49" s="10"/>
      <c r="L49" s="10"/>
      <c r="M49" s="10"/>
      <c r="N49" s="10"/>
      <c r="O49" s="10"/>
      <c r="P49" s="10"/>
      <c r="Q49" s="10"/>
      <c r="R49" s="10"/>
      <c r="S49" s="10"/>
      <c r="T49" s="10"/>
      <c r="U49" s="10"/>
      <c r="V49" s="10"/>
      <c r="W49" s="10"/>
      <c r="X49" s="10"/>
      <c r="Y49" s="10"/>
      <c r="Z49" s="10"/>
    </row>
    <row r="50" ht="12.75" customHeight="1">
      <c r="A50" s="10"/>
      <c r="B50" s="57">
        <v>42.0</v>
      </c>
      <c r="C50" s="58" t="s">
        <v>69</v>
      </c>
      <c r="D50" s="59" t="s">
        <v>70</v>
      </c>
      <c r="E50" s="63"/>
      <c r="F50" s="64"/>
      <c r="G50" s="10"/>
      <c r="H50" s="10"/>
      <c r="I50" s="10"/>
      <c r="J50" s="10"/>
      <c r="K50" s="10"/>
      <c r="L50" s="10"/>
      <c r="M50" s="10"/>
      <c r="N50" s="10"/>
      <c r="O50" s="10"/>
      <c r="P50" s="10"/>
      <c r="Q50" s="10"/>
      <c r="R50" s="10"/>
      <c r="S50" s="10"/>
      <c r="T50" s="10"/>
      <c r="U50" s="10"/>
      <c r="V50" s="10"/>
      <c r="W50" s="10"/>
      <c r="X50" s="10"/>
      <c r="Y50" s="10"/>
      <c r="Z50" s="10"/>
    </row>
    <row r="51" ht="12.75" customHeight="1">
      <c r="A51" s="10"/>
      <c r="B51" s="57">
        <v>43.0</v>
      </c>
      <c r="C51" s="58" t="s">
        <v>71</v>
      </c>
      <c r="D51" s="59" t="s">
        <v>71</v>
      </c>
      <c r="E51" s="63"/>
      <c r="F51" s="64"/>
      <c r="G51" s="10"/>
      <c r="H51" s="10"/>
      <c r="I51" s="10"/>
      <c r="J51" s="10"/>
      <c r="K51" s="10"/>
      <c r="L51" s="10"/>
      <c r="M51" s="10"/>
      <c r="N51" s="10"/>
      <c r="O51" s="10"/>
      <c r="P51" s="10"/>
      <c r="Q51" s="10"/>
      <c r="R51" s="10"/>
      <c r="S51" s="10"/>
      <c r="T51" s="10"/>
      <c r="U51" s="10"/>
      <c r="V51" s="10"/>
      <c r="W51" s="10"/>
      <c r="X51" s="10"/>
      <c r="Y51" s="10"/>
      <c r="Z51" s="10"/>
    </row>
    <row r="52" ht="12.75" customHeight="1">
      <c r="A52" s="10"/>
      <c r="B52" s="57">
        <v>44.0</v>
      </c>
      <c r="C52" s="58" t="s">
        <v>72</v>
      </c>
      <c r="D52" s="59" t="s">
        <v>72</v>
      </c>
      <c r="E52" s="63"/>
      <c r="F52" s="64"/>
      <c r="G52" s="10"/>
      <c r="H52" s="10"/>
      <c r="I52" s="10"/>
      <c r="J52" s="10"/>
      <c r="K52" s="10"/>
      <c r="L52" s="10"/>
      <c r="M52" s="10"/>
      <c r="N52" s="10"/>
      <c r="O52" s="10"/>
      <c r="P52" s="10"/>
      <c r="Q52" s="10"/>
      <c r="R52" s="10"/>
      <c r="S52" s="10"/>
      <c r="T52" s="10"/>
      <c r="U52" s="10"/>
      <c r="V52" s="10"/>
      <c r="W52" s="10"/>
      <c r="X52" s="10"/>
      <c r="Y52" s="10"/>
      <c r="Z52" s="10"/>
    </row>
    <row r="53" ht="12.75" customHeight="1">
      <c r="A53" s="10"/>
      <c r="B53" s="65">
        <v>45.0</v>
      </c>
      <c r="C53" s="66" t="s">
        <v>73</v>
      </c>
      <c r="D53" s="67" t="s">
        <v>73</v>
      </c>
      <c r="E53" s="68"/>
      <c r="F53" s="69"/>
      <c r="G53" s="10"/>
      <c r="H53" s="10"/>
      <c r="I53" s="10"/>
      <c r="J53" s="10"/>
      <c r="K53" s="10"/>
      <c r="L53" s="10"/>
      <c r="M53" s="10"/>
      <c r="N53" s="10"/>
      <c r="O53" s="10"/>
      <c r="P53" s="10"/>
      <c r="Q53" s="10"/>
      <c r="R53" s="10"/>
      <c r="S53" s="10"/>
      <c r="T53" s="10"/>
      <c r="U53" s="10"/>
      <c r="V53" s="10"/>
      <c r="W53" s="10"/>
      <c r="X53" s="10"/>
      <c r="Y53" s="10"/>
      <c r="Z53" s="10"/>
    </row>
    <row r="54" ht="12.75" customHeight="1">
      <c r="A54" s="10"/>
      <c r="B54" s="70"/>
      <c r="C54" s="71"/>
      <c r="D54" s="71"/>
      <c r="E54" s="38"/>
      <c r="F54" s="38"/>
      <c r="G54" s="10"/>
      <c r="H54" s="10"/>
      <c r="I54" s="10"/>
      <c r="J54" s="10"/>
      <c r="K54" s="10"/>
      <c r="L54" s="10"/>
      <c r="M54" s="10"/>
      <c r="N54" s="10"/>
      <c r="O54" s="10"/>
      <c r="P54" s="10"/>
      <c r="Q54" s="10"/>
      <c r="R54" s="10"/>
      <c r="S54" s="10"/>
      <c r="T54" s="10"/>
      <c r="U54" s="10"/>
      <c r="V54" s="10"/>
      <c r="W54" s="10"/>
      <c r="X54" s="10"/>
      <c r="Y54" s="10"/>
      <c r="Z54" s="10"/>
    </row>
    <row r="55" ht="12.75" customHeight="1">
      <c r="A55" s="10"/>
      <c r="B55" s="37"/>
      <c r="C55" s="38"/>
      <c r="D55" s="38"/>
      <c r="E55" s="38"/>
      <c r="F55" s="38"/>
      <c r="G55" s="10"/>
      <c r="H55" s="10"/>
      <c r="I55" s="10"/>
      <c r="J55" s="10"/>
      <c r="K55" s="10"/>
      <c r="L55" s="10"/>
      <c r="M55" s="10"/>
      <c r="N55" s="10"/>
      <c r="O55" s="10"/>
      <c r="P55" s="10"/>
      <c r="Q55" s="10"/>
      <c r="R55" s="10"/>
      <c r="S55" s="10"/>
      <c r="T55" s="10"/>
      <c r="U55" s="10"/>
      <c r="V55" s="10"/>
      <c r="W55" s="10"/>
      <c r="X55" s="10"/>
      <c r="Y55" s="10"/>
      <c r="Z55" s="10"/>
    </row>
    <row r="56" ht="12.75" customHeight="1">
      <c r="A56" s="10"/>
      <c r="B56" s="37"/>
      <c r="C56" s="38"/>
      <c r="D56" s="38"/>
      <c r="E56" s="38"/>
      <c r="F56" s="38"/>
      <c r="G56" s="10"/>
      <c r="H56" s="10"/>
      <c r="I56" s="10"/>
      <c r="J56" s="10"/>
      <c r="K56" s="10"/>
      <c r="L56" s="10"/>
      <c r="M56" s="10"/>
      <c r="N56" s="10"/>
      <c r="O56" s="10"/>
      <c r="P56" s="10"/>
      <c r="Q56" s="10"/>
      <c r="R56" s="10"/>
      <c r="S56" s="10"/>
      <c r="T56" s="10"/>
      <c r="U56" s="10"/>
      <c r="V56" s="10"/>
      <c r="W56" s="10"/>
      <c r="X56" s="10"/>
      <c r="Y56" s="10"/>
      <c r="Z56" s="10"/>
    </row>
    <row r="57" ht="12.75" customHeight="1">
      <c r="A57" s="10"/>
      <c r="B57" s="37"/>
      <c r="C57" s="38"/>
      <c r="D57" s="38"/>
      <c r="E57" s="38"/>
      <c r="F57" s="38"/>
      <c r="G57" s="10"/>
      <c r="H57" s="10"/>
      <c r="I57" s="10"/>
      <c r="J57" s="10"/>
      <c r="K57" s="10"/>
      <c r="L57" s="10"/>
      <c r="M57" s="10"/>
      <c r="N57" s="10"/>
      <c r="O57" s="10"/>
      <c r="P57" s="10"/>
      <c r="Q57" s="10"/>
      <c r="R57" s="10"/>
      <c r="S57" s="10"/>
      <c r="T57" s="10"/>
      <c r="U57" s="10"/>
      <c r="V57" s="10"/>
      <c r="W57" s="10"/>
      <c r="X57" s="10"/>
      <c r="Y57" s="10"/>
      <c r="Z57" s="10"/>
    </row>
    <row r="58" ht="12.75" customHeight="1">
      <c r="A58" s="10"/>
      <c r="B58" s="37"/>
      <c r="C58" s="38"/>
      <c r="D58" s="38"/>
      <c r="E58" s="38"/>
      <c r="F58" s="38"/>
      <c r="G58" s="10"/>
      <c r="H58" s="10"/>
      <c r="I58" s="10"/>
      <c r="J58" s="10"/>
      <c r="K58" s="10"/>
      <c r="L58" s="10"/>
      <c r="M58" s="10"/>
      <c r="N58" s="10"/>
      <c r="O58" s="10"/>
      <c r="P58" s="10"/>
      <c r="Q58" s="10"/>
      <c r="R58" s="10"/>
      <c r="S58" s="10"/>
      <c r="T58" s="10"/>
      <c r="U58" s="10"/>
      <c r="V58" s="10"/>
      <c r="W58" s="10"/>
      <c r="X58" s="10"/>
      <c r="Y58" s="10"/>
      <c r="Z58" s="10"/>
    </row>
    <row r="59" ht="12.75" customHeight="1">
      <c r="A59" s="10"/>
      <c r="B59" s="37"/>
      <c r="C59" s="38"/>
      <c r="D59" s="38"/>
      <c r="E59" s="38"/>
      <c r="F59" s="38"/>
      <c r="G59" s="10"/>
      <c r="H59" s="10"/>
      <c r="I59" s="10"/>
      <c r="J59" s="10"/>
      <c r="K59" s="10"/>
      <c r="L59" s="10"/>
      <c r="M59" s="10"/>
      <c r="N59" s="10"/>
      <c r="O59" s="10"/>
      <c r="P59" s="10"/>
      <c r="Q59" s="10"/>
      <c r="R59" s="10"/>
      <c r="S59" s="10"/>
      <c r="T59" s="10"/>
      <c r="U59" s="10"/>
      <c r="V59" s="10"/>
      <c r="W59" s="10"/>
      <c r="X59" s="10"/>
      <c r="Y59" s="10"/>
      <c r="Z59" s="10"/>
    </row>
    <row r="60" ht="12.75" customHeight="1">
      <c r="A60" s="10"/>
      <c r="B60" s="37"/>
      <c r="C60" s="38"/>
      <c r="D60" s="38"/>
      <c r="E60" s="38"/>
      <c r="F60" s="38"/>
      <c r="G60" s="10"/>
      <c r="H60" s="10"/>
      <c r="I60" s="10"/>
      <c r="J60" s="10"/>
      <c r="K60" s="10"/>
      <c r="L60" s="10"/>
      <c r="M60" s="10"/>
      <c r="N60" s="10"/>
      <c r="O60" s="10"/>
      <c r="P60" s="10"/>
      <c r="Q60" s="10"/>
      <c r="R60" s="10"/>
      <c r="S60" s="10"/>
      <c r="T60" s="10"/>
      <c r="U60" s="10"/>
      <c r="V60" s="10"/>
      <c r="W60" s="10"/>
      <c r="X60" s="10"/>
      <c r="Y60" s="10"/>
      <c r="Z60" s="10"/>
    </row>
    <row r="61" ht="12.75" customHeight="1">
      <c r="A61" s="10"/>
      <c r="B61" s="37"/>
      <c r="C61" s="38"/>
      <c r="D61" s="38"/>
      <c r="E61" s="38"/>
      <c r="F61" s="38"/>
      <c r="G61" s="10"/>
      <c r="H61" s="10"/>
      <c r="I61" s="10"/>
      <c r="J61" s="10"/>
      <c r="K61" s="10"/>
      <c r="L61" s="10"/>
      <c r="M61" s="10"/>
      <c r="N61" s="10"/>
      <c r="O61" s="10"/>
      <c r="P61" s="10"/>
      <c r="Q61" s="10"/>
      <c r="R61" s="10"/>
      <c r="S61" s="10"/>
      <c r="T61" s="10"/>
      <c r="U61" s="10"/>
      <c r="V61" s="10"/>
      <c r="W61" s="10"/>
      <c r="X61" s="10"/>
      <c r="Y61" s="10"/>
      <c r="Z61" s="10"/>
    </row>
    <row r="62" ht="12.75" customHeight="1">
      <c r="A62" s="10"/>
      <c r="B62" s="37"/>
      <c r="C62" s="38"/>
      <c r="D62" s="38"/>
      <c r="E62" s="38"/>
      <c r="F62" s="38"/>
      <c r="G62" s="10"/>
      <c r="H62" s="10"/>
      <c r="I62" s="10"/>
      <c r="J62" s="10"/>
      <c r="K62" s="10"/>
      <c r="L62" s="10"/>
      <c r="M62" s="10"/>
      <c r="N62" s="10"/>
      <c r="O62" s="10"/>
      <c r="P62" s="10"/>
      <c r="Q62" s="10"/>
      <c r="R62" s="10"/>
      <c r="S62" s="10"/>
      <c r="T62" s="10"/>
      <c r="U62" s="10"/>
      <c r="V62" s="10"/>
      <c r="W62" s="10"/>
      <c r="X62" s="10"/>
      <c r="Y62" s="10"/>
      <c r="Z62" s="10"/>
    </row>
    <row r="63" ht="12.75" customHeight="1">
      <c r="A63" s="10"/>
      <c r="B63" s="37"/>
      <c r="C63" s="38"/>
      <c r="D63" s="38"/>
      <c r="E63" s="38"/>
      <c r="F63" s="38"/>
      <c r="G63" s="10"/>
      <c r="H63" s="10"/>
      <c r="I63" s="10"/>
      <c r="J63" s="10"/>
      <c r="K63" s="10"/>
      <c r="L63" s="10"/>
      <c r="M63" s="10"/>
      <c r="N63" s="10"/>
      <c r="O63" s="10"/>
      <c r="P63" s="10"/>
      <c r="Q63" s="10"/>
      <c r="R63" s="10"/>
      <c r="S63" s="10"/>
      <c r="T63" s="10"/>
      <c r="U63" s="10"/>
      <c r="V63" s="10"/>
      <c r="W63" s="10"/>
      <c r="X63" s="10"/>
      <c r="Y63" s="10"/>
      <c r="Z63" s="10"/>
    </row>
    <row r="64" ht="12.75" customHeight="1">
      <c r="A64" s="10"/>
      <c r="B64" s="37"/>
      <c r="C64" s="38"/>
      <c r="D64" s="38"/>
      <c r="E64" s="38"/>
      <c r="F64" s="38"/>
      <c r="G64" s="10"/>
      <c r="H64" s="10"/>
      <c r="I64" s="10"/>
      <c r="J64" s="10"/>
      <c r="K64" s="10"/>
      <c r="L64" s="10"/>
      <c r="M64" s="10"/>
      <c r="N64" s="10"/>
      <c r="O64" s="10"/>
      <c r="P64" s="10"/>
      <c r="Q64" s="10"/>
      <c r="R64" s="10"/>
      <c r="S64" s="10"/>
      <c r="T64" s="10"/>
      <c r="U64" s="10"/>
      <c r="V64" s="10"/>
      <c r="W64" s="10"/>
      <c r="X64" s="10"/>
      <c r="Y64" s="10"/>
      <c r="Z64" s="10"/>
    </row>
    <row r="65" ht="12.75" customHeight="1">
      <c r="A65" s="10"/>
      <c r="B65" s="37"/>
      <c r="C65" s="38"/>
      <c r="D65" s="38"/>
      <c r="E65" s="38"/>
      <c r="F65" s="38"/>
      <c r="G65" s="10"/>
      <c r="H65" s="10"/>
      <c r="I65" s="10"/>
      <c r="J65" s="10"/>
      <c r="K65" s="10"/>
      <c r="L65" s="10"/>
      <c r="M65" s="10"/>
      <c r="N65" s="10"/>
      <c r="O65" s="10"/>
      <c r="P65" s="10"/>
      <c r="Q65" s="10"/>
      <c r="R65" s="10"/>
      <c r="S65" s="10"/>
      <c r="T65" s="10"/>
      <c r="U65" s="10"/>
      <c r="V65" s="10"/>
      <c r="W65" s="10"/>
      <c r="X65" s="10"/>
      <c r="Y65" s="10"/>
      <c r="Z65" s="10"/>
    </row>
    <row r="66" ht="12.75" customHeight="1">
      <c r="A66" s="10"/>
      <c r="B66" s="37"/>
      <c r="C66" s="38"/>
      <c r="D66" s="38"/>
      <c r="E66" s="38"/>
      <c r="F66" s="38"/>
      <c r="G66" s="10"/>
      <c r="H66" s="10"/>
      <c r="I66" s="10"/>
      <c r="J66" s="10"/>
      <c r="K66" s="10"/>
      <c r="L66" s="10"/>
      <c r="M66" s="10"/>
      <c r="N66" s="10"/>
      <c r="O66" s="10"/>
      <c r="P66" s="10"/>
      <c r="Q66" s="10"/>
      <c r="R66" s="10"/>
      <c r="S66" s="10"/>
      <c r="T66" s="10"/>
      <c r="U66" s="10"/>
      <c r="V66" s="10"/>
      <c r="W66" s="10"/>
      <c r="X66" s="10"/>
      <c r="Y66" s="10"/>
      <c r="Z66" s="10"/>
    </row>
    <row r="67" ht="12.75" customHeight="1">
      <c r="A67" s="10"/>
      <c r="B67" s="37"/>
      <c r="C67" s="38"/>
      <c r="D67" s="38"/>
      <c r="E67" s="38"/>
      <c r="F67" s="38"/>
      <c r="G67" s="10"/>
      <c r="H67" s="10"/>
      <c r="I67" s="10"/>
      <c r="J67" s="10"/>
      <c r="K67" s="10"/>
      <c r="L67" s="10"/>
      <c r="M67" s="10"/>
      <c r="N67" s="10"/>
      <c r="O67" s="10"/>
      <c r="P67" s="10"/>
      <c r="Q67" s="10"/>
      <c r="R67" s="10"/>
      <c r="S67" s="10"/>
      <c r="T67" s="10"/>
      <c r="U67" s="10"/>
      <c r="V67" s="10"/>
      <c r="W67" s="10"/>
      <c r="X67" s="10"/>
      <c r="Y67" s="10"/>
      <c r="Z67" s="10"/>
    </row>
    <row r="68" ht="12.75" customHeight="1">
      <c r="A68" s="10"/>
      <c r="B68" s="37"/>
      <c r="C68" s="38"/>
      <c r="D68" s="38"/>
      <c r="E68" s="38"/>
      <c r="F68" s="38"/>
      <c r="G68" s="10"/>
      <c r="H68" s="10"/>
      <c r="I68" s="10"/>
      <c r="J68" s="10"/>
      <c r="K68" s="10"/>
      <c r="L68" s="10"/>
      <c r="M68" s="10"/>
      <c r="N68" s="10"/>
      <c r="O68" s="10"/>
      <c r="P68" s="10"/>
      <c r="Q68" s="10"/>
      <c r="R68" s="10"/>
      <c r="S68" s="10"/>
      <c r="T68" s="10"/>
      <c r="U68" s="10"/>
      <c r="V68" s="10"/>
      <c r="W68" s="10"/>
      <c r="X68" s="10"/>
      <c r="Y68" s="10"/>
      <c r="Z68" s="10"/>
    </row>
    <row r="69" ht="12.75" customHeight="1">
      <c r="A69" s="10"/>
      <c r="B69" s="37"/>
      <c r="C69" s="38"/>
      <c r="D69" s="38"/>
      <c r="E69" s="38"/>
      <c r="F69" s="38"/>
      <c r="G69" s="10"/>
      <c r="H69" s="10"/>
      <c r="I69" s="10"/>
      <c r="J69" s="10"/>
      <c r="K69" s="10"/>
      <c r="L69" s="10"/>
      <c r="M69" s="10"/>
      <c r="N69" s="10"/>
      <c r="O69" s="10"/>
      <c r="P69" s="10"/>
      <c r="Q69" s="10"/>
      <c r="R69" s="10"/>
      <c r="S69" s="10"/>
      <c r="T69" s="10"/>
      <c r="U69" s="10"/>
      <c r="V69" s="10"/>
      <c r="W69" s="10"/>
      <c r="X69" s="10"/>
      <c r="Y69" s="10"/>
      <c r="Z69" s="10"/>
    </row>
    <row r="70" ht="12.75" customHeight="1">
      <c r="A70" s="10"/>
      <c r="B70" s="37"/>
      <c r="C70" s="38"/>
      <c r="D70" s="38"/>
      <c r="E70" s="38"/>
      <c r="F70" s="38"/>
      <c r="G70" s="10"/>
      <c r="H70" s="10"/>
      <c r="I70" s="10"/>
      <c r="J70" s="10"/>
      <c r="K70" s="10"/>
      <c r="L70" s="10"/>
      <c r="M70" s="10"/>
      <c r="N70" s="10"/>
      <c r="O70" s="10"/>
      <c r="P70" s="10"/>
      <c r="Q70" s="10"/>
      <c r="R70" s="10"/>
      <c r="S70" s="10"/>
      <c r="T70" s="10"/>
      <c r="U70" s="10"/>
      <c r="V70" s="10"/>
      <c r="W70" s="10"/>
      <c r="X70" s="10"/>
      <c r="Y70" s="10"/>
      <c r="Z70" s="10"/>
    </row>
    <row r="71" ht="12.75" customHeight="1">
      <c r="A71" s="10"/>
      <c r="B71" s="37"/>
      <c r="C71" s="38"/>
      <c r="D71" s="38"/>
      <c r="E71" s="38"/>
      <c r="F71" s="38"/>
      <c r="G71" s="10"/>
      <c r="H71" s="10"/>
      <c r="I71" s="10"/>
      <c r="J71" s="10"/>
      <c r="K71" s="10"/>
      <c r="L71" s="10"/>
      <c r="M71" s="10"/>
      <c r="N71" s="10"/>
      <c r="O71" s="10"/>
      <c r="P71" s="10"/>
      <c r="Q71" s="10"/>
      <c r="R71" s="10"/>
      <c r="S71" s="10"/>
      <c r="T71" s="10"/>
      <c r="U71" s="10"/>
      <c r="V71" s="10"/>
      <c r="W71" s="10"/>
      <c r="X71" s="10"/>
      <c r="Y71" s="10"/>
      <c r="Z71" s="10"/>
    </row>
    <row r="72" ht="12.75" customHeight="1">
      <c r="A72" s="10"/>
      <c r="B72" s="37"/>
      <c r="C72" s="38"/>
      <c r="D72" s="38"/>
      <c r="E72" s="38"/>
      <c r="F72" s="38"/>
      <c r="G72" s="10"/>
      <c r="H72" s="10"/>
      <c r="I72" s="10"/>
      <c r="J72" s="10"/>
      <c r="K72" s="10"/>
      <c r="L72" s="10"/>
      <c r="M72" s="10"/>
      <c r="N72" s="10"/>
      <c r="O72" s="10"/>
      <c r="P72" s="10"/>
      <c r="Q72" s="10"/>
      <c r="R72" s="10"/>
      <c r="S72" s="10"/>
      <c r="T72" s="10"/>
      <c r="U72" s="10"/>
      <c r="V72" s="10"/>
      <c r="W72" s="10"/>
      <c r="X72" s="10"/>
      <c r="Y72" s="10"/>
      <c r="Z72" s="10"/>
    </row>
    <row r="73" ht="12.75" customHeight="1">
      <c r="A73" s="10"/>
      <c r="B73" s="37"/>
      <c r="C73" s="38"/>
      <c r="D73" s="38"/>
      <c r="E73" s="38"/>
      <c r="F73" s="38"/>
      <c r="G73" s="10"/>
      <c r="H73" s="10"/>
      <c r="I73" s="10"/>
      <c r="J73" s="10"/>
      <c r="K73" s="10"/>
      <c r="L73" s="10"/>
      <c r="M73" s="10"/>
      <c r="N73" s="10"/>
      <c r="O73" s="10"/>
      <c r="P73" s="10"/>
      <c r="Q73" s="10"/>
      <c r="R73" s="10"/>
      <c r="S73" s="10"/>
      <c r="T73" s="10"/>
      <c r="U73" s="10"/>
      <c r="V73" s="10"/>
      <c r="W73" s="10"/>
      <c r="X73" s="10"/>
      <c r="Y73" s="10"/>
      <c r="Z73" s="10"/>
    </row>
    <row r="74" ht="12.75" customHeight="1">
      <c r="A74" s="10"/>
      <c r="B74" s="37"/>
      <c r="C74" s="38"/>
      <c r="D74" s="38"/>
      <c r="E74" s="38"/>
      <c r="F74" s="38"/>
      <c r="G74" s="10"/>
      <c r="H74" s="10"/>
      <c r="I74" s="10"/>
      <c r="J74" s="10"/>
      <c r="K74" s="10"/>
      <c r="L74" s="10"/>
      <c r="M74" s="10"/>
      <c r="N74" s="10"/>
      <c r="O74" s="10"/>
      <c r="P74" s="10"/>
      <c r="Q74" s="10"/>
      <c r="R74" s="10"/>
      <c r="S74" s="10"/>
      <c r="T74" s="10"/>
      <c r="U74" s="10"/>
      <c r="V74" s="10"/>
      <c r="W74" s="10"/>
      <c r="X74" s="10"/>
      <c r="Y74" s="10"/>
      <c r="Z74" s="10"/>
    </row>
    <row r="75" ht="12.75" customHeight="1">
      <c r="A75" s="10"/>
      <c r="B75" s="37"/>
      <c r="C75" s="38"/>
      <c r="D75" s="38"/>
      <c r="E75" s="38"/>
      <c r="F75" s="38"/>
      <c r="G75" s="10"/>
      <c r="H75" s="10"/>
      <c r="I75" s="10"/>
      <c r="J75" s="10"/>
      <c r="K75" s="10"/>
      <c r="L75" s="10"/>
      <c r="M75" s="10"/>
      <c r="N75" s="10"/>
      <c r="O75" s="10"/>
      <c r="P75" s="10"/>
      <c r="Q75" s="10"/>
      <c r="R75" s="10"/>
      <c r="S75" s="10"/>
      <c r="T75" s="10"/>
      <c r="U75" s="10"/>
      <c r="V75" s="10"/>
      <c r="W75" s="10"/>
      <c r="X75" s="10"/>
      <c r="Y75" s="10"/>
      <c r="Z75" s="10"/>
    </row>
    <row r="76" ht="12.75" customHeight="1">
      <c r="A76" s="10"/>
      <c r="B76" s="37"/>
      <c r="C76" s="38"/>
      <c r="D76" s="38"/>
      <c r="E76" s="38"/>
      <c r="F76" s="38"/>
      <c r="G76" s="10"/>
      <c r="H76" s="10"/>
      <c r="I76" s="10"/>
      <c r="J76" s="10"/>
      <c r="K76" s="10"/>
      <c r="L76" s="10"/>
      <c r="M76" s="10"/>
      <c r="N76" s="10"/>
      <c r="O76" s="10"/>
      <c r="P76" s="10"/>
      <c r="Q76" s="10"/>
      <c r="R76" s="10"/>
      <c r="S76" s="10"/>
      <c r="T76" s="10"/>
      <c r="U76" s="10"/>
      <c r="V76" s="10"/>
      <c r="W76" s="10"/>
      <c r="X76" s="10"/>
      <c r="Y76" s="10"/>
      <c r="Z76" s="10"/>
    </row>
    <row r="77" ht="12.75" customHeight="1">
      <c r="A77" s="10"/>
      <c r="B77" s="37"/>
      <c r="C77" s="38"/>
      <c r="D77" s="38"/>
      <c r="E77" s="38"/>
      <c r="F77" s="38"/>
      <c r="G77" s="10"/>
      <c r="H77" s="10"/>
      <c r="I77" s="10"/>
      <c r="J77" s="10"/>
      <c r="K77" s="10"/>
      <c r="L77" s="10"/>
      <c r="M77" s="10"/>
      <c r="N77" s="10"/>
      <c r="O77" s="10"/>
      <c r="P77" s="10"/>
      <c r="Q77" s="10"/>
      <c r="R77" s="10"/>
      <c r="S77" s="10"/>
      <c r="T77" s="10"/>
      <c r="U77" s="10"/>
      <c r="V77" s="10"/>
      <c r="W77" s="10"/>
      <c r="X77" s="10"/>
      <c r="Y77" s="10"/>
      <c r="Z77" s="10"/>
    </row>
    <row r="78" ht="12.75" customHeight="1">
      <c r="A78" s="10"/>
      <c r="B78" s="37"/>
      <c r="C78" s="38"/>
      <c r="D78" s="38"/>
      <c r="E78" s="38"/>
      <c r="F78" s="38"/>
      <c r="G78" s="10"/>
      <c r="H78" s="10"/>
      <c r="I78" s="10"/>
      <c r="J78" s="10"/>
      <c r="K78" s="10"/>
      <c r="L78" s="10"/>
      <c r="M78" s="10"/>
      <c r="N78" s="10"/>
      <c r="O78" s="10"/>
      <c r="P78" s="10"/>
      <c r="Q78" s="10"/>
      <c r="R78" s="10"/>
      <c r="S78" s="10"/>
      <c r="T78" s="10"/>
      <c r="U78" s="10"/>
      <c r="V78" s="10"/>
      <c r="W78" s="10"/>
      <c r="X78" s="10"/>
      <c r="Y78" s="10"/>
      <c r="Z78" s="10"/>
    </row>
    <row r="79" ht="12.75" customHeight="1">
      <c r="A79" s="10"/>
      <c r="B79" s="37"/>
      <c r="C79" s="38"/>
      <c r="D79" s="38"/>
      <c r="E79" s="38"/>
      <c r="F79" s="38"/>
      <c r="G79" s="10"/>
      <c r="H79" s="10"/>
      <c r="I79" s="10"/>
      <c r="J79" s="10"/>
      <c r="K79" s="10"/>
      <c r="L79" s="10"/>
      <c r="M79" s="10"/>
      <c r="N79" s="10"/>
      <c r="O79" s="10"/>
      <c r="P79" s="10"/>
      <c r="Q79" s="10"/>
      <c r="R79" s="10"/>
      <c r="S79" s="10"/>
      <c r="T79" s="10"/>
      <c r="U79" s="10"/>
      <c r="V79" s="10"/>
      <c r="W79" s="10"/>
      <c r="X79" s="10"/>
      <c r="Y79" s="10"/>
      <c r="Z79" s="10"/>
    </row>
    <row r="80" ht="12.75" customHeight="1">
      <c r="A80" s="10"/>
      <c r="B80" s="37"/>
      <c r="C80" s="38"/>
      <c r="D80" s="38"/>
      <c r="E80" s="38"/>
      <c r="F80" s="38"/>
      <c r="G80" s="10"/>
      <c r="H80" s="10"/>
      <c r="I80" s="10"/>
      <c r="J80" s="10"/>
      <c r="K80" s="10"/>
      <c r="L80" s="10"/>
      <c r="M80" s="10"/>
      <c r="N80" s="10"/>
      <c r="O80" s="10"/>
      <c r="P80" s="10"/>
      <c r="Q80" s="10"/>
      <c r="R80" s="10"/>
      <c r="S80" s="10"/>
      <c r="T80" s="10"/>
      <c r="U80" s="10"/>
      <c r="V80" s="10"/>
      <c r="W80" s="10"/>
      <c r="X80" s="10"/>
      <c r="Y80" s="10"/>
      <c r="Z80" s="10"/>
    </row>
    <row r="81" ht="12.75" customHeight="1">
      <c r="A81" s="10"/>
      <c r="B81" s="37"/>
      <c r="C81" s="38"/>
      <c r="D81" s="38"/>
      <c r="E81" s="38"/>
      <c r="F81" s="38"/>
      <c r="G81" s="10"/>
      <c r="H81" s="10"/>
      <c r="I81" s="10"/>
      <c r="J81" s="10"/>
      <c r="K81" s="10"/>
      <c r="L81" s="10"/>
      <c r="M81" s="10"/>
      <c r="N81" s="10"/>
      <c r="O81" s="10"/>
      <c r="P81" s="10"/>
      <c r="Q81" s="10"/>
      <c r="R81" s="10"/>
      <c r="S81" s="10"/>
      <c r="T81" s="10"/>
      <c r="U81" s="10"/>
      <c r="V81" s="10"/>
      <c r="W81" s="10"/>
      <c r="X81" s="10"/>
      <c r="Y81" s="10"/>
      <c r="Z81" s="10"/>
    </row>
    <row r="82" ht="12.75" customHeight="1">
      <c r="A82" s="10"/>
      <c r="B82" s="37"/>
      <c r="C82" s="38"/>
      <c r="D82" s="38"/>
      <c r="E82" s="38"/>
      <c r="F82" s="38"/>
      <c r="G82" s="10"/>
      <c r="H82" s="10"/>
      <c r="I82" s="10"/>
      <c r="J82" s="10"/>
      <c r="K82" s="10"/>
      <c r="L82" s="10"/>
      <c r="M82" s="10"/>
      <c r="N82" s="10"/>
      <c r="O82" s="10"/>
      <c r="P82" s="10"/>
      <c r="Q82" s="10"/>
      <c r="R82" s="10"/>
      <c r="S82" s="10"/>
      <c r="T82" s="10"/>
      <c r="U82" s="10"/>
      <c r="V82" s="10"/>
      <c r="W82" s="10"/>
      <c r="X82" s="10"/>
      <c r="Y82" s="10"/>
      <c r="Z82" s="10"/>
    </row>
    <row r="83" ht="12.75" customHeight="1">
      <c r="A83" s="10"/>
      <c r="B83" s="37"/>
      <c r="C83" s="38"/>
      <c r="D83" s="38"/>
      <c r="E83" s="38"/>
      <c r="F83" s="38"/>
      <c r="G83" s="10"/>
      <c r="H83" s="10"/>
      <c r="I83" s="10"/>
      <c r="J83" s="10"/>
      <c r="K83" s="10"/>
      <c r="L83" s="10"/>
      <c r="M83" s="10"/>
      <c r="N83" s="10"/>
      <c r="O83" s="10"/>
      <c r="P83" s="10"/>
      <c r="Q83" s="10"/>
      <c r="R83" s="10"/>
      <c r="S83" s="10"/>
      <c r="T83" s="10"/>
      <c r="U83" s="10"/>
      <c r="V83" s="10"/>
      <c r="W83" s="10"/>
      <c r="X83" s="10"/>
      <c r="Y83" s="10"/>
      <c r="Z83" s="10"/>
    </row>
    <row r="84" ht="12.75" customHeight="1">
      <c r="A84" s="10"/>
      <c r="B84" s="37"/>
      <c r="C84" s="38"/>
      <c r="D84" s="38"/>
      <c r="E84" s="38"/>
      <c r="F84" s="38"/>
      <c r="G84" s="10"/>
      <c r="H84" s="10"/>
      <c r="I84" s="10"/>
      <c r="J84" s="10"/>
      <c r="K84" s="10"/>
      <c r="L84" s="10"/>
      <c r="M84" s="10"/>
      <c r="N84" s="10"/>
      <c r="O84" s="10"/>
      <c r="P84" s="10"/>
      <c r="Q84" s="10"/>
      <c r="R84" s="10"/>
      <c r="S84" s="10"/>
      <c r="T84" s="10"/>
      <c r="U84" s="10"/>
      <c r="V84" s="10"/>
      <c r="W84" s="10"/>
      <c r="X84" s="10"/>
      <c r="Y84" s="10"/>
      <c r="Z84" s="10"/>
    </row>
    <row r="85" ht="12.75" customHeight="1">
      <c r="A85" s="10"/>
      <c r="B85" s="37"/>
      <c r="C85" s="38"/>
      <c r="D85" s="38"/>
      <c r="E85" s="38"/>
      <c r="F85" s="38"/>
      <c r="G85" s="10"/>
      <c r="H85" s="10"/>
      <c r="I85" s="10"/>
      <c r="J85" s="10"/>
      <c r="K85" s="10"/>
      <c r="L85" s="10"/>
      <c r="M85" s="10"/>
      <c r="N85" s="10"/>
      <c r="O85" s="10"/>
      <c r="P85" s="10"/>
      <c r="Q85" s="10"/>
      <c r="R85" s="10"/>
      <c r="S85" s="10"/>
      <c r="T85" s="10"/>
      <c r="U85" s="10"/>
      <c r="V85" s="10"/>
      <c r="W85" s="10"/>
      <c r="X85" s="10"/>
      <c r="Y85" s="10"/>
      <c r="Z85" s="10"/>
    </row>
    <row r="86" ht="12.75" customHeight="1">
      <c r="A86" s="10"/>
      <c r="B86" s="37"/>
      <c r="C86" s="38"/>
      <c r="D86" s="38"/>
      <c r="E86" s="38"/>
      <c r="F86" s="38"/>
      <c r="G86" s="10"/>
      <c r="H86" s="10"/>
      <c r="I86" s="10"/>
      <c r="J86" s="10"/>
      <c r="K86" s="10"/>
      <c r="L86" s="10"/>
      <c r="M86" s="10"/>
      <c r="N86" s="10"/>
      <c r="O86" s="10"/>
      <c r="P86" s="10"/>
      <c r="Q86" s="10"/>
      <c r="R86" s="10"/>
      <c r="S86" s="10"/>
      <c r="T86" s="10"/>
      <c r="U86" s="10"/>
      <c r="V86" s="10"/>
      <c r="W86" s="10"/>
      <c r="X86" s="10"/>
      <c r="Y86" s="10"/>
      <c r="Z86" s="10"/>
    </row>
    <row r="87" ht="12.75" customHeight="1">
      <c r="A87" s="10"/>
      <c r="B87" s="37"/>
      <c r="C87" s="38"/>
      <c r="D87" s="38"/>
      <c r="E87" s="38"/>
      <c r="F87" s="38"/>
      <c r="G87" s="10"/>
      <c r="H87" s="10"/>
      <c r="I87" s="10"/>
      <c r="J87" s="10"/>
      <c r="K87" s="10"/>
      <c r="L87" s="10"/>
      <c r="M87" s="10"/>
      <c r="N87" s="10"/>
      <c r="O87" s="10"/>
      <c r="P87" s="10"/>
      <c r="Q87" s="10"/>
      <c r="R87" s="10"/>
      <c r="S87" s="10"/>
      <c r="T87" s="10"/>
      <c r="U87" s="10"/>
      <c r="V87" s="10"/>
      <c r="W87" s="10"/>
      <c r="X87" s="10"/>
      <c r="Y87" s="10"/>
      <c r="Z87" s="10"/>
    </row>
    <row r="88" ht="12.75" customHeight="1">
      <c r="A88" s="10"/>
      <c r="B88" s="37"/>
      <c r="C88" s="38"/>
      <c r="D88" s="38"/>
      <c r="E88" s="38"/>
      <c r="F88" s="38"/>
      <c r="G88" s="10"/>
      <c r="H88" s="10"/>
      <c r="I88" s="10"/>
      <c r="J88" s="10"/>
      <c r="K88" s="10"/>
      <c r="L88" s="10"/>
      <c r="M88" s="10"/>
      <c r="N88" s="10"/>
      <c r="O88" s="10"/>
      <c r="P88" s="10"/>
      <c r="Q88" s="10"/>
      <c r="R88" s="10"/>
      <c r="S88" s="10"/>
      <c r="T88" s="10"/>
      <c r="U88" s="10"/>
      <c r="V88" s="10"/>
      <c r="W88" s="10"/>
      <c r="X88" s="10"/>
      <c r="Y88" s="10"/>
      <c r="Z88" s="10"/>
    </row>
    <row r="89" ht="12.75" customHeight="1">
      <c r="A89" s="10"/>
      <c r="B89" s="37"/>
      <c r="C89" s="38"/>
      <c r="D89" s="38"/>
      <c r="E89" s="38"/>
      <c r="F89" s="38"/>
      <c r="G89" s="10"/>
      <c r="H89" s="10"/>
      <c r="I89" s="10"/>
      <c r="J89" s="10"/>
      <c r="K89" s="10"/>
      <c r="L89" s="10"/>
      <c r="M89" s="10"/>
      <c r="N89" s="10"/>
      <c r="O89" s="10"/>
      <c r="P89" s="10"/>
      <c r="Q89" s="10"/>
      <c r="R89" s="10"/>
      <c r="S89" s="10"/>
      <c r="T89" s="10"/>
      <c r="U89" s="10"/>
      <c r="V89" s="10"/>
      <c r="W89" s="10"/>
      <c r="X89" s="10"/>
      <c r="Y89" s="10"/>
      <c r="Z89" s="10"/>
    </row>
    <row r="90" ht="12.75" customHeight="1">
      <c r="A90" s="10"/>
      <c r="B90" s="37"/>
      <c r="C90" s="38"/>
      <c r="D90" s="38"/>
      <c r="E90" s="38"/>
      <c r="F90" s="38"/>
      <c r="G90" s="10"/>
      <c r="H90" s="10"/>
      <c r="I90" s="10"/>
      <c r="J90" s="10"/>
      <c r="K90" s="10"/>
      <c r="L90" s="10"/>
      <c r="M90" s="10"/>
      <c r="N90" s="10"/>
      <c r="O90" s="10"/>
      <c r="P90" s="10"/>
      <c r="Q90" s="10"/>
      <c r="R90" s="10"/>
      <c r="S90" s="10"/>
      <c r="T90" s="10"/>
      <c r="U90" s="10"/>
      <c r="V90" s="10"/>
      <c r="W90" s="10"/>
      <c r="X90" s="10"/>
      <c r="Y90" s="10"/>
      <c r="Z90" s="10"/>
    </row>
    <row r="91" ht="12.75" customHeight="1">
      <c r="A91" s="10"/>
      <c r="B91" s="37"/>
      <c r="C91" s="38"/>
      <c r="D91" s="38"/>
      <c r="E91" s="38"/>
      <c r="F91" s="38"/>
      <c r="G91" s="10"/>
      <c r="H91" s="10"/>
      <c r="I91" s="10"/>
      <c r="J91" s="10"/>
      <c r="K91" s="10"/>
      <c r="L91" s="10"/>
      <c r="M91" s="10"/>
      <c r="N91" s="10"/>
      <c r="O91" s="10"/>
      <c r="P91" s="10"/>
      <c r="Q91" s="10"/>
      <c r="R91" s="10"/>
      <c r="S91" s="10"/>
      <c r="T91" s="10"/>
      <c r="U91" s="10"/>
      <c r="V91" s="10"/>
      <c r="W91" s="10"/>
      <c r="X91" s="10"/>
      <c r="Y91" s="10"/>
      <c r="Z91" s="10"/>
    </row>
    <row r="92" ht="12.75" customHeight="1">
      <c r="A92" s="10"/>
      <c r="B92" s="37"/>
      <c r="C92" s="38"/>
      <c r="D92" s="38"/>
      <c r="E92" s="38"/>
      <c r="F92" s="38"/>
      <c r="G92" s="10"/>
      <c r="H92" s="10"/>
      <c r="I92" s="10"/>
      <c r="J92" s="10"/>
      <c r="K92" s="10"/>
      <c r="L92" s="10"/>
      <c r="M92" s="10"/>
      <c r="N92" s="10"/>
      <c r="O92" s="10"/>
      <c r="P92" s="10"/>
      <c r="Q92" s="10"/>
      <c r="R92" s="10"/>
      <c r="S92" s="10"/>
      <c r="T92" s="10"/>
      <c r="U92" s="10"/>
      <c r="V92" s="10"/>
      <c r="W92" s="10"/>
      <c r="X92" s="10"/>
      <c r="Y92" s="10"/>
      <c r="Z92" s="10"/>
    </row>
    <row r="93" ht="12.75" customHeight="1">
      <c r="A93" s="10"/>
      <c r="B93" s="37"/>
      <c r="C93" s="38"/>
      <c r="D93" s="38"/>
      <c r="E93" s="38"/>
      <c r="F93" s="38"/>
      <c r="G93" s="10"/>
      <c r="H93" s="10"/>
      <c r="I93" s="10"/>
      <c r="J93" s="10"/>
      <c r="K93" s="10"/>
      <c r="L93" s="10"/>
      <c r="M93" s="10"/>
      <c r="N93" s="10"/>
      <c r="O93" s="10"/>
      <c r="P93" s="10"/>
      <c r="Q93" s="10"/>
      <c r="R93" s="10"/>
      <c r="S93" s="10"/>
      <c r="T93" s="10"/>
      <c r="U93" s="10"/>
      <c r="V93" s="10"/>
      <c r="W93" s="10"/>
      <c r="X93" s="10"/>
      <c r="Y93" s="10"/>
      <c r="Z93" s="10"/>
    </row>
    <row r="94" ht="12.75" customHeight="1">
      <c r="A94" s="10"/>
      <c r="B94" s="37"/>
      <c r="C94" s="38"/>
      <c r="D94" s="38"/>
      <c r="E94" s="38"/>
      <c r="F94" s="38"/>
      <c r="G94" s="10"/>
      <c r="H94" s="10"/>
      <c r="I94" s="10"/>
      <c r="J94" s="10"/>
      <c r="K94" s="10"/>
      <c r="L94" s="10"/>
      <c r="M94" s="10"/>
      <c r="N94" s="10"/>
      <c r="O94" s="10"/>
      <c r="P94" s="10"/>
      <c r="Q94" s="10"/>
      <c r="R94" s="10"/>
      <c r="S94" s="10"/>
      <c r="T94" s="10"/>
      <c r="U94" s="10"/>
      <c r="V94" s="10"/>
      <c r="W94" s="10"/>
      <c r="X94" s="10"/>
      <c r="Y94" s="10"/>
      <c r="Z94" s="10"/>
    </row>
    <row r="95" ht="12.75" customHeight="1">
      <c r="A95" s="10"/>
      <c r="B95" s="37"/>
      <c r="C95" s="38"/>
      <c r="D95" s="38"/>
      <c r="E95" s="38"/>
      <c r="F95" s="38"/>
      <c r="G95" s="10"/>
      <c r="H95" s="10"/>
      <c r="I95" s="10"/>
      <c r="J95" s="10"/>
      <c r="K95" s="10"/>
      <c r="L95" s="10"/>
      <c r="M95" s="10"/>
      <c r="N95" s="10"/>
      <c r="O95" s="10"/>
      <c r="P95" s="10"/>
      <c r="Q95" s="10"/>
      <c r="R95" s="10"/>
      <c r="S95" s="10"/>
      <c r="T95" s="10"/>
      <c r="U95" s="10"/>
      <c r="V95" s="10"/>
      <c r="W95" s="10"/>
      <c r="X95" s="10"/>
      <c r="Y95" s="10"/>
      <c r="Z95" s="10"/>
    </row>
    <row r="96" ht="12.75" customHeight="1">
      <c r="A96" s="10"/>
      <c r="B96" s="37"/>
      <c r="C96" s="38"/>
      <c r="D96" s="38"/>
      <c r="E96" s="38"/>
      <c r="F96" s="38"/>
      <c r="G96" s="10"/>
      <c r="H96" s="10"/>
      <c r="I96" s="10"/>
      <c r="J96" s="10"/>
      <c r="K96" s="10"/>
      <c r="L96" s="10"/>
      <c r="M96" s="10"/>
      <c r="N96" s="10"/>
      <c r="O96" s="10"/>
      <c r="P96" s="10"/>
      <c r="Q96" s="10"/>
      <c r="R96" s="10"/>
      <c r="S96" s="10"/>
      <c r="T96" s="10"/>
      <c r="U96" s="10"/>
      <c r="V96" s="10"/>
      <c r="W96" s="10"/>
      <c r="X96" s="10"/>
      <c r="Y96" s="10"/>
      <c r="Z96" s="10"/>
    </row>
    <row r="97" ht="12.75" customHeight="1">
      <c r="A97" s="10"/>
      <c r="B97" s="37"/>
      <c r="C97" s="38"/>
      <c r="D97" s="38"/>
      <c r="E97" s="38"/>
      <c r="F97" s="38"/>
      <c r="G97" s="10"/>
      <c r="H97" s="10"/>
      <c r="I97" s="10"/>
      <c r="J97" s="10"/>
      <c r="K97" s="10"/>
      <c r="L97" s="10"/>
      <c r="M97" s="10"/>
      <c r="N97" s="10"/>
      <c r="O97" s="10"/>
      <c r="P97" s="10"/>
      <c r="Q97" s="10"/>
      <c r="R97" s="10"/>
      <c r="S97" s="10"/>
      <c r="T97" s="10"/>
      <c r="U97" s="10"/>
      <c r="V97" s="10"/>
      <c r="W97" s="10"/>
      <c r="X97" s="10"/>
      <c r="Y97" s="10"/>
      <c r="Z97" s="10"/>
    </row>
    <row r="98" ht="12.75" customHeight="1">
      <c r="A98" s="10"/>
      <c r="B98" s="37"/>
      <c r="C98" s="38"/>
      <c r="D98" s="38"/>
      <c r="E98" s="38"/>
      <c r="F98" s="38"/>
      <c r="G98" s="10"/>
      <c r="H98" s="10"/>
      <c r="I98" s="10"/>
      <c r="J98" s="10"/>
      <c r="K98" s="10"/>
      <c r="L98" s="10"/>
      <c r="M98" s="10"/>
      <c r="N98" s="10"/>
      <c r="O98" s="10"/>
      <c r="P98" s="10"/>
      <c r="Q98" s="10"/>
      <c r="R98" s="10"/>
      <c r="S98" s="10"/>
      <c r="T98" s="10"/>
      <c r="U98" s="10"/>
      <c r="V98" s="10"/>
      <c r="W98" s="10"/>
      <c r="X98" s="10"/>
      <c r="Y98" s="10"/>
      <c r="Z98" s="10"/>
    </row>
    <row r="99" ht="12.75" customHeight="1">
      <c r="A99" s="10"/>
      <c r="B99" s="37"/>
      <c r="C99" s="38"/>
      <c r="D99" s="38"/>
      <c r="E99" s="38"/>
      <c r="F99" s="38"/>
      <c r="G99" s="10"/>
      <c r="H99" s="10"/>
      <c r="I99" s="10"/>
      <c r="J99" s="10"/>
      <c r="K99" s="10"/>
      <c r="L99" s="10"/>
      <c r="M99" s="10"/>
      <c r="N99" s="10"/>
      <c r="O99" s="10"/>
      <c r="P99" s="10"/>
      <c r="Q99" s="10"/>
      <c r="R99" s="10"/>
      <c r="S99" s="10"/>
      <c r="T99" s="10"/>
      <c r="U99" s="10"/>
      <c r="V99" s="10"/>
      <c r="W99" s="10"/>
      <c r="X99" s="10"/>
      <c r="Y99" s="10"/>
      <c r="Z99" s="10"/>
    </row>
    <row r="100" ht="12.75" customHeight="1">
      <c r="A100" s="10"/>
      <c r="B100" s="37"/>
      <c r="C100" s="38"/>
      <c r="D100" s="38"/>
      <c r="E100" s="38"/>
      <c r="F100" s="38"/>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7"/>
      <c r="C101" s="38"/>
      <c r="D101" s="38"/>
      <c r="E101" s="38"/>
      <c r="F101" s="38"/>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7"/>
      <c r="C102" s="38"/>
      <c r="D102" s="38"/>
      <c r="E102" s="38"/>
      <c r="F102" s="38"/>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7"/>
      <c r="C103" s="38"/>
      <c r="D103" s="38"/>
      <c r="E103" s="38"/>
      <c r="F103" s="38"/>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7"/>
      <c r="C104" s="38"/>
      <c r="D104" s="38"/>
      <c r="E104" s="38"/>
      <c r="F104" s="38"/>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7"/>
      <c r="C105" s="38"/>
      <c r="D105" s="38"/>
      <c r="E105" s="38"/>
      <c r="F105" s="38"/>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7"/>
      <c r="C106" s="38"/>
      <c r="D106" s="38"/>
      <c r="E106" s="38"/>
      <c r="F106" s="38"/>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7"/>
      <c r="C107" s="38"/>
      <c r="D107" s="38"/>
      <c r="E107" s="38"/>
      <c r="F107" s="38"/>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7"/>
      <c r="C108" s="38"/>
      <c r="D108" s="38"/>
      <c r="E108" s="38"/>
      <c r="F108" s="38"/>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7"/>
      <c r="C109" s="38"/>
      <c r="D109" s="38"/>
      <c r="E109" s="38"/>
      <c r="F109" s="38"/>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7"/>
      <c r="C110" s="38"/>
      <c r="D110" s="38"/>
      <c r="E110" s="38"/>
      <c r="F110" s="38"/>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7"/>
      <c r="C111" s="38"/>
      <c r="D111" s="38"/>
      <c r="E111" s="38"/>
      <c r="F111" s="38"/>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7"/>
      <c r="C112" s="38"/>
      <c r="D112" s="38"/>
      <c r="E112" s="38"/>
      <c r="F112" s="38"/>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7"/>
      <c r="C113" s="38"/>
      <c r="D113" s="38"/>
      <c r="E113" s="38"/>
      <c r="F113" s="38"/>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7"/>
      <c r="C114" s="38"/>
      <c r="D114" s="38"/>
      <c r="E114" s="38"/>
      <c r="F114" s="38"/>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7"/>
      <c r="C115" s="38"/>
      <c r="D115" s="38"/>
      <c r="E115" s="38"/>
      <c r="F115" s="38"/>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7"/>
      <c r="C116" s="38"/>
      <c r="D116" s="38"/>
      <c r="E116" s="38"/>
      <c r="F116" s="38"/>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7"/>
      <c r="C117" s="38"/>
      <c r="D117" s="38"/>
      <c r="E117" s="38"/>
      <c r="F117" s="38"/>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7"/>
      <c r="C118" s="38"/>
      <c r="D118" s="38"/>
      <c r="E118" s="38"/>
      <c r="F118" s="38"/>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7"/>
      <c r="C119" s="38"/>
      <c r="D119" s="38"/>
      <c r="E119" s="38"/>
      <c r="F119" s="38"/>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7"/>
      <c r="C120" s="38"/>
      <c r="D120" s="38"/>
      <c r="E120" s="38"/>
      <c r="F120" s="38"/>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7"/>
      <c r="C121" s="38"/>
      <c r="D121" s="38"/>
      <c r="E121" s="38"/>
      <c r="F121" s="38"/>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7"/>
      <c r="C122" s="38"/>
      <c r="D122" s="38"/>
      <c r="E122" s="38"/>
      <c r="F122" s="38"/>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7"/>
      <c r="C123" s="38"/>
      <c r="D123" s="38"/>
      <c r="E123" s="38"/>
      <c r="F123" s="38"/>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7"/>
      <c r="C124" s="38"/>
      <c r="D124" s="38"/>
      <c r="E124" s="38"/>
      <c r="F124" s="38"/>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7"/>
      <c r="C125" s="38"/>
      <c r="D125" s="38"/>
      <c r="E125" s="38"/>
      <c r="F125" s="38"/>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7"/>
      <c r="C126" s="38"/>
      <c r="D126" s="38"/>
      <c r="E126" s="38"/>
      <c r="F126" s="38"/>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7"/>
      <c r="C127" s="38"/>
      <c r="D127" s="38"/>
      <c r="E127" s="38"/>
      <c r="F127" s="38"/>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7"/>
      <c r="C128" s="38"/>
      <c r="D128" s="38"/>
      <c r="E128" s="38"/>
      <c r="F128" s="38"/>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7"/>
      <c r="C129" s="38"/>
      <c r="D129" s="38"/>
      <c r="E129" s="38"/>
      <c r="F129" s="38"/>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7"/>
      <c r="C130" s="38"/>
      <c r="D130" s="38"/>
      <c r="E130" s="38"/>
      <c r="F130" s="38"/>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7"/>
      <c r="C131" s="38"/>
      <c r="D131" s="38"/>
      <c r="E131" s="38"/>
      <c r="F131" s="38"/>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7"/>
      <c r="C132" s="38"/>
      <c r="D132" s="38"/>
      <c r="E132" s="38"/>
      <c r="F132" s="38"/>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7"/>
      <c r="C133" s="38"/>
      <c r="D133" s="38"/>
      <c r="E133" s="38"/>
      <c r="F133" s="38"/>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7"/>
      <c r="C134" s="38"/>
      <c r="D134" s="38"/>
      <c r="E134" s="38"/>
      <c r="F134" s="38"/>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7"/>
      <c r="C135" s="38"/>
      <c r="D135" s="38"/>
      <c r="E135" s="38"/>
      <c r="F135" s="38"/>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7"/>
      <c r="C136" s="38"/>
      <c r="D136" s="38"/>
      <c r="E136" s="38"/>
      <c r="F136" s="38"/>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7"/>
      <c r="C137" s="38"/>
      <c r="D137" s="38"/>
      <c r="E137" s="38"/>
      <c r="F137" s="38"/>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7"/>
      <c r="C138" s="38"/>
      <c r="D138" s="38"/>
      <c r="E138" s="38"/>
      <c r="F138" s="38"/>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7"/>
      <c r="C139" s="38"/>
      <c r="D139" s="38"/>
      <c r="E139" s="38"/>
      <c r="F139" s="38"/>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7"/>
      <c r="C140" s="38"/>
      <c r="D140" s="38"/>
      <c r="E140" s="38"/>
      <c r="F140" s="38"/>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7"/>
      <c r="C141" s="38"/>
      <c r="D141" s="38"/>
      <c r="E141" s="38"/>
      <c r="F141" s="38"/>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7"/>
      <c r="C142" s="38"/>
      <c r="D142" s="38"/>
      <c r="E142" s="38"/>
      <c r="F142" s="38"/>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7"/>
      <c r="C143" s="38"/>
      <c r="D143" s="38"/>
      <c r="E143" s="38"/>
      <c r="F143" s="38"/>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7"/>
      <c r="C144" s="38"/>
      <c r="D144" s="38"/>
      <c r="E144" s="38"/>
      <c r="F144" s="38"/>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7"/>
      <c r="C145" s="38"/>
      <c r="D145" s="38"/>
      <c r="E145" s="38"/>
      <c r="F145" s="38"/>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7"/>
      <c r="C146" s="38"/>
      <c r="D146" s="38"/>
      <c r="E146" s="38"/>
      <c r="F146" s="38"/>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7"/>
      <c r="C147" s="38"/>
      <c r="D147" s="38"/>
      <c r="E147" s="38"/>
      <c r="F147" s="38"/>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7"/>
      <c r="C148" s="38"/>
      <c r="D148" s="38"/>
      <c r="E148" s="38"/>
      <c r="F148" s="38"/>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7"/>
      <c r="C149" s="38"/>
      <c r="D149" s="38"/>
      <c r="E149" s="38"/>
      <c r="F149" s="38"/>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7"/>
      <c r="C150" s="38"/>
      <c r="D150" s="38"/>
      <c r="E150" s="38"/>
      <c r="F150" s="38"/>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7"/>
      <c r="C151" s="38"/>
      <c r="D151" s="38"/>
      <c r="E151" s="38"/>
      <c r="F151" s="38"/>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7"/>
      <c r="C152" s="38"/>
      <c r="D152" s="38"/>
      <c r="E152" s="38"/>
      <c r="F152" s="38"/>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7"/>
      <c r="C153" s="38"/>
      <c r="D153" s="38"/>
      <c r="E153" s="38"/>
      <c r="F153" s="38"/>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7"/>
      <c r="C154" s="38"/>
      <c r="D154" s="38"/>
      <c r="E154" s="38"/>
      <c r="F154" s="38"/>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7"/>
      <c r="C155" s="38"/>
      <c r="D155" s="38"/>
      <c r="E155" s="38"/>
      <c r="F155" s="38"/>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7"/>
      <c r="C156" s="38"/>
      <c r="D156" s="38"/>
      <c r="E156" s="38"/>
      <c r="F156" s="38"/>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7"/>
      <c r="C157" s="38"/>
      <c r="D157" s="38"/>
      <c r="E157" s="38"/>
      <c r="F157" s="38"/>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7"/>
      <c r="C158" s="38"/>
      <c r="D158" s="38"/>
      <c r="E158" s="38"/>
      <c r="F158" s="38"/>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7"/>
      <c r="C159" s="38"/>
      <c r="D159" s="38"/>
      <c r="E159" s="38"/>
      <c r="F159" s="38"/>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7"/>
      <c r="C160" s="38"/>
      <c r="D160" s="38"/>
      <c r="E160" s="38"/>
      <c r="F160" s="38"/>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7"/>
      <c r="C161" s="38"/>
      <c r="D161" s="38"/>
      <c r="E161" s="38"/>
      <c r="F161" s="38"/>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7"/>
      <c r="C162" s="38"/>
      <c r="D162" s="38"/>
      <c r="E162" s="38"/>
      <c r="F162" s="38"/>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7"/>
      <c r="C163" s="38"/>
      <c r="D163" s="38"/>
      <c r="E163" s="38"/>
      <c r="F163" s="38"/>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7"/>
      <c r="C164" s="38"/>
      <c r="D164" s="38"/>
      <c r="E164" s="38"/>
      <c r="F164" s="38"/>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7"/>
      <c r="C165" s="38"/>
      <c r="D165" s="38"/>
      <c r="E165" s="38"/>
      <c r="F165" s="38"/>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7"/>
      <c r="C166" s="38"/>
      <c r="D166" s="38"/>
      <c r="E166" s="38"/>
      <c r="F166" s="38"/>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7"/>
      <c r="C167" s="38"/>
      <c r="D167" s="38"/>
      <c r="E167" s="38"/>
      <c r="F167" s="38"/>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7"/>
      <c r="C168" s="38"/>
      <c r="D168" s="38"/>
      <c r="E168" s="38"/>
      <c r="F168" s="38"/>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7"/>
      <c r="C169" s="38"/>
      <c r="D169" s="38"/>
      <c r="E169" s="38"/>
      <c r="F169" s="38"/>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7"/>
      <c r="C170" s="38"/>
      <c r="D170" s="38"/>
      <c r="E170" s="38"/>
      <c r="F170" s="38"/>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7"/>
      <c r="C171" s="38"/>
      <c r="D171" s="38"/>
      <c r="E171" s="38"/>
      <c r="F171" s="38"/>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7"/>
      <c r="C172" s="38"/>
      <c r="D172" s="38"/>
      <c r="E172" s="38"/>
      <c r="F172" s="38"/>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7"/>
      <c r="C173" s="38"/>
      <c r="D173" s="38"/>
      <c r="E173" s="38"/>
      <c r="F173" s="38"/>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7"/>
      <c r="C174" s="38"/>
      <c r="D174" s="38"/>
      <c r="E174" s="38"/>
      <c r="F174" s="38"/>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7"/>
      <c r="C175" s="38"/>
      <c r="D175" s="38"/>
      <c r="E175" s="38"/>
      <c r="F175" s="38"/>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7"/>
      <c r="C176" s="38"/>
      <c r="D176" s="38"/>
      <c r="E176" s="38"/>
      <c r="F176" s="38"/>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7"/>
      <c r="C177" s="38"/>
      <c r="D177" s="38"/>
      <c r="E177" s="38"/>
      <c r="F177" s="38"/>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7"/>
      <c r="C178" s="38"/>
      <c r="D178" s="38"/>
      <c r="E178" s="38"/>
      <c r="F178" s="38"/>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7"/>
      <c r="C179" s="38"/>
      <c r="D179" s="38"/>
      <c r="E179" s="38"/>
      <c r="F179" s="38"/>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7"/>
      <c r="C180" s="38"/>
      <c r="D180" s="38"/>
      <c r="E180" s="38"/>
      <c r="F180" s="38"/>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7"/>
      <c r="C181" s="38"/>
      <c r="D181" s="38"/>
      <c r="E181" s="38"/>
      <c r="F181" s="38"/>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7"/>
      <c r="C182" s="38"/>
      <c r="D182" s="38"/>
      <c r="E182" s="38"/>
      <c r="F182" s="38"/>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7"/>
      <c r="C183" s="38"/>
      <c r="D183" s="38"/>
      <c r="E183" s="38"/>
      <c r="F183" s="38"/>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7"/>
      <c r="C184" s="38"/>
      <c r="D184" s="38"/>
      <c r="E184" s="38"/>
      <c r="F184" s="38"/>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7"/>
      <c r="C185" s="38"/>
      <c r="D185" s="38"/>
      <c r="E185" s="38"/>
      <c r="F185" s="38"/>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7"/>
      <c r="C186" s="38"/>
      <c r="D186" s="38"/>
      <c r="E186" s="38"/>
      <c r="F186" s="38"/>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7"/>
      <c r="C187" s="38"/>
      <c r="D187" s="38"/>
      <c r="E187" s="38"/>
      <c r="F187" s="38"/>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7"/>
      <c r="C188" s="38"/>
      <c r="D188" s="38"/>
      <c r="E188" s="38"/>
      <c r="F188" s="38"/>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7"/>
      <c r="C189" s="38"/>
      <c r="D189" s="38"/>
      <c r="E189" s="38"/>
      <c r="F189" s="38"/>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7"/>
      <c r="C190" s="38"/>
      <c r="D190" s="38"/>
      <c r="E190" s="38"/>
      <c r="F190" s="38"/>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7"/>
      <c r="C191" s="38"/>
      <c r="D191" s="38"/>
      <c r="E191" s="38"/>
      <c r="F191" s="38"/>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7"/>
      <c r="C192" s="38"/>
      <c r="D192" s="38"/>
      <c r="E192" s="38"/>
      <c r="F192" s="38"/>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7"/>
      <c r="C193" s="38"/>
      <c r="D193" s="38"/>
      <c r="E193" s="38"/>
      <c r="F193" s="38"/>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7"/>
      <c r="C194" s="38"/>
      <c r="D194" s="38"/>
      <c r="E194" s="38"/>
      <c r="F194" s="38"/>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7"/>
      <c r="C195" s="38"/>
      <c r="D195" s="38"/>
      <c r="E195" s="38"/>
      <c r="F195" s="38"/>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7"/>
      <c r="C196" s="38"/>
      <c r="D196" s="38"/>
      <c r="E196" s="38"/>
      <c r="F196" s="38"/>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7"/>
      <c r="C197" s="38"/>
      <c r="D197" s="38"/>
      <c r="E197" s="38"/>
      <c r="F197" s="38"/>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7"/>
      <c r="C198" s="38"/>
      <c r="D198" s="38"/>
      <c r="E198" s="38"/>
      <c r="F198" s="38"/>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7"/>
      <c r="C199" s="38"/>
      <c r="D199" s="38"/>
      <c r="E199" s="38"/>
      <c r="F199" s="38"/>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7"/>
      <c r="C200" s="38"/>
      <c r="D200" s="38"/>
      <c r="E200" s="38"/>
      <c r="F200" s="38"/>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7"/>
      <c r="C201" s="38"/>
      <c r="D201" s="38"/>
      <c r="E201" s="38"/>
      <c r="F201" s="38"/>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7"/>
      <c r="C202" s="38"/>
      <c r="D202" s="38"/>
      <c r="E202" s="38"/>
      <c r="F202" s="38"/>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7"/>
      <c r="C203" s="38"/>
      <c r="D203" s="38"/>
      <c r="E203" s="38"/>
      <c r="F203" s="38"/>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7"/>
      <c r="C204" s="38"/>
      <c r="D204" s="38"/>
      <c r="E204" s="38"/>
      <c r="F204" s="38"/>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7"/>
      <c r="C205" s="38"/>
      <c r="D205" s="38"/>
      <c r="E205" s="38"/>
      <c r="F205" s="38"/>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7"/>
      <c r="C206" s="38"/>
      <c r="D206" s="38"/>
      <c r="E206" s="38"/>
      <c r="F206" s="38"/>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7"/>
      <c r="C207" s="38"/>
      <c r="D207" s="38"/>
      <c r="E207" s="38"/>
      <c r="F207" s="38"/>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7"/>
      <c r="C208" s="38"/>
      <c r="D208" s="38"/>
      <c r="E208" s="38"/>
      <c r="F208" s="38"/>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7"/>
      <c r="C209" s="38"/>
      <c r="D209" s="38"/>
      <c r="E209" s="38"/>
      <c r="F209" s="38"/>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7"/>
      <c r="C210" s="38"/>
      <c r="D210" s="38"/>
      <c r="E210" s="38"/>
      <c r="F210" s="38"/>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7"/>
      <c r="C211" s="38"/>
      <c r="D211" s="38"/>
      <c r="E211" s="38"/>
      <c r="F211" s="38"/>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7"/>
      <c r="C212" s="38"/>
      <c r="D212" s="38"/>
      <c r="E212" s="38"/>
      <c r="F212" s="38"/>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7"/>
      <c r="C213" s="38"/>
      <c r="D213" s="38"/>
      <c r="E213" s="38"/>
      <c r="F213" s="38"/>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7"/>
      <c r="C214" s="38"/>
      <c r="D214" s="38"/>
      <c r="E214" s="38"/>
      <c r="F214" s="38"/>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7"/>
      <c r="C215" s="38"/>
      <c r="D215" s="38"/>
      <c r="E215" s="38"/>
      <c r="F215" s="38"/>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7"/>
      <c r="C216" s="38"/>
      <c r="D216" s="38"/>
      <c r="E216" s="38"/>
      <c r="F216" s="38"/>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7"/>
      <c r="C217" s="38"/>
      <c r="D217" s="38"/>
      <c r="E217" s="38"/>
      <c r="F217" s="38"/>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7"/>
      <c r="C218" s="38"/>
      <c r="D218" s="38"/>
      <c r="E218" s="38"/>
      <c r="F218" s="38"/>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7"/>
      <c r="C219" s="38"/>
      <c r="D219" s="38"/>
      <c r="E219" s="38"/>
      <c r="F219" s="38"/>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7"/>
      <c r="C220" s="38"/>
      <c r="D220" s="38"/>
      <c r="E220" s="38"/>
      <c r="F220" s="38"/>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7"/>
      <c r="C221" s="38"/>
      <c r="D221" s="38"/>
      <c r="E221" s="38"/>
      <c r="F221" s="38"/>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7"/>
      <c r="C222" s="38"/>
      <c r="D222" s="38"/>
      <c r="E222" s="38"/>
      <c r="F222" s="38"/>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7"/>
      <c r="C223" s="38"/>
      <c r="D223" s="38"/>
      <c r="E223" s="38"/>
      <c r="F223" s="38"/>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7"/>
      <c r="C224" s="38"/>
      <c r="D224" s="38"/>
      <c r="E224" s="38"/>
      <c r="F224" s="38"/>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7"/>
      <c r="C225" s="38"/>
      <c r="D225" s="38"/>
      <c r="E225" s="38"/>
      <c r="F225" s="38"/>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7"/>
      <c r="C226" s="38"/>
      <c r="D226" s="38"/>
      <c r="E226" s="38"/>
      <c r="F226" s="38"/>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7"/>
      <c r="C227" s="38"/>
      <c r="D227" s="38"/>
      <c r="E227" s="38"/>
      <c r="F227" s="38"/>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7"/>
      <c r="C228" s="38"/>
      <c r="D228" s="38"/>
      <c r="E228" s="38"/>
      <c r="F228" s="38"/>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7"/>
      <c r="C229" s="38"/>
      <c r="D229" s="38"/>
      <c r="E229" s="38"/>
      <c r="F229" s="38"/>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7"/>
      <c r="C230" s="38"/>
      <c r="D230" s="38"/>
      <c r="E230" s="38"/>
      <c r="F230" s="38"/>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7"/>
      <c r="C231" s="38"/>
      <c r="D231" s="38"/>
      <c r="E231" s="38"/>
      <c r="F231" s="38"/>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7"/>
      <c r="C232" s="38"/>
      <c r="D232" s="38"/>
      <c r="E232" s="38"/>
      <c r="F232" s="38"/>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7"/>
      <c r="C233" s="38"/>
      <c r="D233" s="38"/>
      <c r="E233" s="38"/>
      <c r="F233" s="38"/>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7"/>
      <c r="C234" s="38"/>
      <c r="D234" s="38"/>
      <c r="E234" s="38"/>
      <c r="F234" s="38"/>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7"/>
      <c r="C235" s="38"/>
      <c r="D235" s="38"/>
      <c r="E235" s="38"/>
      <c r="F235" s="38"/>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7"/>
      <c r="C236" s="38"/>
      <c r="D236" s="38"/>
      <c r="E236" s="38"/>
      <c r="F236" s="38"/>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7"/>
      <c r="C237" s="38"/>
      <c r="D237" s="38"/>
      <c r="E237" s="38"/>
      <c r="F237" s="38"/>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7"/>
      <c r="C238" s="38"/>
      <c r="D238" s="38"/>
      <c r="E238" s="38"/>
      <c r="F238" s="38"/>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7"/>
      <c r="C239" s="38"/>
      <c r="D239" s="38"/>
      <c r="E239" s="38"/>
      <c r="F239" s="38"/>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7"/>
      <c r="C240" s="38"/>
      <c r="D240" s="38"/>
      <c r="E240" s="38"/>
      <c r="F240" s="38"/>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7"/>
      <c r="C241" s="38"/>
      <c r="D241" s="38"/>
      <c r="E241" s="38"/>
      <c r="F241" s="38"/>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7"/>
      <c r="C242" s="38"/>
      <c r="D242" s="38"/>
      <c r="E242" s="38"/>
      <c r="F242" s="38"/>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7"/>
      <c r="C243" s="38"/>
      <c r="D243" s="38"/>
      <c r="E243" s="38"/>
      <c r="F243" s="38"/>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7"/>
      <c r="C244" s="38"/>
      <c r="D244" s="38"/>
      <c r="E244" s="38"/>
      <c r="F244" s="38"/>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7"/>
      <c r="C245" s="38"/>
      <c r="D245" s="38"/>
      <c r="E245" s="38"/>
      <c r="F245" s="38"/>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7"/>
      <c r="C246" s="38"/>
      <c r="D246" s="38"/>
      <c r="E246" s="38"/>
      <c r="F246" s="38"/>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7"/>
      <c r="C247" s="38"/>
      <c r="D247" s="38"/>
      <c r="E247" s="38"/>
      <c r="F247" s="38"/>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7"/>
      <c r="C248" s="38"/>
      <c r="D248" s="38"/>
      <c r="E248" s="38"/>
      <c r="F248" s="38"/>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7"/>
      <c r="C249" s="38"/>
      <c r="D249" s="38"/>
      <c r="E249" s="38"/>
      <c r="F249" s="38"/>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7"/>
      <c r="C250" s="38"/>
      <c r="D250" s="38"/>
      <c r="E250" s="38"/>
      <c r="F250" s="38"/>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7"/>
      <c r="C251" s="38"/>
      <c r="D251" s="38"/>
      <c r="E251" s="38"/>
      <c r="F251" s="38"/>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7"/>
      <c r="C252" s="38"/>
      <c r="D252" s="38"/>
      <c r="E252" s="38"/>
      <c r="F252" s="38"/>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7"/>
      <c r="C253" s="38"/>
      <c r="D253" s="38"/>
      <c r="E253" s="38"/>
      <c r="F253" s="38"/>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7"/>
      <c r="C254" s="38"/>
      <c r="D254" s="38"/>
      <c r="E254" s="38"/>
      <c r="F254" s="38"/>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7"/>
      <c r="C255" s="38"/>
      <c r="D255" s="38"/>
      <c r="E255" s="38"/>
      <c r="F255" s="38"/>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7"/>
      <c r="C256" s="38"/>
      <c r="D256" s="38"/>
      <c r="E256" s="38"/>
      <c r="F256" s="38"/>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7"/>
      <c r="C257" s="38"/>
      <c r="D257" s="38"/>
      <c r="E257" s="38"/>
      <c r="F257" s="38"/>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7"/>
      <c r="C258" s="38"/>
      <c r="D258" s="38"/>
      <c r="E258" s="38"/>
      <c r="F258" s="38"/>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7"/>
      <c r="C259" s="38"/>
      <c r="D259" s="38"/>
      <c r="E259" s="38"/>
      <c r="F259" s="38"/>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7"/>
      <c r="C260" s="38"/>
      <c r="D260" s="38"/>
      <c r="E260" s="38"/>
      <c r="F260" s="38"/>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7"/>
      <c r="C261" s="38"/>
      <c r="D261" s="38"/>
      <c r="E261" s="38"/>
      <c r="F261" s="38"/>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7"/>
      <c r="C262" s="38"/>
      <c r="D262" s="38"/>
      <c r="E262" s="38"/>
      <c r="F262" s="38"/>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7"/>
      <c r="C263" s="38"/>
      <c r="D263" s="38"/>
      <c r="E263" s="38"/>
      <c r="F263" s="38"/>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7"/>
      <c r="C264" s="38"/>
      <c r="D264" s="38"/>
      <c r="E264" s="38"/>
      <c r="F264" s="38"/>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7"/>
      <c r="C265" s="38"/>
      <c r="D265" s="38"/>
      <c r="E265" s="38"/>
      <c r="F265" s="38"/>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7"/>
      <c r="C266" s="38"/>
      <c r="D266" s="38"/>
      <c r="E266" s="38"/>
      <c r="F266" s="38"/>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7"/>
      <c r="C267" s="38"/>
      <c r="D267" s="38"/>
      <c r="E267" s="38"/>
      <c r="F267" s="38"/>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7"/>
      <c r="C268" s="38"/>
      <c r="D268" s="38"/>
      <c r="E268" s="38"/>
      <c r="F268" s="38"/>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7"/>
      <c r="C269" s="38"/>
      <c r="D269" s="38"/>
      <c r="E269" s="38"/>
      <c r="F269" s="38"/>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7"/>
      <c r="C270" s="38"/>
      <c r="D270" s="38"/>
      <c r="E270" s="38"/>
      <c r="F270" s="38"/>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7"/>
      <c r="C271" s="38"/>
      <c r="D271" s="38"/>
      <c r="E271" s="38"/>
      <c r="F271" s="38"/>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7"/>
      <c r="C272" s="38"/>
      <c r="D272" s="38"/>
      <c r="E272" s="38"/>
      <c r="F272" s="38"/>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7"/>
      <c r="C273" s="38"/>
      <c r="D273" s="38"/>
      <c r="E273" s="38"/>
      <c r="F273" s="38"/>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7"/>
      <c r="C274" s="38"/>
      <c r="D274" s="38"/>
      <c r="E274" s="38"/>
      <c r="F274" s="38"/>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7"/>
      <c r="C275" s="38"/>
      <c r="D275" s="38"/>
      <c r="E275" s="38"/>
      <c r="F275" s="38"/>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7"/>
      <c r="C276" s="38"/>
      <c r="D276" s="38"/>
      <c r="E276" s="38"/>
      <c r="F276" s="38"/>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7"/>
      <c r="C277" s="38"/>
      <c r="D277" s="38"/>
      <c r="E277" s="38"/>
      <c r="F277" s="38"/>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7"/>
      <c r="C278" s="38"/>
      <c r="D278" s="38"/>
      <c r="E278" s="38"/>
      <c r="F278" s="38"/>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7"/>
      <c r="C279" s="38"/>
      <c r="D279" s="38"/>
      <c r="E279" s="38"/>
      <c r="F279" s="38"/>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7"/>
      <c r="C280" s="38"/>
      <c r="D280" s="38"/>
      <c r="E280" s="38"/>
      <c r="F280" s="38"/>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7"/>
      <c r="C281" s="38"/>
      <c r="D281" s="38"/>
      <c r="E281" s="38"/>
      <c r="F281" s="38"/>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7"/>
      <c r="C282" s="38"/>
      <c r="D282" s="38"/>
      <c r="E282" s="38"/>
      <c r="F282" s="38"/>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7"/>
      <c r="C283" s="38"/>
      <c r="D283" s="38"/>
      <c r="E283" s="38"/>
      <c r="F283" s="38"/>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7"/>
      <c r="C284" s="38"/>
      <c r="D284" s="38"/>
      <c r="E284" s="38"/>
      <c r="F284" s="38"/>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7"/>
      <c r="C285" s="38"/>
      <c r="D285" s="38"/>
      <c r="E285" s="38"/>
      <c r="F285" s="38"/>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7"/>
      <c r="C286" s="38"/>
      <c r="D286" s="38"/>
      <c r="E286" s="38"/>
      <c r="F286" s="38"/>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7"/>
      <c r="C287" s="38"/>
      <c r="D287" s="38"/>
      <c r="E287" s="38"/>
      <c r="F287" s="38"/>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7"/>
      <c r="C288" s="38"/>
      <c r="D288" s="38"/>
      <c r="E288" s="38"/>
      <c r="F288" s="38"/>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7"/>
      <c r="C289" s="38"/>
      <c r="D289" s="38"/>
      <c r="E289" s="38"/>
      <c r="F289" s="38"/>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7"/>
      <c r="C290" s="38"/>
      <c r="D290" s="38"/>
      <c r="E290" s="38"/>
      <c r="F290" s="38"/>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7"/>
      <c r="C291" s="38"/>
      <c r="D291" s="38"/>
      <c r="E291" s="38"/>
      <c r="F291" s="38"/>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7"/>
      <c r="C292" s="38"/>
      <c r="D292" s="38"/>
      <c r="E292" s="38"/>
      <c r="F292" s="38"/>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7"/>
      <c r="C293" s="38"/>
      <c r="D293" s="38"/>
      <c r="E293" s="38"/>
      <c r="F293" s="38"/>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7"/>
      <c r="C294" s="38"/>
      <c r="D294" s="38"/>
      <c r="E294" s="38"/>
      <c r="F294" s="38"/>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7"/>
      <c r="C295" s="38"/>
      <c r="D295" s="38"/>
      <c r="E295" s="38"/>
      <c r="F295" s="38"/>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7"/>
      <c r="C296" s="38"/>
      <c r="D296" s="38"/>
      <c r="E296" s="38"/>
      <c r="F296" s="38"/>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7"/>
      <c r="C297" s="38"/>
      <c r="D297" s="38"/>
      <c r="E297" s="38"/>
      <c r="F297" s="38"/>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7"/>
      <c r="C298" s="38"/>
      <c r="D298" s="38"/>
      <c r="E298" s="38"/>
      <c r="F298" s="38"/>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7"/>
      <c r="C299" s="38"/>
      <c r="D299" s="38"/>
      <c r="E299" s="38"/>
      <c r="F299" s="38"/>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7"/>
      <c r="C300" s="38"/>
      <c r="D300" s="38"/>
      <c r="E300" s="38"/>
      <c r="F300" s="38"/>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7"/>
      <c r="C301" s="38"/>
      <c r="D301" s="38"/>
      <c r="E301" s="38"/>
      <c r="F301" s="38"/>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7"/>
      <c r="C302" s="38"/>
      <c r="D302" s="38"/>
      <c r="E302" s="38"/>
      <c r="F302" s="38"/>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7"/>
      <c r="C303" s="38"/>
      <c r="D303" s="38"/>
      <c r="E303" s="38"/>
      <c r="F303" s="38"/>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7"/>
      <c r="C304" s="38"/>
      <c r="D304" s="38"/>
      <c r="E304" s="38"/>
      <c r="F304" s="38"/>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7"/>
      <c r="C305" s="38"/>
      <c r="D305" s="38"/>
      <c r="E305" s="38"/>
      <c r="F305" s="38"/>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7"/>
      <c r="C306" s="38"/>
      <c r="D306" s="38"/>
      <c r="E306" s="38"/>
      <c r="F306" s="38"/>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7"/>
      <c r="C307" s="38"/>
      <c r="D307" s="38"/>
      <c r="E307" s="38"/>
      <c r="F307" s="38"/>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7"/>
      <c r="C308" s="38"/>
      <c r="D308" s="38"/>
      <c r="E308" s="38"/>
      <c r="F308" s="38"/>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7"/>
      <c r="C309" s="38"/>
      <c r="D309" s="38"/>
      <c r="E309" s="38"/>
      <c r="F309" s="38"/>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7"/>
      <c r="C310" s="38"/>
      <c r="D310" s="38"/>
      <c r="E310" s="38"/>
      <c r="F310" s="38"/>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7"/>
      <c r="C311" s="38"/>
      <c r="D311" s="38"/>
      <c r="E311" s="38"/>
      <c r="F311" s="38"/>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7"/>
      <c r="C312" s="38"/>
      <c r="D312" s="38"/>
      <c r="E312" s="38"/>
      <c r="F312" s="38"/>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7"/>
      <c r="C313" s="38"/>
      <c r="D313" s="38"/>
      <c r="E313" s="38"/>
      <c r="F313" s="38"/>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7"/>
      <c r="C314" s="38"/>
      <c r="D314" s="38"/>
      <c r="E314" s="38"/>
      <c r="F314" s="38"/>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7"/>
      <c r="C315" s="38"/>
      <c r="D315" s="38"/>
      <c r="E315" s="38"/>
      <c r="F315" s="38"/>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7"/>
      <c r="C316" s="38"/>
      <c r="D316" s="38"/>
      <c r="E316" s="38"/>
      <c r="F316" s="38"/>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7"/>
      <c r="C317" s="38"/>
      <c r="D317" s="38"/>
      <c r="E317" s="38"/>
      <c r="F317" s="38"/>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7"/>
      <c r="C318" s="38"/>
      <c r="D318" s="38"/>
      <c r="E318" s="38"/>
      <c r="F318" s="38"/>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7"/>
      <c r="C319" s="38"/>
      <c r="D319" s="38"/>
      <c r="E319" s="38"/>
      <c r="F319" s="38"/>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7"/>
      <c r="C320" s="38"/>
      <c r="D320" s="38"/>
      <c r="E320" s="38"/>
      <c r="F320" s="38"/>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7"/>
      <c r="C321" s="38"/>
      <c r="D321" s="38"/>
      <c r="E321" s="38"/>
      <c r="F321" s="38"/>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7"/>
      <c r="C322" s="38"/>
      <c r="D322" s="38"/>
      <c r="E322" s="38"/>
      <c r="F322" s="38"/>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7"/>
      <c r="C323" s="38"/>
      <c r="D323" s="38"/>
      <c r="E323" s="38"/>
      <c r="F323" s="38"/>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7"/>
      <c r="C324" s="38"/>
      <c r="D324" s="38"/>
      <c r="E324" s="38"/>
      <c r="F324" s="38"/>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7"/>
      <c r="C325" s="38"/>
      <c r="D325" s="38"/>
      <c r="E325" s="38"/>
      <c r="F325" s="38"/>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7"/>
      <c r="C326" s="38"/>
      <c r="D326" s="38"/>
      <c r="E326" s="38"/>
      <c r="F326" s="38"/>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7"/>
      <c r="C327" s="38"/>
      <c r="D327" s="38"/>
      <c r="E327" s="38"/>
      <c r="F327" s="38"/>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7"/>
      <c r="C328" s="38"/>
      <c r="D328" s="38"/>
      <c r="E328" s="38"/>
      <c r="F328" s="38"/>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7"/>
      <c r="C329" s="38"/>
      <c r="D329" s="38"/>
      <c r="E329" s="38"/>
      <c r="F329" s="38"/>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7"/>
      <c r="C330" s="38"/>
      <c r="D330" s="38"/>
      <c r="E330" s="38"/>
      <c r="F330" s="38"/>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7"/>
      <c r="C331" s="38"/>
      <c r="D331" s="38"/>
      <c r="E331" s="38"/>
      <c r="F331" s="38"/>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7"/>
      <c r="C332" s="38"/>
      <c r="D332" s="38"/>
      <c r="E332" s="38"/>
      <c r="F332" s="38"/>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7"/>
      <c r="C333" s="38"/>
      <c r="D333" s="38"/>
      <c r="E333" s="38"/>
      <c r="F333" s="38"/>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7"/>
      <c r="C334" s="38"/>
      <c r="D334" s="38"/>
      <c r="E334" s="38"/>
      <c r="F334" s="38"/>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7"/>
      <c r="C335" s="38"/>
      <c r="D335" s="38"/>
      <c r="E335" s="38"/>
      <c r="F335" s="38"/>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7"/>
      <c r="C336" s="38"/>
      <c r="D336" s="38"/>
      <c r="E336" s="38"/>
      <c r="F336" s="38"/>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7"/>
      <c r="C337" s="38"/>
      <c r="D337" s="38"/>
      <c r="E337" s="38"/>
      <c r="F337" s="38"/>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7"/>
      <c r="C338" s="38"/>
      <c r="D338" s="38"/>
      <c r="E338" s="38"/>
      <c r="F338" s="38"/>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7"/>
      <c r="C339" s="38"/>
      <c r="D339" s="38"/>
      <c r="E339" s="38"/>
      <c r="F339" s="38"/>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7"/>
      <c r="C340" s="38"/>
      <c r="D340" s="38"/>
      <c r="E340" s="38"/>
      <c r="F340" s="38"/>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7"/>
      <c r="C341" s="38"/>
      <c r="D341" s="38"/>
      <c r="E341" s="38"/>
      <c r="F341" s="38"/>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7"/>
      <c r="C342" s="38"/>
      <c r="D342" s="38"/>
      <c r="E342" s="38"/>
      <c r="F342" s="38"/>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7"/>
      <c r="C343" s="38"/>
      <c r="D343" s="38"/>
      <c r="E343" s="38"/>
      <c r="F343" s="38"/>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7"/>
      <c r="C344" s="38"/>
      <c r="D344" s="38"/>
      <c r="E344" s="38"/>
      <c r="F344" s="38"/>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7"/>
      <c r="C345" s="38"/>
      <c r="D345" s="38"/>
      <c r="E345" s="38"/>
      <c r="F345" s="38"/>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7"/>
      <c r="C346" s="38"/>
      <c r="D346" s="38"/>
      <c r="E346" s="38"/>
      <c r="F346" s="38"/>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7"/>
      <c r="C347" s="38"/>
      <c r="D347" s="38"/>
      <c r="E347" s="38"/>
      <c r="F347" s="38"/>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7"/>
      <c r="C348" s="38"/>
      <c r="D348" s="38"/>
      <c r="E348" s="38"/>
      <c r="F348" s="38"/>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7"/>
      <c r="C349" s="38"/>
      <c r="D349" s="38"/>
      <c r="E349" s="38"/>
      <c r="F349" s="38"/>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7"/>
      <c r="C350" s="38"/>
      <c r="D350" s="38"/>
      <c r="E350" s="38"/>
      <c r="F350" s="38"/>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7"/>
      <c r="C351" s="38"/>
      <c r="D351" s="38"/>
      <c r="E351" s="38"/>
      <c r="F351" s="38"/>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7"/>
      <c r="C352" s="38"/>
      <c r="D352" s="38"/>
      <c r="E352" s="38"/>
      <c r="F352" s="38"/>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7"/>
      <c r="C353" s="38"/>
      <c r="D353" s="38"/>
      <c r="E353" s="38"/>
      <c r="F353" s="38"/>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7"/>
      <c r="C354" s="38"/>
      <c r="D354" s="38"/>
      <c r="E354" s="38"/>
      <c r="F354" s="38"/>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7"/>
      <c r="C355" s="38"/>
      <c r="D355" s="38"/>
      <c r="E355" s="38"/>
      <c r="F355" s="38"/>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7"/>
      <c r="C356" s="38"/>
      <c r="D356" s="38"/>
      <c r="E356" s="38"/>
      <c r="F356" s="38"/>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7"/>
      <c r="C357" s="38"/>
      <c r="D357" s="38"/>
      <c r="E357" s="38"/>
      <c r="F357" s="38"/>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7"/>
      <c r="C358" s="38"/>
      <c r="D358" s="38"/>
      <c r="E358" s="38"/>
      <c r="F358" s="38"/>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7"/>
      <c r="C359" s="38"/>
      <c r="D359" s="38"/>
      <c r="E359" s="38"/>
      <c r="F359" s="38"/>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7"/>
      <c r="C360" s="38"/>
      <c r="D360" s="38"/>
      <c r="E360" s="38"/>
      <c r="F360" s="38"/>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7"/>
      <c r="C361" s="38"/>
      <c r="D361" s="38"/>
      <c r="E361" s="38"/>
      <c r="F361" s="38"/>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7"/>
      <c r="C362" s="38"/>
      <c r="D362" s="38"/>
      <c r="E362" s="38"/>
      <c r="F362" s="38"/>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7"/>
      <c r="C363" s="38"/>
      <c r="D363" s="38"/>
      <c r="E363" s="38"/>
      <c r="F363" s="38"/>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7"/>
      <c r="C364" s="38"/>
      <c r="D364" s="38"/>
      <c r="E364" s="38"/>
      <c r="F364" s="38"/>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7"/>
      <c r="C365" s="38"/>
      <c r="D365" s="38"/>
      <c r="E365" s="38"/>
      <c r="F365" s="38"/>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7"/>
      <c r="C366" s="38"/>
      <c r="D366" s="38"/>
      <c r="E366" s="38"/>
      <c r="F366" s="38"/>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7"/>
      <c r="C367" s="38"/>
      <c r="D367" s="38"/>
      <c r="E367" s="38"/>
      <c r="F367" s="38"/>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7"/>
      <c r="C368" s="38"/>
      <c r="D368" s="38"/>
      <c r="E368" s="38"/>
      <c r="F368" s="38"/>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7"/>
      <c r="C369" s="38"/>
      <c r="D369" s="38"/>
      <c r="E369" s="38"/>
      <c r="F369" s="38"/>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7"/>
      <c r="C370" s="38"/>
      <c r="D370" s="38"/>
      <c r="E370" s="38"/>
      <c r="F370" s="38"/>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7"/>
      <c r="C371" s="38"/>
      <c r="D371" s="38"/>
      <c r="E371" s="38"/>
      <c r="F371" s="38"/>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7"/>
      <c r="C372" s="38"/>
      <c r="D372" s="38"/>
      <c r="E372" s="38"/>
      <c r="F372" s="38"/>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7"/>
      <c r="C373" s="38"/>
      <c r="D373" s="38"/>
      <c r="E373" s="38"/>
      <c r="F373" s="38"/>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7"/>
      <c r="C374" s="38"/>
      <c r="D374" s="38"/>
      <c r="E374" s="38"/>
      <c r="F374" s="38"/>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7"/>
      <c r="C375" s="38"/>
      <c r="D375" s="38"/>
      <c r="E375" s="38"/>
      <c r="F375" s="38"/>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7"/>
      <c r="C376" s="38"/>
      <c r="D376" s="38"/>
      <c r="E376" s="38"/>
      <c r="F376" s="38"/>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7"/>
      <c r="C377" s="38"/>
      <c r="D377" s="38"/>
      <c r="E377" s="38"/>
      <c r="F377" s="38"/>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7"/>
      <c r="C378" s="38"/>
      <c r="D378" s="38"/>
      <c r="E378" s="38"/>
      <c r="F378" s="38"/>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7"/>
      <c r="C379" s="38"/>
      <c r="D379" s="38"/>
      <c r="E379" s="38"/>
      <c r="F379" s="38"/>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7"/>
      <c r="C380" s="38"/>
      <c r="D380" s="38"/>
      <c r="E380" s="38"/>
      <c r="F380" s="38"/>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7"/>
      <c r="C381" s="38"/>
      <c r="D381" s="38"/>
      <c r="E381" s="38"/>
      <c r="F381" s="38"/>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7"/>
      <c r="C382" s="38"/>
      <c r="D382" s="38"/>
      <c r="E382" s="38"/>
      <c r="F382" s="38"/>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7"/>
      <c r="C383" s="38"/>
      <c r="D383" s="38"/>
      <c r="E383" s="38"/>
      <c r="F383" s="38"/>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7"/>
      <c r="C384" s="38"/>
      <c r="D384" s="38"/>
      <c r="E384" s="38"/>
      <c r="F384" s="38"/>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7"/>
      <c r="C385" s="38"/>
      <c r="D385" s="38"/>
      <c r="E385" s="38"/>
      <c r="F385" s="38"/>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7"/>
      <c r="C386" s="38"/>
      <c r="D386" s="38"/>
      <c r="E386" s="38"/>
      <c r="F386" s="38"/>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7"/>
      <c r="C387" s="38"/>
      <c r="D387" s="38"/>
      <c r="E387" s="38"/>
      <c r="F387" s="38"/>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7"/>
      <c r="C388" s="38"/>
      <c r="D388" s="38"/>
      <c r="E388" s="38"/>
      <c r="F388" s="38"/>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7"/>
      <c r="C389" s="38"/>
      <c r="D389" s="38"/>
      <c r="E389" s="38"/>
      <c r="F389" s="38"/>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7"/>
      <c r="C390" s="38"/>
      <c r="D390" s="38"/>
      <c r="E390" s="38"/>
      <c r="F390" s="38"/>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7"/>
      <c r="C391" s="38"/>
      <c r="D391" s="38"/>
      <c r="E391" s="38"/>
      <c r="F391" s="38"/>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7"/>
      <c r="C392" s="38"/>
      <c r="D392" s="38"/>
      <c r="E392" s="38"/>
      <c r="F392" s="38"/>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7"/>
      <c r="C393" s="38"/>
      <c r="D393" s="38"/>
      <c r="E393" s="38"/>
      <c r="F393" s="38"/>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7"/>
      <c r="C394" s="38"/>
      <c r="D394" s="38"/>
      <c r="E394" s="38"/>
      <c r="F394" s="38"/>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7"/>
      <c r="C395" s="38"/>
      <c r="D395" s="38"/>
      <c r="E395" s="38"/>
      <c r="F395" s="38"/>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7"/>
      <c r="C396" s="38"/>
      <c r="D396" s="38"/>
      <c r="E396" s="38"/>
      <c r="F396" s="38"/>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7"/>
      <c r="C397" s="38"/>
      <c r="D397" s="38"/>
      <c r="E397" s="38"/>
      <c r="F397" s="38"/>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7"/>
      <c r="C398" s="38"/>
      <c r="D398" s="38"/>
      <c r="E398" s="38"/>
      <c r="F398" s="38"/>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7"/>
      <c r="C399" s="38"/>
      <c r="D399" s="38"/>
      <c r="E399" s="38"/>
      <c r="F399" s="38"/>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7"/>
      <c r="C400" s="38"/>
      <c r="D400" s="38"/>
      <c r="E400" s="38"/>
      <c r="F400" s="38"/>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7"/>
      <c r="C401" s="38"/>
      <c r="D401" s="38"/>
      <c r="E401" s="38"/>
      <c r="F401" s="38"/>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7"/>
      <c r="C402" s="38"/>
      <c r="D402" s="38"/>
      <c r="E402" s="38"/>
      <c r="F402" s="38"/>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7"/>
      <c r="C403" s="38"/>
      <c r="D403" s="38"/>
      <c r="E403" s="38"/>
      <c r="F403" s="38"/>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7"/>
      <c r="C404" s="38"/>
      <c r="D404" s="38"/>
      <c r="E404" s="38"/>
      <c r="F404" s="38"/>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7"/>
      <c r="C405" s="38"/>
      <c r="D405" s="38"/>
      <c r="E405" s="38"/>
      <c r="F405" s="38"/>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7"/>
      <c r="C406" s="38"/>
      <c r="D406" s="38"/>
      <c r="E406" s="38"/>
      <c r="F406" s="38"/>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7"/>
      <c r="C407" s="38"/>
      <c r="D407" s="38"/>
      <c r="E407" s="38"/>
      <c r="F407" s="38"/>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7"/>
      <c r="C408" s="38"/>
      <c r="D408" s="38"/>
      <c r="E408" s="38"/>
      <c r="F408" s="38"/>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7"/>
      <c r="C409" s="38"/>
      <c r="D409" s="38"/>
      <c r="E409" s="38"/>
      <c r="F409" s="38"/>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7"/>
      <c r="C410" s="38"/>
      <c r="D410" s="38"/>
      <c r="E410" s="38"/>
      <c r="F410" s="38"/>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7"/>
      <c r="C411" s="38"/>
      <c r="D411" s="38"/>
      <c r="E411" s="38"/>
      <c r="F411" s="38"/>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7"/>
      <c r="C412" s="38"/>
      <c r="D412" s="38"/>
      <c r="E412" s="38"/>
      <c r="F412" s="38"/>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7"/>
      <c r="C413" s="38"/>
      <c r="D413" s="38"/>
      <c r="E413" s="38"/>
      <c r="F413" s="38"/>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7"/>
      <c r="C414" s="38"/>
      <c r="D414" s="38"/>
      <c r="E414" s="38"/>
      <c r="F414" s="38"/>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7"/>
      <c r="C415" s="38"/>
      <c r="D415" s="38"/>
      <c r="E415" s="38"/>
      <c r="F415" s="38"/>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7"/>
      <c r="C416" s="38"/>
      <c r="D416" s="38"/>
      <c r="E416" s="38"/>
      <c r="F416" s="38"/>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7"/>
      <c r="C417" s="38"/>
      <c r="D417" s="38"/>
      <c r="E417" s="38"/>
      <c r="F417" s="38"/>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7"/>
      <c r="C418" s="38"/>
      <c r="D418" s="38"/>
      <c r="E418" s="38"/>
      <c r="F418" s="38"/>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7"/>
      <c r="C419" s="38"/>
      <c r="D419" s="38"/>
      <c r="E419" s="38"/>
      <c r="F419" s="38"/>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7"/>
      <c r="C420" s="38"/>
      <c r="D420" s="38"/>
      <c r="E420" s="38"/>
      <c r="F420" s="38"/>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7"/>
      <c r="C421" s="38"/>
      <c r="D421" s="38"/>
      <c r="E421" s="38"/>
      <c r="F421" s="38"/>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7"/>
      <c r="C422" s="38"/>
      <c r="D422" s="38"/>
      <c r="E422" s="38"/>
      <c r="F422" s="38"/>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7"/>
      <c r="C423" s="38"/>
      <c r="D423" s="38"/>
      <c r="E423" s="38"/>
      <c r="F423" s="38"/>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7"/>
      <c r="C424" s="38"/>
      <c r="D424" s="38"/>
      <c r="E424" s="38"/>
      <c r="F424" s="38"/>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7"/>
      <c r="C425" s="38"/>
      <c r="D425" s="38"/>
      <c r="E425" s="38"/>
      <c r="F425" s="38"/>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7"/>
      <c r="C426" s="38"/>
      <c r="D426" s="38"/>
      <c r="E426" s="38"/>
      <c r="F426" s="38"/>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7"/>
      <c r="C427" s="38"/>
      <c r="D427" s="38"/>
      <c r="E427" s="38"/>
      <c r="F427" s="38"/>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7"/>
      <c r="C428" s="38"/>
      <c r="D428" s="38"/>
      <c r="E428" s="38"/>
      <c r="F428" s="38"/>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7"/>
      <c r="C429" s="38"/>
      <c r="D429" s="38"/>
      <c r="E429" s="38"/>
      <c r="F429" s="38"/>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7"/>
      <c r="C430" s="38"/>
      <c r="D430" s="38"/>
      <c r="E430" s="38"/>
      <c r="F430" s="38"/>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7"/>
      <c r="C431" s="38"/>
      <c r="D431" s="38"/>
      <c r="E431" s="38"/>
      <c r="F431" s="38"/>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7"/>
      <c r="C432" s="38"/>
      <c r="D432" s="38"/>
      <c r="E432" s="38"/>
      <c r="F432" s="38"/>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7"/>
      <c r="C433" s="38"/>
      <c r="D433" s="38"/>
      <c r="E433" s="38"/>
      <c r="F433" s="38"/>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7"/>
      <c r="C434" s="38"/>
      <c r="D434" s="38"/>
      <c r="E434" s="38"/>
      <c r="F434" s="38"/>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7"/>
      <c r="C435" s="38"/>
      <c r="D435" s="38"/>
      <c r="E435" s="38"/>
      <c r="F435" s="38"/>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7"/>
      <c r="C436" s="38"/>
      <c r="D436" s="38"/>
      <c r="E436" s="38"/>
      <c r="F436" s="38"/>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7"/>
      <c r="C437" s="38"/>
      <c r="D437" s="38"/>
      <c r="E437" s="38"/>
      <c r="F437" s="38"/>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7"/>
      <c r="C438" s="38"/>
      <c r="D438" s="38"/>
      <c r="E438" s="38"/>
      <c r="F438" s="38"/>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7"/>
      <c r="C439" s="38"/>
      <c r="D439" s="38"/>
      <c r="E439" s="38"/>
      <c r="F439" s="38"/>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7"/>
      <c r="C440" s="38"/>
      <c r="D440" s="38"/>
      <c r="E440" s="38"/>
      <c r="F440" s="38"/>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7"/>
      <c r="C441" s="38"/>
      <c r="D441" s="38"/>
      <c r="E441" s="38"/>
      <c r="F441" s="38"/>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7"/>
      <c r="C442" s="38"/>
      <c r="D442" s="38"/>
      <c r="E442" s="38"/>
      <c r="F442" s="38"/>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7"/>
      <c r="C443" s="38"/>
      <c r="D443" s="38"/>
      <c r="E443" s="38"/>
      <c r="F443" s="38"/>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7"/>
      <c r="C444" s="38"/>
      <c r="D444" s="38"/>
      <c r="E444" s="38"/>
      <c r="F444" s="38"/>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7"/>
      <c r="C445" s="38"/>
      <c r="D445" s="38"/>
      <c r="E445" s="38"/>
      <c r="F445" s="38"/>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7"/>
      <c r="C446" s="38"/>
      <c r="D446" s="38"/>
      <c r="E446" s="38"/>
      <c r="F446" s="38"/>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7"/>
      <c r="C447" s="38"/>
      <c r="D447" s="38"/>
      <c r="E447" s="38"/>
      <c r="F447" s="38"/>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7"/>
      <c r="C448" s="38"/>
      <c r="D448" s="38"/>
      <c r="E448" s="38"/>
      <c r="F448" s="38"/>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7"/>
      <c r="C449" s="38"/>
      <c r="D449" s="38"/>
      <c r="E449" s="38"/>
      <c r="F449" s="38"/>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7"/>
      <c r="C450" s="38"/>
      <c r="D450" s="38"/>
      <c r="E450" s="38"/>
      <c r="F450" s="38"/>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7"/>
      <c r="C451" s="38"/>
      <c r="D451" s="38"/>
      <c r="E451" s="38"/>
      <c r="F451" s="38"/>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7"/>
      <c r="C452" s="38"/>
      <c r="D452" s="38"/>
      <c r="E452" s="38"/>
      <c r="F452" s="38"/>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7"/>
      <c r="C453" s="38"/>
      <c r="D453" s="38"/>
      <c r="E453" s="38"/>
      <c r="F453" s="38"/>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7"/>
      <c r="C454" s="38"/>
      <c r="D454" s="38"/>
      <c r="E454" s="38"/>
      <c r="F454" s="38"/>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7"/>
      <c r="C455" s="38"/>
      <c r="D455" s="38"/>
      <c r="E455" s="38"/>
      <c r="F455" s="38"/>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7"/>
      <c r="C456" s="38"/>
      <c r="D456" s="38"/>
      <c r="E456" s="38"/>
      <c r="F456" s="38"/>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7"/>
      <c r="C457" s="38"/>
      <c r="D457" s="38"/>
      <c r="E457" s="38"/>
      <c r="F457" s="38"/>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7"/>
      <c r="C458" s="38"/>
      <c r="D458" s="38"/>
      <c r="E458" s="38"/>
      <c r="F458" s="38"/>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7"/>
      <c r="C459" s="38"/>
      <c r="D459" s="38"/>
      <c r="E459" s="38"/>
      <c r="F459" s="38"/>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7"/>
      <c r="C460" s="38"/>
      <c r="D460" s="38"/>
      <c r="E460" s="38"/>
      <c r="F460" s="38"/>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7"/>
      <c r="C461" s="38"/>
      <c r="D461" s="38"/>
      <c r="E461" s="38"/>
      <c r="F461" s="38"/>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7"/>
      <c r="C462" s="38"/>
      <c r="D462" s="38"/>
      <c r="E462" s="38"/>
      <c r="F462" s="38"/>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7"/>
      <c r="C463" s="38"/>
      <c r="D463" s="38"/>
      <c r="E463" s="38"/>
      <c r="F463" s="38"/>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7"/>
      <c r="C464" s="38"/>
      <c r="D464" s="38"/>
      <c r="E464" s="38"/>
      <c r="F464" s="38"/>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7"/>
      <c r="C465" s="38"/>
      <c r="D465" s="38"/>
      <c r="E465" s="38"/>
      <c r="F465" s="38"/>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7"/>
      <c r="C466" s="38"/>
      <c r="D466" s="38"/>
      <c r="E466" s="38"/>
      <c r="F466" s="38"/>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7"/>
      <c r="C467" s="38"/>
      <c r="D467" s="38"/>
      <c r="E467" s="38"/>
      <c r="F467" s="38"/>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7"/>
      <c r="C468" s="38"/>
      <c r="D468" s="38"/>
      <c r="E468" s="38"/>
      <c r="F468" s="38"/>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7"/>
      <c r="C469" s="38"/>
      <c r="D469" s="38"/>
      <c r="E469" s="38"/>
      <c r="F469" s="38"/>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7"/>
      <c r="C470" s="38"/>
      <c r="D470" s="38"/>
      <c r="E470" s="38"/>
      <c r="F470" s="38"/>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7"/>
      <c r="C471" s="38"/>
      <c r="D471" s="38"/>
      <c r="E471" s="38"/>
      <c r="F471" s="38"/>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7"/>
      <c r="C472" s="38"/>
      <c r="D472" s="38"/>
      <c r="E472" s="38"/>
      <c r="F472" s="38"/>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7"/>
      <c r="C473" s="38"/>
      <c r="D473" s="38"/>
      <c r="E473" s="38"/>
      <c r="F473" s="38"/>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7"/>
      <c r="C474" s="38"/>
      <c r="D474" s="38"/>
      <c r="E474" s="38"/>
      <c r="F474" s="38"/>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7"/>
      <c r="C475" s="38"/>
      <c r="D475" s="38"/>
      <c r="E475" s="38"/>
      <c r="F475" s="38"/>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7"/>
      <c r="C476" s="38"/>
      <c r="D476" s="38"/>
      <c r="E476" s="38"/>
      <c r="F476" s="38"/>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7"/>
      <c r="C477" s="38"/>
      <c r="D477" s="38"/>
      <c r="E477" s="38"/>
      <c r="F477" s="38"/>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7"/>
      <c r="C478" s="38"/>
      <c r="D478" s="38"/>
      <c r="E478" s="38"/>
      <c r="F478" s="38"/>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7"/>
      <c r="C479" s="38"/>
      <c r="D479" s="38"/>
      <c r="E479" s="38"/>
      <c r="F479" s="38"/>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7"/>
      <c r="C480" s="38"/>
      <c r="D480" s="38"/>
      <c r="E480" s="38"/>
      <c r="F480" s="38"/>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7"/>
      <c r="C481" s="38"/>
      <c r="D481" s="38"/>
      <c r="E481" s="38"/>
      <c r="F481" s="38"/>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7"/>
      <c r="C482" s="38"/>
      <c r="D482" s="38"/>
      <c r="E482" s="38"/>
      <c r="F482" s="38"/>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7"/>
      <c r="C483" s="38"/>
      <c r="D483" s="38"/>
      <c r="E483" s="38"/>
      <c r="F483" s="38"/>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7"/>
      <c r="C484" s="38"/>
      <c r="D484" s="38"/>
      <c r="E484" s="38"/>
      <c r="F484" s="38"/>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7"/>
      <c r="C485" s="38"/>
      <c r="D485" s="38"/>
      <c r="E485" s="38"/>
      <c r="F485" s="38"/>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7"/>
      <c r="C486" s="38"/>
      <c r="D486" s="38"/>
      <c r="E486" s="38"/>
      <c r="F486" s="38"/>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7"/>
      <c r="C487" s="38"/>
      <c r="D487" s="38"/>
      <c r="E487" s="38"/>
      <c r="F487" s="38"/>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7"/>
      <c r="C488" s="38"/>
      <c r="D488" s="38"/>
      <c r="E488" s="38"/>
      <c r="F488" s="38"/>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7"/>
      <c r="C489" s="38"/>
      <c r="D489" s="38"/>
      <c r="E489" s="38"/>
      <c r="F489" s="38"/>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7"/>
      <c r="C490" s="38"/>
      <c r="D490" s="38"/>
      <c r="E490" s="38"/>
      <c r="F490" s="38"/>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7"/>
      <c r="C491" s="38"/>
      <c r="D491" s="38"/>
      <c r="E491" s="38"/>
      <c r="F491" s="38"/>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7"/>
      <c r="C492" s="38"/>
      <c r="D492" s="38"/>
      <c r="E492" s="38"/>
      <c r="F492" s="38"/>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7"/>
      <c r="C493" s="38"/>
      <c r="D493" s="38"/>
      <c r="E493" s="38"/>
      <c r="F493" s="38"/>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7"/>
      <c r="C494" s="38"/>
      <c r="D494" s="38"/>
      <c r="E494" s="38"/>
      <c r="F494" s="38"/>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7"/>
      <c r="C495" s="38"/>
      <c r="D495" s="38"/>
      <c r="E495" s="38"/>
      <c r="F495" s="38"/>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7"/>
      <c r="C496" s="38"/>
      <c r="D496" s="38"/>
      <c r="E496" s="38"/>
      <c r="F496" s="38"/>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7"/>
      <c r="C497" s="38"/>
      <c r="D497" s="38"/>
      <c r="E497" s="38"/>
      <c r="F497" s="38"/>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7"/>
      <c r="C498" s="38"/>
      <c r="D498" s="38"/>
      <c r="E498" s="38"/>
      <c r="F498" s="38"/>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7"/>
      <c r="C499" s="38"/>
      <c r="D499" s="38"/>
      <c r="E499" s="38"/>
      <c r="F499" s="38"/>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7"/>
      <c r="C500" s="38"/>
      <c r="D500" s="38"/>
      <c r="E500" s="38"/>
      <c r="F500" s="38"/>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7"/>
      <c r="C501" s="38"/>
      <c r="D501" s="38"/>
      <c r="E501" s="38"/>
      <c r="F501" s="38"/>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7"/>
      <c r="C502" s="38"/>
      <c r="D502" s="38"/>
      <c r="E502" s="38"/>
      <c r="F502" s="38"/>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7"/>
      <c r="C503" s="38"/>
      <c r="D503" s="38"/>
      <c r="E503" s="38"/>
      <c r="F503" s="38"/>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7"/>
      <c r="C504" s="38"/>
      <c r="D504" s="38"/>
      <c r="E504" s="38"/>
      <c r="F504" s="38"/>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7"/>
      <c r="C505" s="38"/>
      <c r="D505" s="38"/>
      <c r="E505" s="38"/>
      <c r="F505" s="38"/>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7"/>
      <c r="C506" s="38"/>
      <c r="D506" s="38"/>
      <c r="E506" s="38"/>
      <c r="F506" s="38"/>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7"/>
      <c r="C507" s="38"/>
      <c r="D507" s="38"/>
      <c r="E507" s="38"/>
      <c r="F507" s="38"/>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7"/>
      <c r="C508" s="38"/>
      <c r="D508" s="38"/>
      <c r="E508" s="38"/>
      <c r="F508" s="38"/>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7"/>
      <c r="C509" s="38"/>
      <c r="D509" s="38"/>
      <c r="E509" s="38"/>
      <c r="F509" s="38"/>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7"/>
      <c r="C510" s="38"/>
      <c r="D510" s="38"/>
      <c r="E510" s="38"/>
      <c r="F510" s="38"/>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7"/>
      <c r="C511" s="38"/>
      <c r="D511" s="38"/>
      <c r="E511" s="38"/>
      <c r="F511" s="38"/>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7"/>
      <c r="C512" s="38"/>
      <c r="D512" s="38"/>
      <c r="E512" s="38"/>
      <c r="F512" s="38"/>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7"/>
      <c r="C513" s="38"/>
      <c r="D513" s="38"/>
      <c r="E513" s="38"/>
      <c r="F513" s="38"/>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7"/>
      <c r="C514" s="38"/>
      <c r="D514" s="38"/>
      <c r="E514" s="38"/>
      <c r="F514" s="38"/>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7"/>
      <c r="C515" s="38"/>
      <c r="D515" s="38"/>
      <c r="E515" s="38"/>
      <c r="F515" s="38"/>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7"/>
      <c r="C516" s="38"/>
      <c r="D516" s="38"/>
      <c r="E516" s="38"/>
      <c r="F516" s="38"/>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7"/>
      <c r="C517" s="38"/>
      <c r="D517" s="38"/>
      <c r="E517" s="38"/>
      <c r="F517" s="38"/>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7"/>
      <c r="C518" s="38"/>
      <c r="D518" s="38"/>
      <c r="E518" s="38"/>
      <c r="F518" s="38"/>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7"/>
      <c r="C519" s="38"/>
      <c r="D519" s="38"/>
      <c r="E519" s="38"/>
      <c r="F519" s="38"/>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7"/>
      <c r="C520" s="38"/>
      <c r="D520" s="38"/>
      <c r="E520" s="38"/>
      <c r="F520" s="38"/>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7"/>
      <c r="C521" s="38"/>
      <c r="D521" s="38"/>
      <c r="E521" s="38"/>
      <c r="F521" s="38"/>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7"/>
      <c r="C522" s="38"/>
      <c r="D522" s="38"/>
      <c r="E522" s="38"/>
      <c r="F522" s="38"/>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7"/>
      <c r="C523" s="38"/>
      <c r="D523" s="38"/>
      <c r="E523" s="38"/>
      <c r="F523" s="38"/>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7"/>
      <c r="C524" s="38"/>
      <c r="D524" s="38"/>
      <c r="E524" s="38"/>
      <c r="F524" s="38"/>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7"/>
      <c r="C525" s="38"/>
      <c r="D525" s="38"/>
      <c r="E525" s="38"/>
      <c r="F525" s="38"/>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7"/>
      <c r="C526" s="38"/>
      <c r="D526" s="38"/>
      <c r="E526" s="38"/>
      <c r="F526" s="38"/>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7"/>
      <c r="C527" s="38"/>
      <c r="D527" s="38"/>
      <c r="E527" s="38"/>
      <c r="F527" s="38"/>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7"/>
      <c r="C528" s="38"/>
      <c r="D528" s="38"/>
      <c r="E528" s="38"/>
      <c r="F528" s="38"/>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7"/>
      <c r="C529" s="38"/>
      <c r="D529" s="38"/>
      <c r="E529" s="38"/>
      <c r="F529" s="38"/>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7"/>
      <c r="C530" s="38"/>
      <c r="D530" s="38"/>
      <c r="E530" s="38"/>
      <c r="F530" s="38"/>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7"/>
      <c r="C531" s="38"/>
      <c r="D531" s="38"/>
      <c r="E531" s="38"/>
      <c r="F531" s="38"/>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7"/>
      <c r="C532" s="38"/>
      <c r="D532" s="38"/>
      <c r="E532" s="38"/>
      <c r="F532" s="38"/>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7"/>
      <c r="C533" s="38"/>
      <c r="D533" s="38"/>
      <c r="E533" s="38"/>
      <c r="F533" s="38"/>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7"/>
      <c r="C534" s="38"/>
      <c r="D534" s="38"/>
      <c r="E534" s="38"/>
      <c r="F534" s="38"/>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7"/>
      <c r="C535" s="38"/>
      <c r="D535" s="38"/>
      <c r="E535" s="38"/>
      <c r="F535" s="38"/>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7"/>
      <c r="C536" s="38"/>
      <c r="D536" s="38"/>
      <c r="E536" s="38"/>
      <c r="F536" s="38"/>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7"/>
      <c r="C537" s="38"/>
      <c r="D537" s="38"/>
      <c r="E537" s="38"/>
      <c r="F537" s="38"/>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7"/>
      <c r="C538" s="38"/>
      <c r="D538" s="38"/>
      <c r="E538" s="38"/>
      <c r="F538" s="38"/>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7"/>
      <c r="C539" s="38"/>
      <c r="D539" s="38"/>
      <c r="E539" s="38"/>
      <c r="F539" s="38"/>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7"/>
      <c r="C540" s="38"/>
      <c r="D540" s="38"/>
      <c r="E540" s="38"/>
      <c r="F540" s="38"/>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7"/>
      <c r="C541" s="38"/>
      <c r="D541" s="38"/>
      <c r="E541" s="38"/>
      <c r="F541" s="38"/>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7"/>
      <c r="C542" s="38"/>
      <c r="D542" s="38"/>
      <c r="E542" s="38"/>
      <c r="F542" s="38"/>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7"/>
      <c r="C543" s="38"/>
      <c r="D543" s="38"/>
      <c r="E543" s="38"/>
      <c r="F543" s="38"/>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7"/>
      <c r="C544" s="38"/>
      <c r="D544" s="38"/>
      <c r="E544" s="38"/>
      <c r="F544" s="38"/>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7"/>
      <c r="C545" s="38"/>
      <c r="D545" s="38"/>
      <c r="E545" s="38"/>
      <c r="F545" s="38"/>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7"/>
      <c r="C546" s="38"/>
      <c r="D546" s="38"/>
      <c r="E546" s="38"/>
      <c r="F546" s="38"/>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7"/>
      <c r="C547" s="38"/>
      <c r="D547" s="38"/>
      <c r="E547" s="38"/>
      <c r="F547" s="38"/>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7"/>
      <c r="C548" s="38"/>
      <c r="D548" s="38"/>
      <c r="E548" s="38"/>
      <c r="F548" s="38"/>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7"/>
      <c r="C549" s="38"/>
      <c r="D549" s="38"/>
      <c r="E549" s="38"/>
      <c r="F549" s="38"/>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7"/>
      <c r="C550" s="38"/>
      <c r="D550" s="38"/>
      <c r="E550" s="38"/>
      <c r="F550" s="38"/>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7"/>
      <c r="C551" s="38"/>
      <c r="D551" s="38"/>
      <c r="E551" s="38"/>
      <c r="F551" s="38"/>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7"/>
      <c r="C552" s="38"/>
      <c r="D552" s="38"/>
      <c r="E552" s="38"/>
      <c r="F552" s="38"/>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7"/>
      <c r="C553" s="38"/>
      <c r="D553" s="38"/>
      <c r="E553" s="38"/>
      <c r="F553" s="38"/>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7"/>
      <c r="C554" s="38"/>
      <c r="D554" s="38"/>
      <c r="E554" s="38"/>
      <c r="F554" s="38"/>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7"/>
      <c r="C555" s="38"/>
      <c r="D555" s="38"/>
      <c r="E555" s="38"/>
      <c r="F555" s="38"/>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7"/>
      <c r="C556" s="38"/>
      <c r="D556" s="38"/>
      <c r="E556" s="38"/>
      <c r="F556" s="38"/>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7"/>
      <c r="C557" s="38"/>
      <c r="D557" s="38"/>
      <c r="E557" s="38"/>
      <c r="F557" s="38"/>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7"/>
      <c r="C558" s="38"/>
      <c r="D558" s="38"/>
      <c r="E558" s="38"/>
      <c r="F558" s="38"/>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7"/>
      <c r="C559" s="38"/>
      <c r="D559" s="38"/>
      <c r="E559" s="38"/>
      <c r="F559" s="38"/>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7"/>
      <c r="C560" s="38"/>
      <c r="D560" s="38"/>
      <c r="E560" s="38"/>
      <c r="F560" s="38"/>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7"/>
      <c r="C561" s="38"/>
      <c r="D561" s="38"/>
      <c r="E561" s="38"/>
      <c r="F561" s="38"/>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7"/>
      <c r="C562" s="38"/>
      <c r="D562" s="38"/>
      <c r="E562" s="38"/>
      <c r="F562" s="38"/>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7"/>
      <c r="C563" s="38"/>
      <c r="D563" s="38"/>
      <c r="E563" s="38"/>
      <c r="F563" s="38"/>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7"/>
      <c r="C564" s="38"/>
      <c r="D564" s="38"/>
      <c r="E564" s="38"/>
      <c r="F564" s="38"/>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7"/>
      <c r="C565" s="38"/>
      <c r="D565" s="38"/>
      <c r="E565" s="38"/>
      <c r="F565" s="38"/>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7"/>
      <c r="C566" s="38"/>
      <c r="D566" s="38"/>
      <c r="E566" s="38"/>
      <c r="F566" s="38"/>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7"/>
      <c r="C567" s="38"/>
      <c r="D567" s="38"/>
      <c r="E567" s="38"/>
      <c r="F567" s="38"/>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7"/>
      <c r="C568" s="38"/>
      <c r="D568" s="38"/>
      <c r="E568" s="38"/>
      <c r="F568" s="38"/>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7"/>
      <c r="C569" s="38"/>
      <c r="D569" s="38"/>
      <c r="E569" s="38"/>
      <c r="F569" s="38"/>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7"/>
      <c r="C570" s="38"/>
      <c r="D570" s="38"/>
      <c r="E570" s="38"/>
      <c r="F570" s="38"/>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7"/>
      <c r="C571" s="38"/>
      <c r="D571" s="38"/>
      <c r="E571" s="38"/>
      <c r="F571" s="38"/>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7"/>
      <c r="C572" s="38"/>
      <c r="D572" s="38"/>
      <c r="E572" s="38"/>
      <c r="F572" s="38"/>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7"/>
      <c r="C573" s="38"/>
      <c r="D573" s="38"/>
      <c r="E573" s="38"/>
      <c r="F573" s="38"/>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7"/>
      <c r="C574" s="38"/>
      <c r="D574" s="38"/>
      <c r="E574" s="38"/>
      <c r="F574" s="38"/>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7"/>
      <c r="C575" s="38"/>
      <c r="D575" s="38"/>
      <c r="E575" s="38"/>
      <c r="F575" s="38"/>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7"/>
      <c r="C576" s="38"/>
      <c r="D576" s="38"/>
      <c r="E576" s="38"/>
      <c r="F576" s="38"/>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7"/>
      <c r="C577" s="38"/>
      <c r="D577" s="38"/>
      <c r="E577" s="38"/>
      <c r="F577" s="38"/>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7"/>
      <c r="C578" s="38"/>
      <c r="D578" s="38"/>
      <c r="E578" s="38"/>
      <c r="F578" s="38"/>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7"/>
      <c r="C579" s="38"/>
      <c r="D579" s="38"/>
      <c r="E579" s="38"/>
      <c r="F579" s="38"/>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7"/>
      <c r="C580" s="38"/>
      <c r="D580" s="38"/>
      <c r="E580" s="38"/>
      <c r="F580" s="38"/>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7"/>
      <c r="C581" s="38"/>
      <c r="D581" s="38"/>
      <c r="E581" s="38"/>
      <c r="F581" s="38"/>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7"/>
      <c r="C582" s="38"/>
      <c r="D582" s="38"/>
      <c r="E582" s="38"/>
      <c r="F582" s="38"/>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7"/>
      <c r="C583" s="38"/>
      <c r="D583" s="38"/>
      <c r="E583" s="38"/>
      <c r="F583" s="38"/>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7"/>
      <c r="C584" s="38"/>
      <c r="D584" s="38"/>
      <c r="E584" s="38"/>
      <c r="F584" s="38"/>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7"/>
      <c r="C585" s="38"/>
      <c r="D585" s="38"/>
      <c r="E585" s="38"/>
      <c r="F585" s="38"/>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7"/>
      <c r="C586" s="38"/>
      <c r="D586" s="38"/>
      <c r="E586" s="38"/>
      <c r="F586" s="38"/>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7"/>
      <c r="C587" s="38"/>
      <c r="D587" s="38"/>
      <c r="E587" s="38"/>
      <c r="F587" s="38"/>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7"/>
      <c r="C588" s="38"/>
      <c r="D588" s="38"/>
      <c r="E588" s="38"/>
      <c r="F588" s="38"/>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7"/>
      <c r="C589" s="38"/>
      <c r="D589" s="38"/>
      <c r="E589" s="38"/>
      <c r="F589" s="38"/>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7"/>
      <c r="C590" s="38"/>
      <c r="D590" s="38"/>
      <c r="E590" s="38"/>
      <c r="F590" s="38"/>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7"/>
      <c r="C591" s="38"/>
      <c r="D591" s="38"/>
      <c r="E591" s="38"/>
      <c r="F591" s="38"/>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7"/>
      <c r="C592" s="38"/>
      <c r="D592" s="38"/>
      <c r="E592" s="38"/>
      <c r="F592" s="38"/>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7"/>
      <c r="C593" s="38"/>
      <c r="D593" s="38"/>
      <c r="E593" s="38"/>
      <c r="F593" s="38"/>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7"/>
      <c r="C594" s="38"/>
      <c r="D594" s="38"/>
      <c r="E594" s="38"/>
      <c r="F594" s="38"/>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7"/>
      <c r="C595" s="38"/>
      <c r="D595" s="38"/>
      <c r="E595" s="38"/>
      <c r="F595" s="38"/>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7"/>
      <c r="C596" s="38"/>
      <c r="D596" s="38"/>
      <c r="E596" s="38"/>
      <c r="F596" s="38"/>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7"/>
      <c r="C597" s="38"/>
      <c r="D597" s="38"/>
      <c r="E597" s="38"/>
      <c r="F597" s="38"/>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7"/>
      <c r="C598" s="38"/>
      <c r="D598" s="38"/>
      <c r="E598" s="38"/>
      <c r="F598" s="38"/>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7"/>
      <c r="C599" s="38"/>
      <c r="D599" s="38"/>
      <c r="E599" s="38"/>
      <c r="F599" s="38"/>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7"/>
      <c r="C600" s="38"/>
      <c r="D600" s="38"/>
      <c r="E600" s="38"/>
      <c r="F600" s="38"/>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7"/>
      <c r="C601" s="38"/>
      <c r="D601" s="38"/>
      <c r="E601" s="38"/>
      <c r="F601" s="38"/>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7"/>
      <c r="C602" s="38"/>
      <c r="D602" s="38"/>
      <c r="E602" s="38"/>
      <c r="F602" s="38"/>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7"/>
      <c r="C603" s="38"/>
      <c r="D603" s="38"/>
      <c r="E603" s="38"/>
      <c r="F603" s="38"/>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7"/>
      <c r="C604" s="38"/>
      <c r="D604" s="38"/>
      <c r="E604" s="38"/>
      <c r="F604" s="38"/>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7"/>
      <c r="C605" s="38"/>
      <c r="D605" s="38"/>
      <c r="E605" s="38"/>
      <c r="F605" s="38"/>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7"/>
      <c r="C606" s="38"/>
      <c r="D606" s="38"/>
      <c r="E606" s="38"/>
      <c r="F606" s="38"/>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7"/>
      <c r="C607" s="38"/>
      <c r="D607" s="38"/>
      <c r="E607" s="38"/>
      <c r="F607" s="38"/>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7"/>
      <c r="C608" s="38"/>
      <c r="D608" s="38"/>
      <c r="E608" s="38"/>
      <c r="F608" s="38"/>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7"/>
      <c r="C609" s="38"/>
      <c r="D609" s="38"/>
      <c r="E609" s="38"/>
      <c r="F609" s="38"/>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7"/>
      <c r="C610" s="38"/>
      <c r="D610" s="38"/>
      <c r="E610" s="38"/>
      <c r="F610" s="38"/>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7"/>
      <c r="C611" s="38"/>
      <c r="D611" s="38"/>
      <c r="E611" s="38"/>
      <c r="F611" s="38"/>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7"/>
      <c r="C612" s="38"/>
      <c r="D612" s="38"/>
      <c r="E612" s="38"/>
      <c r="F612" s="38"/>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7"/>
      <c r="C613" s="38"/>
      <c r="D613" s="38"/>
      <c r="E613" s="38"/>
      <c r="F613" s="38"/>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7"/>
      <c r="C614" s="38"/>
      <c r="D614" s="38"/>
      <c r="E614" s="38"/>
      <c r="F614" s="38"/>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7"/>
      <c r="C615" s="38"/>
      <c r="D615" s="38"/>
      <c r="E615" s="38"/>
      <c r="F615" s="38"/>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7"/>
      <c r="C616" s="38"/>
      <c r="D616" s="38"/>
      <c r="E616" s="38"/>
      <c r="F616" s="38"/>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7"/>
      <c r="C617" s="38"/>
      <c r="D617" s="38"/>
      <c r="E617" s="38"/>
      <c r="F617" s="38"/>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7"/>
      <c r="C618" s="38"/>
      <c r="D618" s="38"/>
      <c r="E618" s="38"/>
      <c r="F618" s="38"/>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7"/>
      <c r="C619" s="38"/>
      <c r="D619" s="38"/>
      <c r="E619" s="38"/>
      <c r="F619" s="38"/>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7"/>
      <c r="C620" s="38"/>
      <c r="D620" s="38"/>
      <c r="E620" s="38"/>
      <c r="F620" s="38"/>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7"/>
      <c r="C621" s="38"/>
      <c r="D621" s="38"/>
      <c r="E621" s="38"/>
      <c r="F621" s="38"/>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7"/>
      <c r="C622" s="38"/>
      <c r="D622" s="38"/>
      <c r="E622" s="38"/>
      <c r="F622" s="38"/>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7"/>
      <c r="C623" s="38"/>
      <c r="D623" s="38"/>
      <c r="E623" s="38"/>
      <c r="F623" s="38"/>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7"/>
      <c r="C624" s="38"/>
      <c r="D624" s="38"/>
      <c r="E624" s="38"/>
      <c r="F624" s="38"/>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7"/>
      <c r="C625" s="38"/>
      <c r="D625" s="38"/>
      <c r="E625" s="38"/>
      <c r="F625" s="38"/>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7"/>
      <c r="C626" s="38"/>
      <c r="D626" s="38"/>
      <c r="E626" s="38"/>
      <c r="F626" s="38"/>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7"/>
      <c r="C627" s="38"/>
      <c r="D627" s="38"/>
      <c r="E627" s="38"/>
      <c r="F627" s="38"/>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7"/>
      <c r="C628" s="38"/>
      <c r="D628" s="38"/>
      <c r="E628" s="38"/>
      <c r="F628" s="38"/>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7"/>
      <c r="C629" s="38"/>
      <c r="D629" s="38"/>
      <c r="E629" s="38"/>
      <c r="F629" s="38"/>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7"/>
      <c r="C630" s="38"/>
      <c r="D630" s="38"/>
      <c r="E630" s="38"/>
      <c r="F630" s="38"/>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7"/>
      <c r="C631" s="38"/>
      <c r="D631" s="38"/>
      <c r="E631" s="38"/>
      <c r="F631" s="38"/>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7"/>
      <c r="C632" s="38"/>
      <c r="D632" s="38"/>
      <c r="E632" s="38"/>
      <c r="F632" s="38"/>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7"/>
      <c r="C633" s="38"/>
      <c r="D633" s="38"/>
      <c r="E633" s="38"/>
      <c r="F633" s="38"/>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7"/>
      <c r="C634" s="38"/>
      <c r="D634" s="38"/>
      <c r="E634" s="38"/>
      <c r="F634" s="38"/>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7"/>
      <c r="C635" s="38"/>
      <c r="D635" s="38"/>
      <c r="E635" s="38"/>
      <c r="F635" s="38"/>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7"/>
      <c r="C636" s="38"/>
      <c r="D636" s="38"/>
      <c r="E636" s="38"/>
      <c r="F636" s="38"/>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7"/>
      <c r="C637" s="38"/>
      <c r="D637" s="38"/>
      <c r="E637" s="38"/>
      <c r="F637" s="38"/>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7"/>
      <c r="C638" s="38"/>
      <c r="D638" s="38"/>
      <c r="E638" s="38"/>
      <c r="F638" s="38"/>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7"/>
      <c r="C639" s="38"/>
      <c r="D639" s="38"/>
      <c r="E639" s="38"/>
      <c r="F639" s="38"/>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7"/>
      <c r="C640" s="38"/>
      <c r="D640" s="38"/>
      <c r="E640" s="38"/>
      <c r="F640" s="38"/>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7"/>
      <c r="C641" s="38"/>
      <c r="D641" s="38"/>
      <c r="E641" s="38"/>
      <c r="F641" s="38"/>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7"/>
      <c r="C642" s="38"/>
      <c r="D642" s="38"/>
      <c r="E642" s="38"/>
      <c r="F642" s="38"/>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7"/>
      <c r="C643" s="38"/>
      <c r="D643" s="38"/>
      <c r="E643" s="38"/>
      <c r="F643" s="38"/>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7"/>
      <c r="C644" s="38"/>
      <c r="D644" s="38"/>
      <c r="E644" s="38"/>
      <c r="F644" s="38"/>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7"/>
      <c r="C645" s="38"/>
      <c r="D645" s="38"/>
      <c r="E645" s="38"/>
      <c r="F645" s="38"/>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7"/>
      <c r="C646" s="38"/>
      <c r="D646" s="38"/>
      <c r="E646" s="38"/>
      <c r="F646" s="38"/>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7"/>
      <c r="C647" s="38"/>
      <c r="D647" s="38"/>
      <c r="E647" s="38"/>
      <c r="F647" s="38"/>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7"/>
      <c r="C648" s="38"/>
      <c r="D648" s="38"/>
      <c r="E648" s="38"/>
      <c r="F648" s="38"/>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7"/>
      <c r="C649" s="38"/>
      <c r="D649" s="38"/>
      <c r="E649" s="38"/>
      <c r="F649" s="38"/>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7"/>
      <c r="C650" s="38"/>
      <c r="D650" s="38"/>
      <c r="E650" s="38"/>
      <c r="F650" s="38"/>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7"/>
      <c r="C651" s="38"/>
      <c r="D651" s="38"/>
      <c r="E651" s="38"/>
      <c r="F651" s="38"/>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7"/>
      <c r="C652" s="38"/>
      <c r="D652" s="38"/>
      <c r="E652" s="38"/>
      <c r="F652" s="38"/>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7"/>
      <c r="C653" s="38"/>
      <c r="D653" s="38"/>
      <c r="E653" s="38"/>
      <c r="F653" s="38"/>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7"/>
      <c r="C654" s="38"/>
      <c r="D654" s="38"/>
      <c r="E654" s="38"/>
      <c r="F654" s="38"/>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7"/>
      <c r="C655" s="38"/>
      <c r="D655" s="38"/>
      <c r="E655" s="38"/>
      <c r="F655" s="38"/>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7"/>
      <c r="C656" s="38"/>
      <c r="D656" s="38"/>
      <c r="E656" s="38"/>
      <c r="F656" s="38"/>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7"/>
      <c r="C657" s="38"/>
      <c r="D657" s="38"/>
      <c r="E657" s="38"/>
      <c r="F657" s="38"/>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7"/>
      <c r="C658" s="38"/>
      <c r="D658" s="38"/>
      <c r="E658" s="38"/>
      <c r="F658" s="38"/>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7"/>
      <c r="C659" s="38"/>
      <c r="D659" s="38"/>
      <c r="E659" s="38"/>
      <c r="F659" s="38"/>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7"/>
      <c r="C660" s="38"/>
      <c r="D660" s="38"/>
      <c r="E660" s="38"/>
      <c r="F660" s="38"/>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7"/>
      <c r="C661" s="38"/>
      <c r="D661" s="38"/>
      <c r="E661" s="38"/>
      <c r="F661" s="38"/>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7"/>
      <c r="C662" s="38"/>
      <c r="D662" s="38"/>
      <c r="E662" s="38"/>
      <c r="F662" s="38"/>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7"/>
      <c r="C663" s="38"/>
      <c r="D663" s="38"/>
      <c r="E663" s="38"/>
      <c r="F663" s="38"/>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7"/>
      <c r="C664" s="38"/>
      <c r="D664" s="38"/>
      <c r="E664" s="38"/>
      <c r="F664" s="38"/>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7"/>
      <c r="C665" s="38"/>
      <c r="D665" s="38"/>
      <c r="E665" s="38"/>
      <c r="F665" s="38"/>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7"/>
      <c r="C666" s="38"/>
      <c r="D666" s="38"/>
      <c r="E666" s="38"/>
      <c r="F666" s="38"/>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7"/>
      <c r="C667" s="38"/>
      <c r="D667" s="38"/>
      <c r="E667" s="38"/>
      <c r="F667" s="38"/>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7"/>
      <c r="C668" s="38"/>
      <c r="D668" s="38"/>
      <c r="E668" s="38"/>
      <c r="F668" s="38"/>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7"/>
      <c r="C669" s="38"/>
      <c r="D669" s="38"/>
      <c r="E669" s="38"/>
      <c r="F669" s="38"/>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7"/>
      <c r="C670" s="38"/>
      <c r="D670" s="38"/>
      <c r="E670" s="38"/>
      <c r="F670" s="38"/>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7"/>
      <c r="C671" s="38"/>
      <c r="D671" s="38"/>
      <c r="E671" s="38"/>
      <c r="F671" s="38"/>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7"/>
      <c r="C672" s="38"/>
      <c r="D672" s="38"/>
      <c r="E672" s="38"/>
      <c r="F672" s="38"/>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7"/>
      <c r="C673" s="38"/>
      <c r="D673" s="38"/>
      <c r="E673" s="38"/>
      <c r="F673" s="38"/>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7"/>
      <c r="C674" s="38"/>
      <c r="D674" s="38"/>
      <c r="E674" s="38"/>
      <c r="F674" s="38"/>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7"/>
      <c r="C675" s="38"/>
      <c r="D675" s="38"/>
      <c r="E675" s="38"/>
      <c r="F675" s="38"/>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7"/>
      <c r="C676" s="38"/>
      <c r="D676" s="38"/>
      <c r="E676" s="38"/>
      <c r="F676" s="38"/>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7"/>
      <c r="C677" s="38"/>
      <c r="D677" s="38"/>
      <c r="E677" s="38"/>
      <c r="F677" s="38"/>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7"/>
      <c r="C678" s="38"/>
      <c r="D678" s="38"/>
      <c r="E678" s="38"/>
      <c r="F678" s="38"/>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7"/>
      <c r="C679" s="38"/>
      <c r="D679" s="38"/>
      <c r="E679" s="38"/>
      <c r="F679" s="38"/>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7"/>
      <c r="C680" s="38"/>
      <c r="D680" s="38"/>
      <c r="E680" s="38"/>
      <c r="F680" s="38"/>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7"/>
      <c r="C681" s="38"/>
      <c r="D681" s="38"/>
      <c r="E681" s="38"/>
      <c r="F681" s="38"/>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7"/>
      <c r="C682" s="38"/>
      <c r="D682" s="38"/>
      <c r="E682" s="38"/>
      <c r="F682" s="38"/>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7"/>
      <c r="C683" s="38"/>
      <c r="D683" s="38"/>
      <c r="E683" s="38"/>
      <c r="F683" s="38"/>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7"/>
      <c r="C684" s="38"/>
      <c r="D684" s="38"/>
      <c r="E684" s="38"/>
      <c r="F684" s="38"/>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7"/>
      <c r="C685" s="38"/>
      <c r="D685" s="38"/>
      <c r="E685" s="38"/>
      <c r="F685" s="38"/>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7"/>
      <c r="C686" s="38"/>
      <c r="D686" s="38"/>
      <c r="E686" s="38"/>
      <c r="F686" s="38"/>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7"/>
      <c r="C687" s="38"/>
      <c r="D687" s="38"/>
      <c r="E687" s="38"/>
      <c r="F687" s="38"/>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7"/>
      <c r="C688" s="38"/>
      <c r="D688" s="38"/>
      <c r="E688" s="38"/>
      <c r="F688" s="38"/>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7"/>
      <c r="C689" s="38"/>
      <c r="D689" s="38"/>
      <c r="E689" s="38"/>
      <c r="F689" s="38"/>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7"/>
      <c r="C690" s="38"/>
      <c r="D690" s="38"/>
      <c r="E690" s="38"/>
      <c r="F690" s="38"/>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7"/>
      <c r="C691" s="38"/>
      <c r="D691" s="38"/>
      <c r="E691" s="38"/>
      <c r="F691" s="38"/>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7"/>
      <c r="C692" s="38"/>
      <c r="D692" s="38"/>
      <c r="E692" s="38"/>
      <c r="F692" s="38"/>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7"/>
      <c r="C693" s="38"/>
      <c r="D693" s="38"/>
      <c r="E693" s="38"/>
      <c r="F693" s="38"/>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7"/>
      <c r="C694" s="38"/>
      <c r="D694" s="38"/>
      <c r="E694" s="38"/>
      <c r="F694" s="38"/>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7"/>
      <c r="C695" s="38"/>
      <c r="D695" s="38"/>
      <c r="E695" s="38"/>
      <c r="F695" s="38"/>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7"/>
      <c r="C696" s="38"/>
      <c r="D696" s="38"/>
      <c r="E696" s="38"/>
      <c r="F696" s="38"/>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7"/>
      <c r="C697" s="38"/>
      <c r="D697" s="38"/>
      <c r="E697" s="38"/>
      <c r="F697" s="38"/>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7"/>
      <c r="C698" s="38"/>
      <c r="D698" s="38"/>
      <c r="E698" s="38"/>
      <c r="F698" s="38"/>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7"/>
      <c r="C699" s="38"/>
      <c r="D699" s="38"/>
      <c r="E699" s="38"/>
      <c r="F699" s="38"/>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7"/>
      <c r="C700" s="38"/>
      <c r="D700" s="38"/>
      <c r="E700" s="38"/>
      <c r="F700" s="38"/>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7"/>
      <c r="C701" s="38"/>
      <c r="D701" s="38"/>
      <c r="E701" s="38"/>
      <c r="F701" s="38"/>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7"/>
      <c r="C702" s="38"/>
      <c r="D702" s="38"/>
      <c r="E702" s="38"/>
      <c r="F702" s="38"/>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7"/>
      <c r="C703" s="38"/>
      <c r="D703" s="38"/>
      <c r="E703" s="38"/>
      <c r="F703" s="38"/>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7"/>
      <c r="C704" s="38"/>
      <c r="D704" s="38"/>
      <c r="E704" s="38"/>
      <c r="F704" s="38"/>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7"/>
      <c r="C705" s="38"/>
      <c r="D705" s="38"/>
      <c r="E705" s="38"/>
      <c r="F705" s="38"/>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7"/>
      <c r="C706" s="38"/>
      <c r="D706" s="38"/>
      <c r="E706" s="38"/>
      <c r="F706" s="38"/>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7"/>
      <c r="C707" s="38"/>
      <c r="D707" s="38"/>
      <c r="E707" s="38"/>
      <c r="F707" s="38"/>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7"/>
      <c r="C708" s="38"/>
      <c r="D708" s="38"/>
      <c r="E708" s="38"/>
      <c r="F708" s="38"/>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7"/>
      <c r="C709" s="38"/>
      <c r="D709" s="38"/>
      <c r="E709" s="38"/>
      <c r="F709" s="38"/>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7"/>
      <c r="C710" s="38"/>
      <c r="D710" s="38"/>
      <c r="E710" s="38"/>
      <c r="F710" s="38"/>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7"/>
      <c r="C711" s="38"/>
      <c r="D711" s="38"/>
      <c r="E711" s="38"/>
      <c r="F711" s="38"/>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7"/>
      <c r="C712" s="38"/>
      <c r="D712" s="38"/>
      <c r="E712" s="38"/>
      <c r="F712" s="38"/>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7"/>
      <c r="C713" s="38"/>
      <c r="D713" s="38"/>
      <c r="E713" s="38"/>
      <c r="F713" s="38"/>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7"/>
      <c r="C714" s="38"/>
      <c r="D714" s="38"/>
      <c r="E714" s="38"/>
      <c r="F714" s="38"/>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7"/>
      <c r="C715" s="38"/>
      <c r="D715" s="38"/>
      <c r="E715" s="38"/>
      <c r="F715" s="38"/>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7"/>
      <c r="C716" s="38"/>
      <c r="D716" s="38"/>
      <c r="E716" s="38"/>
      <c r="F716" s="38"/>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7"/>
      <c r="C717" s="38"/>
      <c r="D717" s="38"/>
      <c r="E717" s="38"/>
      <c r="F717" s="38"/>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7"/>
      <c r="C718" s="38"/>
      <c r="D718" s="38"/>
      <c r="E718" s="38"/>
      <c r="F718" s="38"/>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7"/>
      <c r="C719" s="38"/>
      <c r="D719" s="38"/>
      <c r="E719" s="38"/>
      <c r="F719" s="38"/>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7"/>
      <c r="C720" s="38"/>
      <c r="D720" s="38"/>
      <c r="E720" s="38"/>
      <c r="F720" s="38"/>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7"/>
      <c r="C721" s="38"/>
      <c r="D721" s="38"/>
      <c r="E721" s="38"/>
      <c r="F721" s="38"/>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7"/>
      <c r="C722" s="38"/>
      <c r="D722" s="38"/>
      <c r="E722" s="38"/>
      <c r="F722" s="38"/>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7"/>
      <c r="C723" s="38"/>
      <c r="D723" s="38"/>
      <c r="E723" s="38"/>
      <c r="F723" s="38"/>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7"/>
      <c r="C724" s="38"/>
      <c r="D724" s="38"/>
      <c r="E724" s="38"/>
      <c r="F724" s="38"/>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7"/>
      <c r="C725" s="38"/>
      <c r="D725" s="38"/>
      <c r="E725" s="38"/>
      <c r="F725" s="38"/>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7"/>
      <c r="C726" s="38"/>
      <c r="D726" s="38"/>
      <c r="E726" s="38"/>
      <c r="F726" s="38"/>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7"/>
      <c r="C727" s="38"/>
      <c r="D727" s="38"/>
      <c r="E727" s="38"/>
      <c r="F727" s="38"/>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7"/>
      <c r="C728" s="38"/>
      <c r="D728" s="38"/>
      <c r="E728" s="38"/>
      <c r="F728" s="38"/>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7"/>
      <c r="C729" s="38"/>
      <c r="D729" s="38"/>
      <c r="E729" s="38"/>
      <c r="F729" s="38"/>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7"/>
      <c r="C730" s="38"/>
      <c r="D730" s="38"/>
      <c r="E730" s="38"/>
      <c r="F730" s="38"/>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7"/>
      <c r="C731" s="38"/>
      <c r="D731" s="38"/>
      <c r="E731" s="38"/>
      <c r="F731" s="38"/>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7"/>
      <c r="C732" s="38"/>
      <c r="D732" s="38"/>
      <c r="E732" s="38"/>
      <c r="F732" s="38"/>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7"/>
      <c r="C733" s="38"/>
      <c r="D733" s="38"/>
      <c r="E733" s="38"/>
      <c r="F733" s="38"/>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7"/>
      <c r="C734" s="38"/>
      <c r="D734" s="38"/>
      <c r="E734" s="38"/>
      <c r="F734" s="38"/>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7"/>
      <c r="C735" s="38"/>
      <c r="D735" s="38"/>
      <c r="E735" s="38"/>
      <c r="F735" s="38"/>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7"/>
      <c r="C736" s="38"/>
      <c r="D736" s="38"/>
      <c r="E736" s="38"/>
      <c r="F736" s="38"/>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7"/>
      <c r="C737" s="38"/>
      <c r="D737" s="38"/>
      <c r="E737" s="38"/>
      <c r="F737" s="38"/>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7"/>
      <c r="C738" s="38"/>
      <c r="D738" s="38"/>
      <c r="E738" s="38"/>
      <c r="F738" s="38"/>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7"/>
      <c r="C739" s="38"/>
      <c r="D739" s="38"/>
      <c r="E739" s="38"/>
      <c r="F739" s="38"/>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7"/>
      <c r="C740" s="38"/>
      <c r="D740" s="38"/>
      <c r="E740" s="38"/>
      <c r="F740" s="38"/>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7"/>
      <c r="C741" s="38"/>
      <c r="D741" s="38"/>
      <c r="E741" s="38"/>
      <c r="F741" s="38"/>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7"/>
      <c r="C742" s="38"/>
      <c r="D742" s="38"/>
      <c r="E742" s="38"/>
      <c r="F742" s="38"/>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7"/>
      <c r="C743" s="38"/>
      <c r="D743" s="38"/>
      <c r="E743" s="38"/>
      <c r="F743" s="38"/>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7"/>
      <c r="C744" s="38"/>
      <c r="D744" s="38"/>
      <c r="E744" s="38"/>
      <c r="F744" s="38"/>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7"/>
      <c r="C745" s="38"/>
      <c r="D745" s="38"/>
      <c r="E745" s="38"/>
      <c r="F745" s="38"/>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7"/>
      <c r="C746" s="38"/>
      <c r="D746" s="38"/>
      <c r="E746" s="38"/>
      <c r="F746" s="38"/>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7"/>
      <c r="C747" s="38"/>
      <c r="D747" s="38"/>
      <c r="E747" s="38"/>
      <c r="F747" s="38"/>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7"/>
      <c r="C748" s="38"/>
      <c r="D748" s="38"/>
      <c r="E748" s="38"/>
      <c r="F748" s="38"/>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7"/>
      <c r="C749" s="38"/>
      <c r="D749" s="38"/>
      <c r="E749" s="38"/>
      <c r="F749" s="38"/>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7"/>
      <c r="C750" s="38"/>
      <c r="D750" s="38"/>
      <c r="E750" s="38"/>
      <c r="F750" s="38"/>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7"/>
      <c r="C751" s="38"/>
      <c r="D751" s="38"/>
      <c r="E751" s="38"/>
      <c r="F751" s="38"/>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7"/>
      <c r="C752" s="38"/>
      <c r="D752" s="38"/>
      <c r="E752" s="38"/>
      <c r="F752" s="38"/>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7"/>
      <c r="C753" s="38"/>
      <c r="D753" s="38"/>
      <c r="E753" s="38"/>
      <c r="F753" s="38"/>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7"/>
      <c r="C754" s="38"/>
      <c r="D754" s="38"/>
      <c r="E754" s="38"/>
      <c r="F754" s="38"/>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7"/>
      <c r="C755" s="38"/>
      <c r="D755" s="38"/>
      <c r="E755" s="38"/>
      <c r="F755" s="38"/>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7"/>
      <c r="C756" s="38"/>
      <c r="D756" s="38"/>
      <c r="E756" s="38"/>
      <c r="F756" s="38"/>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7"/>
      <c r="C757" s="38"/>
      <c r="D757" s="38"/>
      <c r="E757" s="38"/>
      <c r="F757" s="38"/>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7"/>
      <c r="C758" s="38"/>
      <c r="D758" s="38"/>
      <c r="E758" s="38"/>
      <c r="F758" s="38"/>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7"/>
      <c r="C759" s="38"/>
      <c r="D759" s="38"/>
      <c r="E759" s="38"/>
      <c r="F759" s="38"/>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7"/>
      <c r="C760" s="38"/>
      <c r="D760" s="38"/>
      <c r="E760" s="38"/>
      <c r="F760" s="38"/>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7"/>
      <c r="C761" s="38"/>
      <c r="D761" s="38"/>
      <c r="E761" s="38"/>
      <c r="F761" s="38"/>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7"/>
      <c r="C762" s="38"/>
      <c r="D762" s="38"/>
      <c r="E762" s="38"/>
      <c r="F762" s="38"/>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7"/>
      <c r="C763" s="38"/>
      <c r="D763" s="38"/>
      <c r="E763" s="38"/>
      <c r="F763" s="38"/>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7"/>
      <c r="C764" s="38"/>
      <c r="D764" s="38"/>
      <c r="E764" s="38"/>
      <c r="F764" s="38"/>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7"/>
      <c r="C765" s="38"/>
      <c r="D765" s="38"/>
      <c r="E765" s="38"/>
      <c r="F765" s="38"/>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7"/>
      <c r="C766" s="38"/>
      <c r="D766" s="38"/>
      <c r="E766" s="38"/>
      <c r="F766" s="38"/>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7"/>
      <c r="C767" s="38"/>
      <c r="D767" s="38"/>
      <c r="E767" s="38"/>
      <c r="F767" s="38"/>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7"/>
      <c r="C768" s="38"/>
      <c r="D768" s="38"/>
      <c r="E768" s="38"/>
      <c r="F768" s="38"/>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7"/>
      <c r="C769" s="38"/>
      <c r="D769" s="38"/>
      <c r="E769" s="38"/>
      <c r="F769" s="38"/>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7"/>
      <c r="C770" s="38"/>
      <c r="D770" s="38"/>
      <c r="E770" s="38"/>
      <c r="F770" s="38"/>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7"/>
      <c r="C771" s="38"/>
      <c r="D771" s="38"/>
      <c r="E771" s="38"/>
      <c r="F771" s="38"/>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7"/>
      <c r="C772" s="38"/>
      <c r="D772" s="38"/>
      <c r="E772" s="38"/>
      <c r="F772" s="38"/>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7"/>
      <c r="C773" s="38"/>
      <c r="D773" s="38"/>
      <c r="E773" s="38"/>
      <c r="F773" s="38"/>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7"/>
      <c r="C774" s="38"/>
      <c r="D774" s="38"/>
      <c r="E774" s="38"/>
      <c r="F774" s="38"/>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7"/>
      <c r="C775" s="38"/>
      <c r="D775" s="38"/>
      <c r="E775" s="38"/>
      <c r="F775" s="38"/>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7"/>
      <c r="C776" s="38"/>
      <c r="D776" s="38"/>
      <c r="E776" s="38"/>
      <c r="F776" s="38"/>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7"/>
      <c r="C777" s="38"/>
      <c r="D777" s="38"/>
      <c r="E777" s="38"/>
      <c r="F777" s="38"/>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7"/>
      <c r="C778" s="38"/>
      <c r="D778" s="38"/>
      <c r="E778" s="38"/>
      <c r="F778" s="38"/>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7"/>
      <c r="C779" s="38"/>
      <c r="D779" s="38"/>
      <c r="E779" s="38"/>
      <c r="F779" s="38"/>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7"/>
      <c r="C780" s="38"/>
      <c r="D780" s="38"/>
      <c r="E780" s="38"/>
      <c r="F780" s="38"/>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7"/>
      <c r="C781" s="38"/>
      <c r="D781" s="38"/>
      <c r="E781" s="38"/>
      <c r="F781" s="38"/>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7"/>
      <c r="C782" s="38"/>
      <c r="D782" s="38"/>
      <c r="E782" s="38"/>
      <c r="F782" s="38"/>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7"/>
      <c r="C783" s="38"/>
      <c r="D783" s="38"/>
      <c r="E783" s="38"/>
      <c r="F783" s="38"/>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7"/>
      <c r="C784" s="38"/>
      <c r="D784" s="38"/>
      <c r="E784" s="38"/>
      <c r="F784" s="38"/>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7"/>
      <c r="C785" s="38"/>
      <c r="D785" s="38"/>
      <c r="E785" s="38"/>
      <c r="F785" s="38"/>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7"/>
      <c r="C786" s="38"/>
      <c r="D786" s="38"/>
      <c r="E786" s="38"/>
      <c r="F786" s="38"/>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7"/>
      <c r="C787" s="38"/>
      <c r="D787" s="38"/>
      <c r="E787" s="38"/>
      <c r="F787" s="38"/>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7"/>
      <c r="C788" s="38"/>
      <c r="D788" s="38"/>
      <c r="E788" s="38"/>
      <c r="F788" s="38"/>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7"/>
      <c r="C789" s="38"/>
      <c r="D789" s="38"/>
      <c r="E789" s="38"/>
      <c r="F789" s="38"/>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7"/>
      <c r="C790" s="38"/>
      <c r="D790" s="38"/>
      <c r="E790" s="38"/>
      <c r="F790" s="38"/>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7"/>
      <c r="C791" s="38"/>
      <c r="D791" s="38"/>
      <c r="E791" s="38"/>
      <c r="F791" s="38"/>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7"/>
      <c r="C792" s="38"/>
      <c r="D792" s="38"/>
      <c r="E792" s="38"/>
      <c r="F792" s="38"/>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7"/>
      <c r="C793" s="38"/>
      <c r="D793" s="38"/>
      <c r="E793" s="38"/>
      <c r="F793" s="38"/>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7"/>
      <c r="C794" s="38"/>
      <c r="D794" s="38"/>
      <c r="E794" s="38"/>
      <c r="F794" s="38"/>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7"/>
      <c r="C795" s="38"/>
      <c r="D795" s="38"/>
      <c r="E795" s="38"/>
      <c r="F795" s="38"/>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7"/>
      <c r="C796" s="38"/>
      <c r="D796" s="38"/>
      <c r="E796" s="38"/>
      <c r="F796" s="38"/>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7"/>
      <c r="C797" s="38"/>
      <c r="D797" s="38"/>
      <c r="E797" s="38"/>
      <c r="F797" s="38"/>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7"/>
      <c r="C798" s="38"/>
      <c r="D798" s="38"/>
      <c r="E798" s="38"/>
      <c r="F798" s="38"/>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7"/>
      <c r="C799" s="38"/>
      <c r="D799" s="38"/>
      <c r="E799" s="38"/>
      <c r="F799" s="38"/>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7"/>
      <c r="C800" s="38"/>
      <c r="D800" s="38"/>
      <c r="E800" s="38"/>
      <c r="F800" s="38"/>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7"/>
      <c r="C801" s="38"/>
      <c r="D801" s="38"/>
      <c r="E801" s="38"/>
      <c r="F801" s="38"/>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7"/>
      <c r="C802" s="38"/>
      <c r="D802" s="38"/>
      <c r="E802" s="38"/>
      <c r="F802" s="38"/>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7"/>
      <c r="C803" s="38"/>
      <c r="D803" s="38"/>
      <c r="E803" s="38"/>
      <c r="F803" s="38"/>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7"/>
      <c r="C804" s="38"/>
      <c r="D804" s="38"/>
      <c r="E804" s="38"/>
      <c r="F804" s="38"/>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7"/>
      <c r="C805" s="38"/>
      <c r="D805" s="38"/>
      <c r="E805" s="38"/>
      <c r="F805" s="38"/>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7"/>
      <c r="C806" s="38"/>
      <c r="D806" s="38"/>
      <c r="E806" s="38"/>
      <c r="F806" s="38"/>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7"/>
      <c r="C807" s="38"/>
      <c r="D807" s="38"/>
      <c r="E807" s="38"/>
      <c r="F807" s="38"/>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7"/>
      <c r="C808" s="38"/>
      <c r="D808" s="38"/>
      <c r="E808" s="38"/>
      <c r="F808" s="38"/>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7"/>
      <c r="C809" s="38"/>
      <c r="D809" s="38"/>
      <c r="E809" s="38"/>
      <c r="F809" s="38"/>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7"/>
      <c r="C810" s="38"/>
      <c r="D810" s="38"/>
      <c r="E810" s="38"/>
      <c r="F810" s="38"/>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7"/>
      <c r="C811" s="38"/>
      <c r="D811" s="38"/>
      <c r="E811" s="38"/>
      <c r="F811" s="38"/>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7"/>
      <c r="C812" s="38"/>
      <c r="D812" s="38"/>
      <c r="E812" s="38"/>
      <c r="F812" s="38"/>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7"/>
      <c r="C813" s="38"/>
      <c r="D813" s="38"/>
      <c r="E813" s="38"/>
      <c r="F813" s="38"/>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7"/>
      <c r="C814" s="38"/>
      <c r="D814" s="38"/>
      <c r="E814" s="38"/>
      <c r="F814" s="38"/>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7"/>
      <c r="C815" s="38"/>
      <c r="D815" s="38"/>
      <c r="E815" s="38"/>
      <c r="F815" s="38"/>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7"/>
      <c r="C816" s="38"/>
      <c r="D816" s="38"/>
      <c r="E816" s="38"/>
      <c r="F816" s="38"/>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7"/>
      <c r="C817" s="38"/>
      <c r="D817" s="38"/>
      <c r="E817" s="38"/>
      <c r="F817" s="38"/>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7"/>
      <c r="C818" s="38"/>
      <c r="D818" s="38"/>
      <c r="E818" s="38"/>
      <c r="F818" s="38"/>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7"/>
      <c r="C819" s="38"/>
      <c r="D819" s="38"/>
      <c r="E819" s="38"/>
      <c r="F819" s="38"/>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7"/>
      <c r="C820" s="38"/>
      <c r="D820" s="38"/>
      <c r="E820" s="38"/>
      <c r="F820" s="38"/>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7"/>
      <c r="C821" s="38"/>
      <c r="D821" s="38"/>
      <c r="E821" s="38"/>
      <c r="F821" s="38"/>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7"/>
      <c r="C822" s="38"/>
      <c r="D822" s="38"/>
      <c r="E822" s="38"/>
      <c r="F822" s="38"/>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7"/>
      <c r="C823" s="38"/>
      <c r="D823" s="38"/>
      <c r="E823" s="38"/>
      <c r="F823" s="38"/>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7"/>
      <c r="C824" s="38"/>
      <c r="D824" s="38"/>
      <c r="E824" s="38"/>
      <c r="F824" s="38"/>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7"/>
      <c r="C825" s="38"/>
      <c r="D825" s="38"/>
      <c r="E825" s="38"/>
      <c r="F825" s="38"/>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7"/>
      <c r="C826" s="38"/>
      <c r="D826" s="38"/>
      <c r="E826" s="38"/>
      <c r="F826" s="38"/>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7"/>
      <c r="C827" s="38"/>
      <c r="D827" s="38"/>
      <c r="E827" s="38"/>
      <c r="F827" s="38"/>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7"/>
      <c r="C828" s="38"/>
      <c r="D828" s="38"/>
      <c r="E828" s="38"/>
      <c r="F828" s="38"/>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7"/>
      <c r="C829" s="38"/>
      <c r="D829" s="38"/>
      <c r="E829" s="38"/>
      <c r="F829" s="38"/>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7"/>
      <c r="C830" s="38"/>
      <c r="D830" s="38"/>
      <c r="E830" s="38"/>
      <c r="F830" s="38"/>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7"/>
      <c r="C831" s="38"/>
      <c r="D831" s="38"/>
      <c r="E831" s="38"/>
      <c r="F831" s="38"/>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7"/>
      <c r="C832" s="38"/>
      <c r="D832" s="38"/>
      <c r="E832" s="38"/>
      <c r="F832" s="38"/>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7"/>
      <c r="C833" s="38"/>
      <c r="D833" s="38"/>
      <c r="E833" s="38"/>
      <c r="F833" s="38"/>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7"/>
      <c r="C834" s="38"/>
      <c r="D834" s="38"/>
      <c r="E834" s="38"/>
      <c r="F834" s="38"/>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7"/>
      <c r="C835" s="38"/>
      <c r="D835" s="38"/>
      <c r="E835" s="38"/>
      <c r="F835" s="38"/>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7"/>
      <c r="C836" s="38"/>
      <c r="D836" s="38"/>
      <c r="E836" s="38"/>
      <c r="F836" s="38"/>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7"/>
      <c r="C837" s="38"/>
      <c r="D837" s="38"/>
      <c r="E837" s="38"/>
      <c r="F837" s="38"/>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7"/>
      <c r="C838" s="38"/>
      <c r="D838" s="38"/>
      <c r="E838" s="38"/>
      <c r="F838" s="38"/>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7"/>
      <c r="C839" s="38"/>
      <c r="D839" s="38"/>
      <c r="E839" s="38"/>
      <c r="F839" s="38"/>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7"/>
      <c r="C840" s="38"/>
      <c r="D840" s="38"/>
      <c r="E840" s="38"/>
      <c r="F840" s="38"/>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7"/>
      <c r="C841" s="38"/>
      <c r="D841" s="38"/>
      <c r="E841" s="38"/>
      <c r="F841" s="38"/>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7"/>
      <c r="C842" s="38"/>
      <c r="D842" s="38"/>
      <c r="E842" s="38"/>
      <c r="F842" s="38"/>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7"/>
      <c r="C843" s="38"/>
      <c r="D843" s="38"/>
      <c r="E843" s="38"/>
      <c r="F843" s="38"/>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7"/>
      <c r="C844" s="38"/>
      <c r="D844" s="38"/>
      <c r="E844" s="38"/>
      <c r="F844" s="38"/>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7"/>
      <c r="C845" s="38"/>
      <c r="D845" s="38"/>
      <c r="E845" s="38"/>
      <c r="F845" s="38"/>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7"/>
      <c r="C846" s="38"/>
      <c r="D846" s="38"/>
      <c r="E846" s="38"/>
      <c r="F846" s="38"/>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7"/>
      <c r="C847" s="38"/>
      <c r="D847" s="38"/>
      <c r="E847" s="38"/>
      <c r="F847" s="38"/>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7"/>
      <c r="C848" s="38"/>
      <c r="D848" s="38"/>
      <c r="E848" s="38"/>
      <c r="F848" s="38"/>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7"/>
      <c r="C849" s="38"/>
      <c r="D849" s="38"/>
      <c r="E849" s="38"/>
      <c r="F849" s="38"/>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7"/>
      <c r="C850" s="38"/>
      <c r="D850" s="38"/>
      <c r="E850" s="38"/>
      <c r="F850" s="38"/>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7"/>
      <c r="C851" s="38"/>
      <c r="D851" s="38"/>
      <c r="E851" s="38"/>
      <c r="F851" s="38"/>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7"/>
      <c r="C852" s="38"/>
      <c r="D852" s="38"/>
      <c r="E852" s="38"/>
      <c r="F852" s="38"/>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7"/>
      <c r="C853" s="38"/>
      <c r="D853" s="38"/>
      <c r="E853" s="38"/>
      <c r="F853" s="38"/>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7"/>
      <c r="C854" s="38"/>
      <c r="D854" s="38"/>
      <c r="E854" s="38"/>
      <c r="F854" s="38"/>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7"/>
      <c r="C855" s="38"/>
      <c r="D855" s="38"/>
      <c r="E855" s="38"/>
      <c r="F855" s="38"/>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7"/>
      <c r="C856" s="38"/>
      <c r="D856" s="38"/>
      <c r="E856" s="38"/>
      <c r="F856" s="38"/>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7"/>
      <c r="C857" s="38"/>
      <c r="D857" s="38"/>
      <c r="E857" s="38"/>
      <c r="F857" s="38"/>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7"/>
      <c r="C858" s="38"/>
      <c r="D858" s="38"/>
      <c r="E858" s="38"/>
      <c r="F858" s="38"/>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7"/>
      <c r="C859" s="38"/>
      <c r="D859" s="38"/>
      <c r="E859" s="38"/>
      <c r="F859" s="38"/>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7"/>
      <c r="C860" s="38"/>
      <c r="D860" s="38"/>
      <c r="E860" s="38"/>
      <c r="F860" s="38"/>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7"/>
      <c r="C861" s="38"/>
      <c r="D861" s="38"/>
      <c r="E861" s="38"/>
      <c r="F861" s="38"/>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7"/>
      <c r="C862" s="38"/>
      <c r="D862" s="38"/>
      <c r="E862" s="38"/>
      <c r="F862" s="38"/>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7"/>
      <c r="C863" s="38"/>
      <c r="D863" s="38"/>
      <c r="E863" s="38"/>
      <c r="F863" s="38"/>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7"/>
      <c r="C864" s="38"/>
      <c r="D864" s="38"/>
      <c r="E864" s="38"/>
      <c r="F864" s="38"/>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7"/>
      <c r="C865" s="38"/>
      <c r="D865" s="38"/>
      <c r="E865" s="38"/>
      <c r="F865" s="38"/>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7"/>
      <c r="C866" s="38"/>
      <c r="D866" s="38"/>
      <c r="E866" s="38"/>
      <c r="F866" s="38"/>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7"/>
      <c r="C867" s="38"/>
      <c r="D867" s="38"/>
      <c r="E867" s="38"/>
      <c r="F867" s="38"/>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7"/>
      <c r="C868" s="38"/>
      <c r="D868" s="38"/>
      <c r="E868" s="38"/>
      <c r="F868" s="38"/>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7"/>
      <c r="C869" s="38"/>
      <c r="D869" s="38"/>
      <c r="E869" s="38"/>
      <c r="F869" s="38"/>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7"/>
      <c r="C870" s="38"/>
      <c r="D870" s="38"/>
      <c r="E870" s="38"/>
      <c r="F870" s="38"/>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7"/>
      <c r="C871" s="38"/>
      <c r="D871" s="38"/>
      <c r="E871" s="38"/>
      <c r="F871" s="38"/>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7"/>
      <c r="C872" s="38"/>
      <c r="D872" s="38"/>
      <c r="E872" s="38"/>
      <c r="F872" s="38"/>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7"/>
      <c r="C873" s="38"/>
      <c r="D873" s="38"/>
      <c r="E873" s="38"/>
      <c r="F873" s="38"/>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7"/>
      <c r="C874" s="38"/>
      <c r="D874" s="38"/>
      <c r="E874" s="38"/>
      <c r="F874" s="38"/>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7"/>
      <c r="C875" s="38"/>
      <c r="D875" s="38"/>
      <c r="E875" s="38"/>
      <c r="F875" s="38"/>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7"/>
      <c r="C876" s="38"/>
      <c r="D876" s="38"/>
      <c r="E876" s="38"/>
      <c r="F876" s="38"/>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7"/>
      <c r="C877" s="38"/>
      <c r="D877" s="38"/>
      <c r="E877" s="38"/>
      <c r="F877" s="38"/>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7"/>
      <c r="C878" s="38"/>
      <c r="D878" s="38"/>
      <c r="E878" s="38"/>
      <c r="F878" s="38"/>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7"/>
      <c r="C879" s="38"/>
      <c r="D879" s="38"/>
      <c r="E879" s="38"/>
      <c r="F879" s="38"/>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7"/>
      <c r="C880" s="38"/>
      <c r="D880" s="38"/>
      <c r="E880" s="38"/>
      <c r="F880" s="38"/>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7"/>
      <c r="C881" s="38"/>
      <c r="D881" s="38"/>
      <c r="E881" s="38"/>
      <c r="F881" s="38"/>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7"/>
      <c r="C882" s="38"/>
      <c r="D882" s="38"/>
      <c r="E882" s="38"/>
      <c r="F882" s="38"/>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7"/>
      <c r="C883" s="38"/>
      <c r="D883" s="38"/>
      <c r="E883" s="38"/>
      <c r="F883" s="38"/>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7"/>
      <c r="C884" s="38"/>
      <c r="D884" s="38"/>
      <c r="E884" s="38"/>
      <c r="F884" s="38"/>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7"/>
      <c r="C885" s="38"/>
      <c r="D885" s="38"/>
      <c r="E885" s="38"/>
      <c r="F885" s="38"/>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7"/>
      <c r="C886" s="38"/>
      <c r="D886" s="38"/>
      <c r="E886" s="38"/>
      <c r="F886" s="38"/>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7"/>
      <c r="C887" s="38"/>
      <c r="D887" s="38"/>
      <c r="E887" s="38"/>
      <c r="F887" s="38"/>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7"/>
      <c r="C888" s="38"/>
      <c r="D888" s="38"/>
      <c r="E888" s="38"/>
      <c r="F888" s="38"/>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7"/>
      <c r="C889" s="38"/>
      <c r="D889" s="38"/>
      <c r="E889" s="38"/>
      <c r="F889" s="38"/>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7"/>
      <c r="C890" s="38"/>
      <c r="D890" s="38"/>
      <c r="E890" s="38"/>
      <c r="F890" s="38"/>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7"/>
      <c r="C891" s="38"/>
      <c r="D891" s="38"/>
      <c r="E891" s="38"/>
      <c r="F891" s="38"/>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7"/>
      <c r="C892" s="38"/>
      <c r="D892" s="38"/>
      <c r="E892" s="38"/>
      <c r="F892" s="38"/>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7"/>
      <c r="C893" s="38"/>
      <c r="D893" s="38"/>
      <c r="E893" s="38"/>
      <c r="F893" s="38"/>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7"/>
      <c r="C894" s="38"/>
      <c r="D894" s="38"/>
      <c r="E894" s="38"/>
      <c r="F894" s="38"/>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7"/>
      <c r="C895" s="38"/>
      <c r="D895" s="38"/>
      <c r="E895" s="38"/>
      <c r="F895" s="38"/>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7"/>
      <c r="C896" s="38"/>
      <c r="D896" s="38"/>
      <c r="E896" s="38"/>
      <c r="F896" s="38"/>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7"/>
      <c r="C897" s="38"/>
      <c r="D897" s="38"/>
      <c r="E897" s="38"/>
      <c r="F897" s="38"/>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7"/>
      <c r="C898" s="38"/>
      <c r="D898" s="38"/>
      <c r="E898" s="38"/>
      <c r="F898" s="38"/>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7"/>
      <c r="C899" s="38"/>
      <c r="D899" s="38"/>
      <c r="E899" s="38"/>
      <c r="F899" s="38"/>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7"/>
      <c r="C900" s="38"/>
      <c r="D900" s="38"/>
      <c r="E900" s="38"/>
      <c r="F900" s="38"/>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7"/>
      <c r="C901" s="38"/>
      <c r="D901" s="38"/>
      <c r="E901" s="38"/>
      <c r="F901" s="38"/>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7"/>
      <c r="C902" s="38"/>
      <c r="D902" s="38"/>
      <c r="E902" s="38"/>
      <c r="F902" s="38"/>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7"/>
      <c r="C903" s="38"/>
      <c r="D903" s="38"/>
      <c r="E903" s="38"/>
      <c r="F903" s="38"/>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7"/>
      <c r="C904" s="38"/>
      <c r="D904" s="38"/>
      <c r="E904" s="38"/>
      <c r="F904" s="38"/>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7"/>
      <c r="C905" s="38"/>
      <c r="D905" s="38"/>
      <c r="E905" s="38"/>
      <c r="F905" s="38"/>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7"/>
      <c r="C906" s="38"/>
      <c r="D906" s="38"/>
      <c r="E906" s="38"/>
      <c r="F906" s="38"/>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7"/>
      <c r="C907" s="38"/>
      <c r="D907" s="38"/>
      <c r="E907" s="38"/>
      <c r="F907" s="38"/>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7"/>
      <c r="C908" s="38"/>
      <c r="D908" s="38"/>
      <c r="E908" s="38"/>
      <c r="F908" s="38"/>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7"/>
      <c r="C909" s="38"/>
      <c r="D909" s="38"/>
      <c r="E909" s="38"/>
      <c r="F909" s="38"/>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7"/>
      <c r="C910" s="38"/>
      <c r="D910" s="38"/>
      <c r="E910" s="38"/>
      <c r="F910" s="38"/>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7"/>
      <c r="C911" s="38"/>
      <c r="D911" s="38"/>
      <c r="E911" s="38"/>
      <c r="F911" s="38"/>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7"/>
      <c r="C912" s="38"/>
      <c r="D912" s="38"/>
      <c r="E912" s="38"/>
      <c r="F912" s="38"/>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7"/>
      <c r="C913" s="38"/>
      <c r="D913" s="38"/>
      <c r="E913" s="38"/>
      <c r="F913" s="38"/>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7"/>
      <c r="C914" s="38"/>
      <c r="D914" s="38"/>
      <c r="E914" s="38"/>
      <c r="F914" s="38"/>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7"/>
      <c r="C915" s="38"/>
      <c r="D915" s="38"/>
      <c r="E915" s="38"/>
      <c r="F915" s="38"/>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7"/>
      <c r="C916" s="38"/>
      <c r="D916" s="38"/>
      <c r="E916" s="38"/>
      <c r="F916" s="38"/>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7"/>
      <c r="C917" s="38"/>
      <c r="D917" s="38"/>
      <c r="E917" s="38"/>
      <c r="F917" s="38"/>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7"/>
      <c r="C918" s="38"/>
      <c r="D918" s="38"/>
      <c r="E918" s="38"/>
      <c r="F918" s="38"/>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7"/>
      <c r="C919" s="38"/>
      <c r="D919" s="38"/>
      <c r="E919" s="38"/>
      <c r="F919" s="38"/>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7"/>
      <c r="C920" s="38"/>
      <c r="D920" s="38"/>
      <c r="E920" s="38"/>
      <c r="F920" s="38"/>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7"/>
      <c r="C921" s="38"/>
      <c r="D921" s="38"/>
      <c r="E921" s="38"/>
      <c r="F921" s="38"/>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7"/>
      <c r="C922" s="38"/>
      <c r="D922" s="38"/>
      <c r="E922" s="38"/>
      <c r="F922" s="38"/>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7"/>
      <c r="C923" s="38"/>
      <c r="D923" s="38"/>
      <c r="E923" s="38"/>
      <c r="F923" s="38"/>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7"/>
      <c r="C924" s="38"/>
      <c r="D924" s="38"/>
      <c r="E924" s="38"/>
      <c r="F924" s="38"/>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7"/>
      <c r="C925" s="38"/>
      <c r="D925" s="38"/>
      <c r="E925" s="38"/>
      <c r="F925" s="38"/>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7"/>
      <c r="C926" s="38"/>
      <c r="D926" s="38"/>
      <c r="E926" s="38"/>
      <c r="F926" s="38"/>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7"/>
      <c r="C927" s="38"/>
      <c r="D927" s="38"/>
      <c r="E927" s="38"/>
      <c r="F927" s="38"/>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7"/>
      <c r="C928" s="38"/>
      <c r="D928" s="38"/>
      <c r="E928" s="38"/>
      <c r="F928" s="38"/>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7"/>
      <c r="C929" s="38"/>
      <c r="D929" s="38"/>
      <c r="E929" s="38"/>
      <c r="F929" s="38"/>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7"/>
      <c r="C930" s="38"/>
      <c r="D930" s="38"/>
      <c r="E930" s="38"/>
      <c r="F930" s="38"/>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7"/>
      <c r="C931" s="38"/>
      <c r="D931" s="38"/>
      <c r="E931" s="38"/>
      <c r="F931" s="38"/>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7"/>
      <c r="C932" s="38"/>
      <c r="D932" s="38"/>
      <c r="E932" s="38"/>
      <c r="F932" s="38"/>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7"/>
      <c r="C933" s="38"/>
      <c r="D933" s="38"/>
      <c r="E933" s="38"/>
      <c r="F933" s="38"/>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7"/>
      <c r="C934" s="38"/>
      <c r="D934" s="38"/>
      <c r="E934" s="38"/>
      <c r="F934" s="38"/>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7"/>
      <c r="C935" s="38"/>
      <c r="D935" s="38"/>
      <c r="E935" s="38"/>
      <c r="F935" s="38"/>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7"/>
      <c r="C936" s="38"/>
      <c r="D936" s="38"/>
      <c r="E936" s="38"/>
      <c r="F936" s="38"/>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7"/>
      <c r="C937" s="38"/>
      <c r="D937" s="38"/>
      <c r="E937" s="38"/>
      <c r="F937" s="38"/>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7"/>
      <c r="C938" s="38"/>
      <c r="D938" s="38"/>
      <c r="E938" s="38"/>
      <c r="F938" s="38"/>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7"/>
      <c r="C939" s="38"/>
      <c r="D939" s="38"/>
      <c r="E939" s="38"/>
      <c r="F939" s="38"/>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7"/>
      <c r="C940" s="38"/>
      <c r="D940" s="38"/>
      <c r="E940" s="38"/>
      <c r="F940" s="38"/>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7"/>
      <c r="C941" s="38"/>
      <c r="D941" s="38"/>
      <c r="E941" s="38"/>
      <c r="F941" s="38"/>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7"/>
      <c r="C942" s="38"/>
      <c r="D942" s="38"/>
      <c r="E942" s="38"/>
      <c r="F942" s="38"/>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7"/>
      <c r="C943" s="38"/>
      <c r="D943" s="38"/>
      <c r="E943" s="38"/>
      <c r="F943" s="38"/>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7"/>
      <c r="C944" s="38"/>
      <c r="D944" s="38"/>
      <c r="E944" s="38"/>
      <c r="F944" s="38"/>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7"/>
      <c r="C945" s="38"/>
      <c r="D945" s="38"/>
      <c r="E945" s="38"/>
      <c r="F945" s="38"/>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7"/>
      <c r="C946" s="38"/>
      <c r="D946" s="38"/>
      <c r="E946" s="38"/>
      <c r="F946" s="38"/>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7"/>
      <c r="C947" s="38"/>
      <c r="D947" s="38"/>
      <c r="E947" s="38"/>
      <c r="F947" s="38"/>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7"/>
      <c r="C948" s="38"/>
      <c r="D948" s="38"/>
      <c r="E948" s="38"/>
      <c r="F948" s="38"/>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7"/>
      <c r="C949" s="38"/>
      <c r="D949" s="38"/>
      <c r="E949" s="38"/>
      <c r="F949" s="38"/>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7"/>
      <c r="C950" s="38"/>
      <c r="D950" s="38"/>
      <c r="E950" s="38"/>
      <c r="F950" s="38"/>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7"/>
      <c r="C951" s="38"/>
      <c r="D951" s="38"/>
      <c r="E951" s="38"/>
      <c r="F951" s="38"/>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7"/>
      <c r="C952" s="38"/>
      <c r="D952" s="38"/>
      <c r="E952" s="38"/>
      <c r="F952" s="38"/>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7"/>
      <c r="C953" s="38"/>
      <c r="D953" s="38"/>
      <c r="E953" s="38"/>
      <c r="F953" s="38"/>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7"/>
      <c r="C954" s="38"/>
      <c r="D954" s="38"/>
      <c r="E954" s="38"/>
      <c r="F954" s="38"/>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7"/>
      <c r="C955" s="38"/>
      <c r="D955" s="38"/>
      <c r="E955" s="38"/>
      <c r="F955" s="38"/>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7"/>
      <c r="C956" s="38"/>
      <c r="D956" s="38"/>
      <c r="E956" s="38"/>
      <c r="F956" s="38"/>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7"/>
      <c r="C957" s="38"/>
      <c r="D957" s="38"/>
      <c r="E957" s="38"/>
      <c r="F957" s="38"/>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7"/>
      <c r="C958" s="38"/>
      <c r="D958" s="38"/>
      <c r="E958" s="38"/>
      <c r="F958" s="38"/>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7"/>
      <c r="C959" s="38"/>
      <c r="D959" s="38"/>
      <c r="E959" s="38"/>
      <c r="F959" s="38"/>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7"/>
      <c r="C960" s="38"/>
      <c r="D960" s="38"/>
      <c r="E960" s="38"/>
      <c r="F960" s="38"/>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7"/>
      <c r="C961" s="38"/>
      <c r="D961" s="38"/>
      <c r="E961" s="38"/>
      <c r="F961" s="38"/>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7"/>
      <c r="C962" s="38"/>
      <c r="D962" s="38"/>
      <c r="E962" s="38"/>
      <c r="F962" s="38"/>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7"/>
      <c r="C963" s="38"/>
      <c r="D963" s="38"/>
      <c r="E963" s="38"/>
      <c r="F963" s="38"/>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7"/>
      <c r="C964" s="38"/>
      <c r="D964" s="38"/>
      <c r="E964" s="38"/>
      <c r="F964" s="38"/>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7"/>
      <c r="C965" s="38"/>
      <c r="D965" s="38"/>
      <c r="E965" s="38"/>
      <c r="F965" s="38"/>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7"/>
      <c r="C966" s="38"/>
      <c r="D966" s="38"/>
      <c r="E966" s="38"/>
      <c r="F966" s="38"/>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7"/>
      <c r="C967" s="38"/>
      <c r="D967" s="38"/>
      <c r="E967" s="38"/>
      <c r="F967" s="38"/>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7"/>
      <c r="C968" s="38"/>
      <c r="D968" s="38"/>
      <c r="E968" s="38"/>
      <c r="F968" s="38"/>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7"/>
      <c r="C969" s="38"/>
      <c r="D969" s="38"/>
      <c r="E969" s="38"/>
      <c r="F969" s="38"/>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7"/>
      <c r="C970" s="38"/>
      <c r="D970" s="38"/>
      <c r="E970" s="38"/>
      <c r="F970" s="38"/>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7"/>
      <c r="C971" s="38"/>
      <c r="D971" s="38"/>
      <c r="E971" s="38"/>
      <c r="F971" s="38"/>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7"/>
      <c r="C972" s="38"/>
      <c r="D972" s="38"/>
      <c r="E972" s="38"/>
      <c r="F972" s="38"/>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7"/>
      <c r="C973" s="38"/>
      <c r="D973" s="38"/>
      <c r="E973" s="38"/>
      <c r="F973" s="38"/>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7"/>
      <c r="C974" s="38"/>
      <c r="D974" s="38"/>
      <c r="E974" s="38"/>
      <c r="F974" s="38"/>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7"/>
      <c r="C975" s="38"/>
      <c r="D975" s="38"/>
      <c r="E975" s="38"/>
      <c r="F975" s="38"/>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7"/>
      <c r="C976" s="38"/>
      <c r="D976" s="38"/>
      <c r="E976" s="38"/>
      <c r="F976" s="38"/>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7"/>
      <c r="C977" s="38"/>
      <c r="D977" s="38"/>
      <c r="E977" s="38"/>
      <c r="F977" s="38"/>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7"/>
      <c r="C978" s="38"/>
      <c r="D978" s="38"/>
      <c r="E978" s="38"/>
      <c r="F978" s="38"/>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7"/>
      <c r="C979" s="38"/>
      <c r="D979" s="38"/>
      <c r="E979" s="38"/>
      <c r="F979" s="38"/>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7"/>
      <c r="C980" s="38"/>
      <c r="D980" s="38"/>
      <c r="E980" s="38"/>
      <c r="F980" s="38"/>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7"/>
      <c r="C981" s="38"/>
      <c r="D981" s="38"/>
      <c r="E981" s="38"/>
      <c r="F981" s="38"/>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7"/>
      <c r="C982" s="38"/>
      <c r="D982" s="38"/>
      <c r="E982" s="38"/>
      <c r="F982" s="38"/>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7"/>
      <c r="C983" s="38"/>
      <c r="D983" s="38"/>
      <c r="E983" s="38"/>
      <c r="F983" s="38"/>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7"/>
      <c r="C984" s="38"/>
      <c r="D984" s="38"/>
      <c r="E984" s="38"/>
      <c r="F984" s="38"/>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7"/>
      <c r="C985" s="38"/>
      <c r="D985" s="38"/>
      <c r="E985" s="38"/>
      <c r="F985" s="38"/>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7"/>
      <c r="C986" s="38"/>
      <c r="D986" s="38"/>
      <c r="E986" s="38"/>
      <c r="F986" s="38"/>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7"/>
      <c r="C987" s="38"/>
      <c r="D987" s="38"/>
      <c r="E987" s="38"/>
      <c r="F987" s="38"/>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7"/>
      <c r="C988" s="38"/>
      <c r="D988" s="38"/>
      <c r="E988" s="38"/>
      <c r="F988" s="38"/>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7"/>
      <c r="C989" s="38"/>
      <c r="D989" s="38"/>
      <c r="E989" s="38"/>
      <c r="F989" s="38"/>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7"/>
      <c r="C990" s="38"/>
      <c r="D990" s="38"/>
      <c r="E990" s="38"/>
      <c r="F990" s="38"/>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7"/>
      <c r="C991" s="38"/>
      <c r="D991" s="38"/>
      <c r="E991" s="38"/>
      <c r="F991" s="38"/>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7"/>
      <c r="C992" s="38"/>
      <c r="D992" s="38"/>
      <c r="E992" s="38"/>
      <c r="F992" s="38"/>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7"/>
      <c r="C993" s="38"/>
      <c r="D993" s="38"/>
      <c r="E993" s="38"/>
      <c r="F993" s="38"/>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7"/>
      <c r="C994" s="38"/>
      <c r="D994" s="38"/>
      <c r="E994" s="38"/>
      <c r="F994" s="38"/>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7"/>
      <c r="C995" s="38"/>
      <c r="D995" s="38"/>
      <c r="E995" s="38"/>
      <c r="F995" s="38"/>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7"/>
      <c r="C996" s="38"/>
      <c r="D996" s="38"/>
      <c r="E996" s="38"/>
      <c r="F996" s="38"/>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7"/>
      <c r="C997" s="38"/>
      <c r="D997" s="38"/>
      <c r="E997" s="38"/>
      <c r="F997" s="38"/>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7"/>
      <c r="C998" s="38"/>
      <c r="D998" s="38"/>
      <c r="E998" s="38"/>
      <c r="F998" s="38"/>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7"/>
      <c r="C999" s="38"/>
      <c r="D999" s="38"/>
      <c r="E999" s="38"/>
      <c r="F999" s="38"/>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7"/>
      <c r="C1000" s="38"/>
      <c r="D1000" s="38"/>
      <c r="E1000" s="38"/>
      <c r="F1000" s="38"/>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37"/>
      <c r="C1001" s="38"/>
      <c r="D1001" s="38"/>
      <c r="E1001" s="38"/>
      <c r="F1001" s="38"/>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37"/>
      <c r="C1002" s="38"/>
      <c r="D1002" s="38"/>
      <c r="E1002" s="38"/>
      <c r="F1002" s="38"/>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37"/>
      <c r="C1003" s="38"/>
      <c r="D1003" s="38"/>
      <c r="E1003" s="38"/>
      <c r="F1003" s="38"/>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37"/>
      <c r="C1004" s="38"/>
      <c r="D1004" s="38"/>
      <c r="E1004" s="38"/>
      <c r="F1004" s="38"/>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37"/>
      <c r="C1005" s="38"/>
      <c r="D1005" s="38"/>
      <c r="E1005" s="38"/>
      <c r="F1005" s="38"/>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37"/>
      <c r="C1006" s="38"/>
      <c r="D1006" s="38"/>
      <c r="E1006" s="38"/>
      <c r="F1006" s="38"/>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37"/>
      <c r="C1007" s="38"/>
      <c r="D1007" s="38"/>
      <c r="E1007" s="38"/>
      <c r="F1007" s="38"/>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37"/>
      <c r="C1008" s="38"/>
      <c r="D1008" s="38"/>
      <c r="E1008" s="38"/>
      <c r="F1008" s="38"/>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37"/>
      <c r="C1009" s="38"/>
      <c r="D1009" s="38"/>
      <c r="E1009" s="38"/>
      <c r="F1009" s="38"/>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37"/>
      <c r="C1010" s="38"/>
      <c r="D1010" s="38"/>
      <c r="E1010" s="38"/>
      <c r="F1010" s="38"/>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37"/>
      <c r="C1011" s="38"/>
      <c r="D1011" s="38"/>
      <c r="E1011" s="38"/>
      <c r="F1011" s="38"/>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37"/>
      <c r="C1012" s="38"/>
      <c r="D1012" s="38"/>
      <c r="E1012" s="38"/>
      <c r="F1012" s="38"/>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37"/>
      <c r="C1013" s="38"/>
      <c r="D1013" s="38"/>
      <c r="E1013" s="38"/>
      <c r="F1013" s="38"/>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37"/>
      <c r="C1014" s="38"/>
      <c r="D1014" s="38"/>
      <c r="E1014" s="38"/>
      <c r="F1014" s="38"/>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37"/>
      <c r="C1015" s="38"/>
      <c r="D1015" s="38"/>
      <c r="E1015" s="38"/>
      <c r="F1015" s="38"/>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37"/>
      <c r="C1016" s="38"/>
      <c r="D1016" s="38"/>
      <c r="E1016" s="38"/>
      <c r="F1016" s="38"/>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37"/>
      <c r="C1017" s="38"/>
      <c r="D1017" s="38"/>
      <c r="E1017" s="38"/>
      <c r="F1017" s="38"/>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37"/>
      <c r="C1018" s="38"/>
      <c r="D1018" s="38"/>
      <c r="E1018" s="38"/>
      <c r="F1018" s="38"/>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37"/>
      <c r="C1019" s="38"/>
      <c r="D1019" s="38"/>
      <c r="E1019" s="38"/>
      <c r="F1019" s="38"/>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B1020" s="37"/>
      <c r="C1020" s="38"/>
      <c r="D1020" s="38"/>
      <c r="E1020" s="38"/>
      <c r="F1020" s="38"/>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B1021" s="37"/>
      <c r="C1021" s="38"/>
      <c r="D1021" s="38"/>
      <c r="E1021" s="38"/>
      <c r="F1021" s="38"/>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B1022" s="37"/>
      <c r="C1022" s="38"/>
      <c r="D1022" s="38"/>
      <c r="E1022" s="38"/>
      <c r="F1022" s="38"/>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B1023" s="37"/>
      <c r="C1023" s="38"/>
      <c r="D1023" s="38"/>
      <c r="E1023" s="38"/>
      <c r="F1023" s="38"/>
      <c r="G1023" s="10"/>
      <c r="H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B1024" s="37"/>
      <c r="C1024" s="38"/>
      <c r="D1024" s="38"/>
      <c r="E1024" s="38"/>
      <c r="F1024" s="38"/>
      <c r="G1024" s="10"/>
      <c r="H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B1025" s="37"/>
      <c r="C1025" s="38"/>
      <c r="D1025" s="38"/>
      <c r="E1025" s="38"/>
      <c r="F1025" s="38"/>
      <c r="G1025" s="10"/>
      <c r="H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B1026" s="37"/>
      <c r="C1026" s="38"/>
      <c r="D1026" s="38"/>
      <c r="E1026" s="38"/>
      <c r="F1026" s="38"/>
      <c r="G1026" s="10"/>
      <c r="H1026" s="10"/>
      <c r="I1026" s="10"/>
      <c r="J1026" s="10"/>
      <c r="K1026" s="10"/>
      <c r="L1026" s="10"/>
      <c r="M1026" s="10"/>
      <c r="N1026" s="10"/>
      <c r="O1026" s="10"/>
      <c r="P1026" s="10"/>
      <c r="Q1026" s="10"/>
      <c r="R1026" s="10"/>
      <c r="S1026" s="10"/>
      <c r="T1026" s="10"/>
      <c r="U1026" s="10"/>
      <c r="V1026" s="10"/>
      <c r="W1026" s="10"/>
      <c r="X1026" s="10"/>
      <c r="Y1026" s="10"/>
      <c r="Z1026" s="10"/>
    </row>
    <row r="1027" ht="12.75" customHeight="1">
      <c r="A1027" s="10"/>
      <c r="B1027" s="37"/>
      <c r="C1027" s="38"/>
      <c r="D1027" s="38"/>
      <c r="E1027" s="38"/>
      <c r="F1027" s="38"/>
      <c r="G1027" s="10"/>
      <c r="H1027" s="10"/>
      <c r="I1027" s="10"/>
      <c r="J1027" s="10"/>
      <c r="K1027" s="10"/>
      <c r="L1027" s="10"/>
      <c r="M1027" s="10"/>
      <c r="N1027" s="10"/>
      <c r="O1027" s="10"/>
      <c r="P1027" s="10"/>
      <c r="Q1027" s="10"/>
      <c r="R1027" s="10"/>
      <c r="S1027" s="10"/>
      <c r="T1027" s="10"/>
      <c r="U1027" s="10"/>
      <c r="V1027" s="10"/>
      <c r="W1027" s="10"/>
      <c r="X1027" s="10"/>
      <c r="Y1027" s="10"/>
      <c r="Z1027" s="10"/>
    </row>
    <row r="1028" ht="12.75" customHeight="1">
      <c r="A1028" s="10"/>
      <c r="B1028" s="37"/>
      <c r="C1028" s="38"/>
      <c r="D1028" s="38"/>
      <c r="E1028" s="38"/>
      <c r="F1028" s="38"/>
      <c r="G1028" s="10"/>
      <c r="H1028" s="10"/>
      <c r="I1028" s="10"/>
      <c r="J1028" s="10"/>
      <c r="K1028" s="10"/>
      <c r="L1028" s="10"/>
      <c r="M1028" s="10"/>
      <c r="N1028" s="10"/>
      <c r="O1028" s="10"/>
      <c r="P1028" s="10"/>
      <c r="Q1028" s="10"/>
      <c r="R1028" s="10"/>
      <c r="S1028" s="10"/>
      <c r="T1028" s="10"/>
      <c r="U1028" s="10"/>
      <c r="V1028" s="10"/>
      <c r="W1028" s="10"/>
      <c r="X1028" s="10"/>
      <c r="Y1028" s="10"/>
      <c r="Z1028" s="10"/>
    </row>
    <row r="1029" ht="12.75" customHeight="1">
      <c r="A1029" s="10"/>
      <c r="B1029" s="37"/>
      <c r="C1029" s="38"/>
      <c r="D1029" s="38"/>
      <c r="E1029" s="38"/>
      <c r="F1029" s="38"/>
      <c r="G1029" s="10"/>
      <c r="H1029" s="10"/>
      <c r="I1029" s="10"/>
      <c r="J1029" s="10"/>
      <c r="K1029" s="10"/>
      <c r="L1029" s="10"/>
      <c r="M1029" s="10"/>
      <c r="N1029" s="10"/>
      <c r="O1029" s="10"/>
      <c r="P1029" s="10"/>
      <c r="Q1029" s="10"/>
      <c r="R1029" s="10"/>
      <c r="S1029" s="10"/>
      <c r="T1029" s="10"/>
      <c r="U1029" s="10"/>
      <c r="V1029" s="10"/>
      <c r="W1029" s="10"/>
      <c r="X1029" s="10"/>
      <c r="Y1029" s="10"/>
      <c r="Z1029" s="10"/>
    </row>
    <row r="1030" ht="12.75" customHeight="1">
      <c r="A1030" s="10"/>
      <c r="B1030" s="37"/>
      <c r="C1030" s="38"/>
      <c r="D1030" s="38"/>
      <c r="E1030" s="38"/>
      <c r="F1030" s="38"/>
      <c r="G1030" s="10"/>
      <c r="H1030" s="10"/>
      <c r="I1030" s="10"/>
      <c r="J1030" s="10"/>
      <c r="K1030" s="10"/>
      <c r="L1030" s="10"/>
      <c r="M1030" s="10"/>
      <c r="N1030" s="10"/>
      <c r="O1030" s="10"/>
      <c r="P1030" s="10"/>
      <c r="Q1030" s="10"/>
      <c r="R1030" s="10"/>
      <c r="S1030" s="10"/>
      <c r="T1030" s="10"/>
      <c r="U1030" s="10"/>
      <c r="V1030" s="10"/>
      <c r="W1030" s="10"/>
      <c r="X1030" s="10"/>
      <c r="Y1030" s="10"/>
      <c r="Z1030" s="10"/>
    </row>
    <row r="1031" ht="12.75" customHeight="1">
      <c r="A1031" s="10"/>
      <c r="B1031" s="37"/>
      <c r="C1031" s="38"/>
      <c r="D1031" s="38"/>
      <c r="E1031" s="38"/>
      <c r="F1031" s="38"/>
      <c r="G1031" s="10"/>
      <c r="H1031" s="10"/>
      <c r="I1031" s="10"/>
      <c r="J1031" s="10"/>
      <c r="K1031" s="10"/>
      <c r="L1031" s="10"/>
      <c r="M1031" s="10"/>
      <c r="N1031" s="10"/>
      <c r="O1031" s="10"/>
      <c r="P1031" s="10"/>
      <c r="Q1031" s="10"/>
      <c r="R1031" s="10"/>
      <c r="S1031" s="10"/>
      <c r="T1031" s="10"/>
      <c r="U1031" s="10"/>
      <c r="V1031" s="10"/>
      <c r="W1031" s="10"/>
      <c r="X1031" s="10"/>
      <c r="Y1031" s="10"/>
      <c r="Z1031" s="10"/>
    </row>
    <row r="1032" ht="12.75" customHeight="1">
      <c r="A1032" s="10"/>
      <c r="B1032" s="37"/>
      <c r="C1032" s="38"/>
      <c r="D1032" s="38"/>
      <c r="E1032" s="38"/>
      <c r="F1032" s="38"/>
      <c r="G1032" s="10"/>
      <c r="H1032" s="10"/>
      <c r="I1032" s="10"/>
      <c r="J1032" s="10"/>
      <c r="K1032" s="10"/>
      <c r="L1032" s="10"/>
      <c r="M1032" s="10"/>
      <c r="N1032" s="10"/>
      <c r="O1032" s="10"/>
      <c r="P1032" s="10"/>
      <c r="Q1032" s="10"/>
      <c r="R1032" s="10"/>
      <c r="S1032" s="10"/>
      <c r="T1032" s="10"/>
      <c r="U1032" s="10"/>
      <c r="V1032" s="10"/>
      <c r="W1032" s="10"/>
      <c r="X1032" s="10"/>
      <c r="Y1032" s="10"/>
      <c r="Z1032" s="10"/>
    </row>
  </sheetData>
  <mergeCells count="6">
    <mergeCell ref="B3:C3"/>
    <mergeCell ref="D3:F3"/>
    <mergeCell ref="B4:C4"/>
    <mergeCell ref="D4:F4"/>
    <mergeCell ref="B5:C5"/>
    <mergeCell ref="D5:F5"/>
  </mergeCells>
  <hyperlinks>
    <hyperlink display="Sign Up &amp; Role Registration" location="'Sign Up &amp; Role Registration'!A1" ref="D9"/>
    <hyperlink display="Sign In" location="'Sign In'!A1" ref="D10"/>
    <hyperlink display="Forgot &amp; Reset Password Flow" location="'Forgot &amp; Reset Password Flow'!A1" ref="D11"/>
    <hyperlink display="Manage User Profile, Avatar &amp; Settings" location="'Manage User Profile, Avatar &amp; S'!A1" ref="D12"/>
    <hyperlink display="Identity Document Verification" location="'Identity Document Verification'!A1" ref="D13"/>
    <hyperlink display="View &amp; Filter Expert Directory" location="'View &amp; Filter Expert Directory'!A1" ref="D26"/>
    <hyperlink display="Book Instant Consultation" location="'Book Instant Consultation'!A1" ref="D27"/>
    <hyperlink display="Book Scheduled Consultation" location="'Book Scheduled Consultation'!A1" ref="D28"/>
    <hyperlink display="Process Consultation Escrow Payment" location="'Process Consultation Escrow Pay'!A1" ref="D29"/>
    <hyperlink display="WebRTC Video Room &amp; Waiting Room Logic" location="'WebRTC Video Room &amp; Waiting Roo'!A1" ref="D30"/>
    <hyperlink display="Cancellation &amp; Escrow Refund" location="'Cancellation &amp; Escrow Refund Ha'!A1" ref="D31"/>
    <hyperlink display="Operator Dashboard &amp; Admin Dashboard" location="'Operator Dashboard &amp; Admin Dash'!A1" ref="D42"/>
    <hyperlink display="Staff Workshifts Management" location="'Staff Workshifts Management'!A1" ref="D43"/>
    <hyperlink display="Users Account &amp; Role Management" location="'Users Account &amp; Role Management'!A1" ref="D44"/>
    <hyperlink display="Request Management" location="'Request Management'!A1" ref="D45"/>
    <hyperlink display="Snakes Species Management" location="'Snakes Species Management'!A1" ref="D46"/>
    <hyperlink display="Antivenoms Inventory &amp; Management" location="'Antivenoms Inventory &amp; Manageme'!A1" ref="D47"/>
    <hyperlink display="Treatment Facilities Database Management" location="'Treatment Facilities Database M'!A1" ref="D48"/>
    <hyperlink display="Finance: Transactions &amp; Withdrawals Management" location="'Finance Transactions &amp; Withdraw'!A1" ref="D49"/>
    <hyperlink display="Report Media Management" location="'Report Media Management'!A1" ref="D50"/>
    <hyperlink display="Portal System Settings &amp; Configuration" location="'Portal System Settings &amp; Config'!A1" ref="D51"/>
    <hyperlink display="Learning: Lessons Database Management" location="'Learning Lessons Database Manag'!A1" ref="D52"/>
    <hyperlink display="Content: Blogs Database Management" location="'Content Blogs Database Manageme'!A1" ref="D53"/>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72.25"/>
    <col customWidth="1" min="4" max="6" width="11.63"/>
    <col customWidth="1" min="7" max="7" width="9.0"/>
    <col customWidth="1" min="8" max="8" width="35.5"/>
    <col customWidth="1" min="9" max="26" width="9.0"/>
  </cols>
  <sheetData>
    <row r="1" ht="25.5" customHeight="1">
      <c r="A1" s="10"/>
      <c r="B1" s="72" t="s">
        <v>74</v>
      </c>
      <c r="C1" s="73"/>
      <c r="D1" s="73"/>
      <c r="E1" s="73"/>
      <c r="F1" s="73"/>
      <c r="G1" s="73"/>
      <c r="H1" s="74"/>
      <c r="I1" s="10"/>
      <c r="J1" s="10"/>
      <c r="K1" s="10"/>
      <c r="L1" s="10"/>
      <c r="M1" s="10"/>
      <c r="N1" s="10"/>
      <c r="O1" s="10"/>
      <c r="P1" s="10"/>
      <c r="Q1" s="10"/>
      <c r="R1" s="10"/>
      <c r="S1" s="10"/>
      <c r="T1" s="10"/>
      <c r="U1" s="10"/>
      <c r="V1" s="10"/>
      <c r="W1" s="10"/>
      <c r="X1" s="10"/>
      <c r="Y1" s="10"/>
      <c r="Z1" s="10"/>
    </row>
    <row r="2" ht="14.25" customHeight="1">
      <c r="A2" s="75"/>
      <c r="B2" s="75"/>
      <c r="C2" s="10"/>
      <c r="D2" s="10"/>
      <c r="E2" s="10"/>
      <c r="F2" s="10"/>
      <c r="G2" s="10"/>
      <c r="H2" s="76"/>
      <c r="I2" s="10"/>
      <c r="J2" s="10"/>
      <c r="K2" s="10"/>
      <c r="L2" s="10"/>
      <c r="M2" s="10"/>
      <c r="N2" s="10"/>
      <c r="O2" s="10"/>
      <c r="P2" s="10"/>
      <c r="Q2" s="10"/>
      <c r="R2" s="10"/>
      <c r="S2" s="10"/>
      <c r="T2" s="10"/>
      <c r="U2" s="10"/>
      <c r="V2" s="10"/>
      <c r="W2" s="10"/>
      <c r="X2" s="10"/>
      <c r="Y2" s="10"/>
      <c r="Z2" s="10"/>
    </row>
    <row r="3" ht="12.0" customHeight="1">
      <c r="A3" s="10"/>
      <c r="B3" s="77" t="s">
        <v>1</v>
      </c>
      <c r="C3" s="44" t="s">
        <v>2</v>
      </c>
      <c r="D3" s="6"/>
      <c r="E3" s="78" t="s">
        <v>3</v>
      </c>
      <c r="F3" s="6"/>
      <c r="G3" s="79"/>
      <c r="H3" s="80"/>
      <c r="I3" s="10"/>
      <c r="J3" s="10"/>
      <c r="K3" s="10"/>
      <c r="L3" s="10"/>
      <c r="M3" s="10"/>
      <c r="N3" s="10"/>
      <c r="O3" s="10"/>
      <c r="P3" s="10"/>
      <c r="Q3" s="10"/>
      <c r="R3" s="10"/>
      <c r="S3" s="10"/>
      <c r="T3" s="10"/>
      <c r="U3" s="10"/>
      <c r="V3" s="10"/>
      <c r="W3" s="10"/>
      <c r="X3" s="10"/>
      <c r="Y3" s="10"/>
      <c r="Z3" s="10"/>
    </row>
    <row r="4" ht="12.0" customHeight="1">
      <c r="A4" s="10"/>
      <c r="B4" s="77" t="s">
        <v>4</v>
      </c>
      <c r="C4" s="44" t="s">
        <v>5</v>
      </c>
      <c r="D4" s="6"/>
      <c r="E4" s="78" t="s">
        <v>75</v>
      </c>
      <c r="F4" s="6"/>
      <c r="G4" s="79"/>
      <c r="H4" s="80"/>
      <c r="I4" s="10"/>
      <c r="J4" s="10"/>
      <c r="K4" s="10"/>
      <c r="L4" s="10"/>
      <c r="M4" s="10"/>
      <c r="N4" s="10"/>
      <c r="O4" s="10"/>
      <c r="P4" s="10"/>
      <c r="Q4" s="10"/>
      <c r="R4" s="10"/>
      <c r="S4" s="10"/>
      <c r="T4" s="10"/>
      <c r="U4" s="10"/>
      <c r="V4" s="10"/>
      <c r="W4" s="10"/>
      <c r="X4" s="10"/>
      <c r="Y4" s="10"/>
      <c r="Z4" s="10"/>
    </row>
    <row r="5" ht="12.0" customHeight="1">
      <c r="A5" s="10"/>
      <c r="B5" s="81" t="s">
        <v>8</v>
      </c>
      <c r="C5" s="44" t="str">
        <f>C4&amp;"_"&amp;"Test Report"&amp;"_"&amp;"vx.x"</f>
        <v>&lt;Project Code&gt;_Test Report_vx.x</v>
      </c>
      <c r="D5" s="6"/>
      <c r="E5" s="78" t="s">
        <v>6</v>
      </c>
      <c r="F5" s="6"/>
      <c r="G5" s="79"/>
      <c r="H5" s="82" t="s">
        <v>7</v>
      </c>
      <c r="I5" s="10"/>
      <c r="J5" s="10"/>
      <c r="K5" s="10"/>
      <c r="L5" s="10"/>
      <c r="M5" s="10"/>
      <c r="N5" s="10"/>
      <c r="O5" s="10"/>
      <c r="P5" s="10"/>
      <c r="Q5" s="10"/>
      <c r="R5" s="10"/>
      <c r="S5" s="10"/>
      <c r="T5" s="10"/>
      <c r="U5" s="10"/>
      <c r="V5" s="10"/>
      <c r="W5" s="10"/>
      <c r="X5" s="10"/>
      <c r="Y5" s="10"/>
      <c r="Z5" s="10"/>
    </row>
    <row r="6" ht="21.75" customHeight="1">
      <c r="A6" s="75"/>
      <c r="B6" s="81" t="s">
        <v>76</v>
      </c>
      <c r="C6" s="83" t="s">
        <v>77</v>
      </c>
      <c r="D6" s="5"/>
      <c r="E6" s="5"/>
      <c r="F6" s="5"/>
      <c r="G6" s="5"/>
      <c r="H6" s="6"/>
      <c r="I6" s="10"/>
      <c r="J6" s="10"/>
      <c r="K6" s="10"/>
      <c r="L6" s="10"/>
      <c r="M6" s="10"/>
      <c r="N6" s="10"/>
      <c r="O6" s="10"/>
      <c r="P6" s="10"/>
      <c r="Q6" s="10"/>
      <c r="R6" s="10"/>
      <c r="S6" s="10"/>
      <c r="T6" s="10"/>
      <c r="U6" s="10"/>
      <c r="V6" s="10"/>
      <c r="W6" s="10"/>
      <c r="X6" s="10"/>
      <c r="Y6" s="10"/>
      <c r="Z6" s="10"/>
    </row>
    <row r="7" ht="14.25" customHeight="1">
      <c r="A7" s="75"/>
      <c r="B7" s="84"/>
      <c r="C7" s="85"/>
      <c r="D7" s="10"/>
      <c r="E7" s="10"/>
      <c r="F7" s="10"/>
      <c r="G7" s="10"/>
      <c r="H7" s="76"/>
      <c r="I7" s="10"/>
      <c r="J7" s="10"/>
      <c r="K7" s="10"/>
      <c r="L7" s="10"/>
      <c r="M7" s="10"/>
      <c r="N7" s="10"/>
      <c r="O7" s="10"/>
      <c r="P7" s="10"/>
      <c r="Q7" s="10"/>
      <c r="R7" s="10"/>
      <c r="S7" s="10"/>
      <c r="T7" s="10"/>
      <c r="U7" s="10"/>
      <c r="V7" s="10"/>
      <c r="W7" s="10"/>
      <c r="X7" s="10"/>
      <c r="Y7" s="10"/>
      <c r="Z7" s="10"/>
    </row>
    <row r="8" ht="12.75" customHeight="1">
      <c r="A8" s="10"/>
      <c r="B8" s="84"/>
      <c r="C8" s="85"/>
      <c r="D8" s="10"/>
      <c r="E8" s="10"/>
      <c r="F8" s="10"/>
      <c r="G8" s="10"/>
      <c r="H8" s="76"/>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86"/>
      <c r="B10" s="87" t="s">
        <v>21</v>
      </c>
      <c r="C10" s="88" t="s">
        <v>78</v>
      </c>
      <c r="D10" s="89" t="s">
        <v>79</v>
      </c>
      <c r="E10" s="88" t="s">
        <v>80</v>
      </c>
      <c r="F10" s="88" t="s">
        <v>81</v>
      </c>
      <c r="G10" s="90" t="s">
        <v>82</v>
      </c>
      <c r="H10" s="91" t="s">
        <v>83</v>
      </c>
      <c r="I10" s="10"/>
      <c r="J10" s="10"/>
      <c r="K10" s="10"/>
      <c r="L10" s="10"/>
      <c r="M10" s="10"/>
      <c r="N10" s="10"/>
      <c r="O10" s="10"/>
      <c r="P10" s="10"/>
      <c r="Q10" s="10"/>
      <c r="R10" s="10"/>
      <c r="S10" s="10"/>
      <c r="T10" s="10"/>
      <c r="U10" s="10"/>
      <c r="V10" s="10"/>
      <c r="W10" s="10"/>
      <c r="X10" s="10"/>
      <c r="Y10" s="10"/>
      <c r="Z10" s="10"/>
    </row>
    <row r="11" ht="12.75" customHeight="1">
      <c r="A11" s="86"/>
      <c r="B11" s="92">
        <v>1.0</v>
      </c>
      <c r="C11" s="58" t="s">
        <v>26</v>
      </c>
      <c r="D11" s="92">
        <f>'Sign Up &amp; Role Registration'!B6</f>
        <v>7</v>
      </c>
      <c r="E11" s="92">
        <v>0.0</v>
      </c>
      <c r="F11" s="92">
        <v>0.0</v>
      </c>
      <c r="G11" s="92">
        <v>0.0</v>
      </c>
      <c r="H11" s="92">
        <f>'Sign Up &amp; Role Registration'!B4</f>
        <v>7</v>
      </c>
      <c r="I11" s="10"/>
      <c r="J11" s="10"/>
      <c r="K11" s="10"/>
      <c r="L11" s="10"/>
      <c r="M11" s="10"/>
      <c r="N11" s="10"/>
      <c r="O11" s="10"/>
      <c r="P11" s="10"/>
      <c r="Q11" s="10"/>
      <c r="R11" s="10"/>
      <c r="S11" s="10"/>
      <c r="T11" s="10"/>
      <c r="U11" s="10"/>
      <c r="V11" s="10"/>
      <c r="W11" s="10"/>
      <c r="X11" s="10"/>
      <c r="Y11" s="10"/>
      <c r="Z11" s="10"/>
    </row>
    <row r="12" ht="12.75" customHeight="1">
      <c r="A12" s="86"/>
      <c r="B12" s="92">
        <v>2.0</v>
      </c>
      <c r="C12" s="58" t="s">
        <v>28</v>
      </c>
      <c r="D12" s="92">
        <f>'Sign In'!B6</f>
        <v>9</v>
      </c>
      <c r="E12" s="92">
        <v>0.0</v>
      </c>
      <c r="F12" s="92">
        <v>0.0</v>
      </c>
      <c r="G12" s="92">
        <v>0.0</v>
      </c>
      <c r="H12" s="92">
        <f>'Sign In'!B4</f>
        <v>9</v>
      </c>
      <c r="I12" s="10"/>
      <c r="J12" s="10"/>
      <c r="K12" s="10"/>
      <c r="L12" s="10"/>
      <c r="M12" s="10"/>
      <c r="N12" s="10"/>
      <c r="O12" s="10"/>
      <c r="P12" s="10"/>
      <c r="Q12" s="10"/>
      <c r="R12" s="10"/>
      <c r="S12" s="10"/>
      <c r="T12" s="10"/>
      <c r="U12" s="10"/>
      <c r="V12" s="10"/>
      <c r="W12" s="10"/>
      <c r="X12" s="10"/>
      <c r="Y12" s="10"/>
      <c r="Z12" s="10"/>
    </row>
    <row r="13" ht="12.75" customHeight="1">
      <c r="A13" s="86"/>
      <c r="B13" s="92">
        <v>3.0</v>
      </c>
      <c r="C13" s="58" t="s">
        <v>29</v>
      </c>
      <c r="D13" s="92">
        <f>'Forgot &amp; Reset Password Flow'!B6</f>
        <v>5</v>
      </c>
      <c r="E13" s="92">
        <v>0.0</v>
      </c>
      <c r="F13" s="92">
        <v>0.0</v>
      </c>
      <c r="G13" s="92">
        <v>0.0</v>
      </c>
      <c r="H13" s="92">
        <f>'Forgot &amp; Reset Password Flow'!B4</f>
        <v>5</v>
      </c>
      <c r="I13" s="10"/>
      <c r="J13" s="10"/>
      <c r="K13" s="10"/>
      <c r="L13" s="10"/>
      <c r="M13" s="10"/>
      <c r="N13" s="10"/>
      <c r="O13" s="10"/>
      <c r="P13" s="10"/>
      <c r="Q13" s="10"/>
      <c r="R13" s="10"/>
      <c r="S13" s="10"/>
      <c r="T13" s="10"/>
      <c r="U13" s="10"/>
      <c r="V13" s="10"/>
      <c r="W13" s="10"/>
      <c r="X13" s="10"/>
      <c r="Y13" s="10"/>
      <c r="Z13" s="10"/>
    </row>
    <row r="14" ht="12.75" customHeight="1">
      <c r="A14" s="86"/>
      <c r="B14" s="92">
        <v>4.0</v>
      </c>
      <c r="C14" s="58" t="s">
        <v>30</v>
      </c>
      <c r="D14" s="92">
        <f>'Manage User Profile, Avatar &amp; S'!B6</f>
        <v>7</v>
      </c>
      <c r="E14" s="92">
        <v>0.0</v>
      </c>
      <c r="F14" s="92">
        <v>0.0</v>
      </c>
      <c r="G14" s="92">
        <v>0.0</v>
      </c>
      <c r="H14" s="92">
        <f>'Manage User Profile, Avatar &amp; S'!B4</f>
        <v>7</v>
      </c>
      <c r="I14" s="10"/>
      <c r="J14" s="10"/>
      <c r="K14" s="10"/>
      <c r="L14" s="10"/>
      <c r="M14" s="10"/>
      <c r="N14" s="10"/>
      <c r="O14" s="10"/>
      <c r="P14" s="10"/>
      <c r="Q14" s="10"/>
      <c r="R14" s="10"/>
      <c r="S14" s="10"/>
      <c r="T14" s="10"/>
      <c r="U14" s="10"/>
      <c r="V14" s="10"/>
      <c r="W14" s="10"/>
      <c r="X14" s="10"/>
      <c r="Y14" s="10"/>
      <c r="Z14" s="10"/>
    </row>
    <row r="15" ht="12.75" customHeight="1">
      <c r="A15" s="86"/>
      <c r="B15" s="92">
        <v>5.0</v>
      </c>
      <c r="C15" s="58" t="s">
        <v>31</v>
      </c>
      <c r="D15" s="92">
        <f>'Identity Document Verification'!B6</f>
        <v>7</v>
      </c>
      <c r="E15" s="92">
        <v>0.0</v>
      </c>
      <c r="F15" s="92">
        <v>0.0</v>
      </c>
      <c r="G15" s="92">
        <v>0.0</v>
      </c>
      <c r="H15" s="92">
        <f>'Identity Document Verification'!B4</f>
        <v>7</v>
      </c>
      <c r="I15" s="10"/>
      <c r="J15" s="10"/>
      <c r="K15" s="10"/>
      <c r="L15" s="10"/>
      <c r="M15" s="10"/>
      <c r="N15" s="10"/>
      <c r="O15" s="10"/>
      <c r="P15" s="10"/>
      <c r="Q15" s="10"/>
      <c r="R15" s="10"/>
      <c r="S15" s="10"/>
      <c r="T15" s="10"/>
      <c r="U15" s="10"/>
      <c r="V15" s="10"/>
      <c r="W15" s="10"/>
      <c r="X15" s="10"/>
      <c r="Y15" s="10"/>
      <c r="Z15" s="10"/>
    </row>
    <row r="16" ht="12.75" customHeight="1">
      <c r="A16" s="86"/>
      <c r="B16" s="92">
        <v>6.0</v>
      </c>
      <c r="C16" s="58" t="s">
        <v>32</v>
      </c>
      <c r="D16" s="92">
        <f>'Create Snake Catching Request'!B6</f>
        <v>8</v>
      </c>
      <c r="E16" s="92">
        <v>0.0</v>
      </c>
      <c r="F16" s="92">
        <v>0.0</v>
      </c>
      <c r="G16" s="92">
        <v>0.0</v>
      </c>
      <c r="H16" s="92">
        <f>'Create Snake Catching Request'!B4</f>
        <v>8</v>
      </c>
      <c r="I16" s="10"/>
      <c r="J16" s="10"/>
      <c r="K16" s="10"/>
      <c r="L16" s="10"/>
      <c r="M16" s="10"/>
      <c r="N16" s="10"/>
      <c r="O16" s="10"/>
      <c r="P16" s="10"/>
      <c r="Q16" s="10"/>
      <c r="R16" s="10"/>
      <c r="S16" s="10"/>
      <c r="T16" s="10"/>
      <c r="U16" s="10"/>
      <c r="V16" s="10"/>
      <c r="W16" s="10"/>
      <c r="X16" s="10"/>
      <c r="Y16" s="10"/>
      <c r="Z16" s="10"/>
    </row>
    <row r="17" ht="12.75" customHeight="1">
      <c r="A17" s="86"/>
      <c r="B17" s="92">
        <v>7.0</v>
      </c>
      <c r="C17" s="58" t="s">
        <v>33</v>
      </c>
      <c r="D17" s="92">
        <f>'Process Catching Deposit (Round'!B6</f>
        <v>8</v>
      </c>
      <c r="E17" s="92">
        <v>0.0</v>
      </c>
      <c r="F17" s="92">
        <v>0.0</v>
      </c>
      <c r="G17" s="92">
        <v>0.0</v>
      </c>
      <c r="H17" s="92">
        <f>'Process Catching Deposit (Round'!B4</f>
        <v>8</v>
      </c>
      <c r="I17" s="10"/>
      <c r="J17" s="10"/>
      <c r="K17" s="10"/>
      <c r="L17" s="10"/>
      <c r="M17" s="10"/>
      <c r="N17" s="10"/>
      <c r="O17" s="10"/>
      <c r="P17" s="10"/>
      <c r="Q17" s="10"/>
      <c r="R17" s="10"/>
      <c r="S17" s="10"/>
      <c r="T17" s="10"/>
      <c r="U17" s="10"/>
      <c r="V17" s="10"/>
      <c r="W17" s="10"/>
      <c r="X17" s="10"/>
      <c r="Y17" s="10"/>
      <c r="Z17" s="10"/>
    </row>
    <row r="18" ht="12.75" customHeight="1">
      <c r="A18" s="86"/>
      <c r="B18" s="92">
        <v>8.0</v>
      </c>
      <c r="C18" s="58" t="s">
        <v>34</v>
      </c>
      <c r="D18" s="92">
        <f>'Operator Verification &amp; Assignm'!B6</f>
        <v>6</v>
      </c>
      <c r="E18" s="92">
        <v>0.0</v>
      </c>
      <c r="F18" s="92">
        <v>0.0</v>
      </c>
      <c r="G18" s="92">
        <v>0.0</v>
      </c>
      <c r="H18" s="92">
        <f>'Operator Verification &amp; Assignm'!B4</f>
        <v>6</v>
      </c>
      <c r="I18" s="10"/>
      <c r="J18" s="10"/>
      <c r="K18" s="10"/>
      <c r="L18" s="10"/>
      <c r="M18" s="10"/>
      <c r="N18" s="10"/>
      <c r="O18" s="10"/>
      <c r="P18" s="10"/>
      <c r="Q18" s="10"/>
      <c r="R18" s="10"/>
      <c r="S18" s="10"/>
      <c r="T18" s="10"/>
      <c r="U18" s="10"/>
      <c r="V18" s="10"/>
      <c r="W18" s="10"/>
      <c r="X18" s="10"/>
      <c r="Y18" s="10"/>
      <c r="Z18" s="10"/>
    </row>
    <row r="19" ht="12.75" customHeight="1">
      <c r="A19" s="86"/>
      <c r="B19" s="92">
        <v>9.0</v>
      </c>
      <c r="C19" s="58" t="s">
        <v>35</v>
      </c>
      <c r="D19" s="92">
        <f>'Rescuer EnRoute &amp; Arrived Track'!B6</f>
        <v>6</v>
      </c>
      <c r="E19" s="92">
        <v>0.0</v>
      </c>
      <c r="F19" s="92">
        <v>0.0</v>
      </c>
      <c r="G19" s="92">
        <v>0.0</v>
      </c>
      <c r="H19" s="92">
        <f>'Rescuer EnRoute &amp; Arrived Track'!B4</f>
        <v>6</v>
      </c>
      <c r="I19" s="10"/>
      <c r="J19" s="10"/>
      <c r="K19" s="10"/>
      <c r="L19" s="10"/>
      <c r="M19" s="10"/>
      <c r="N19" s="10"/>
      <c r="O19" s="10"/>
      <c r="P19" s="10"/>
      <c r="Q19" s="10"/>
      <c r="R19" s="10"/>
      <c r="S19" s="10"/>
      <c r="T19" s="10"/>
      <c r="U19" s="10"/>
      <c r="V19" s="10"/>
      <c r="W19" s="10"/>
      <c r="X19" s="10"/>
      <c r="Y19" s="10"/>
      <c r="Z19" s="10"/>
    </row>
    <row r="20" ht="12.75" customHeight="1">
      <c r="A20" s="86"/>
      <c r="B20" s="92">
        <v>10.0</v>
      </c>
      <c r="C20" s="58" t="s">
        <v>36</v>
      </c>
      <c r="D20" s="92">
        <v>0.0</v>
      </c>
      <c r="E20" s="92">
        <v>0.0</v>
      </c>
      <c r="F20" s="92">
        <v>0.0</v>
      </c>
      <c r="G20" s="92">
        <v>0.0</v>
      </c>
      <c r="H20" s="92">
        <v>0.0</v>
      </c>
      <c r="I20" s="10"/>
      <c r="J20" s="10"/>
      <c r="K20" s="10"/>
      <c r="L20" s="10"/>
      <c r="M20" s="10"/>
      <c r="N20" s="10"/>
      <c r="O20" s="10"/>
      <c r="P20" s="10"/>
      <c r="Q20" s="10"/>
      <c r="R20" s="10"/>
      <c r="S20" s="10"/>
      <c r="T20" s="10"/>
      <c r="U20" s="10"/>
      <c r="V20" s="10"/>
      <c r="W20" s="10"/>
      <c r="X20" s="10"/>
      <c r="Y20" s="10"/>
      <c r="Z20" s="10"/>
    </row>
    <row r="21" ht="12.75" customHeight="1">
      <c r="A21" s="86"/>
      <c r="B21" s="92">
        <v>11.0</v>
      </c>
      <c r="C21" s="58" t="s">
        <v>37</v>
      </c>
      <c r="D21" s="92">
        <v>0.0</v>
      </c>
      <c r="E21" s="92">
        <v>0.0</v>
      </c>
      <c r="F21" s="92">
        <v>0.0</v>
      </c>
      <c r="G21" s="92">
        <v>0.0</v>
      </c>
      <c r="H21" s="92">
        <v>0.0</v>
      </c>
      <c r="I21" s="10"/>
      <c r="J21" s="10"/>
      <c r="K21" s="10"/>
      <c r="L21" s="10"/>
      <c r="M21" s="10"/>
      <c r="N21" s="10"/>
      <c r="O21" s="10"/>
      <c r="P21" s="10"/>
      <c r="Q21" s="10"/>
      <c r="R21" s="10"/>
      <c r="S21" s="10"/>
      <c r="T21" s="10"/>
      <c r="U21" s="10"/>
      <c r="V21" s="10"/>
      <c r="W21" s="10"/>
      <c r="X21" s="10"/>
      <c r="Y21" s="10"/>
      <c r="Z21" s="10"/>
    </row>
    <row r="22" ht="12.75" customHeight="1">
      <c r="A22" s="86"/>
      <c r="B22" s="92">
        <v>12.0</v>
      </c>
      <c r="C22" s="58" t="s">
        <v>38</v>
      </c>
      <c r="D22" s="92">
        <v>0.0</v>
      </c>
      <c r="E22" s="92">
        <v>0.0</v>
      </c>
      <c r="F22" s="92">
        <v>0.0</v>
      </c>
      <c r="G22" s="92">
        <v>0.0</v>
      </c>
      <c r="H22" s="92">
        <v>0.0</v>
      </c>
      <c r="I22" s="10"/>
      <c r="J22" s="10"/>
      <c r="K22" s="10"/>
      <c r="L22" s="10"/>
      <c r="M22" s="10"/>
      <c r="N22" s="10"/>
      <c r="O22" s="10"/>
      <c r="P22" s="10"/>
      <c r="Q22" s="10"/>
      <c r="R22" s="10"/>
      <c r="S22" s="10"/>
      <c r="T22" s="10"/>
      <c r="U22" s="10"/>
      <c r="V22" s="10"/>
      <c r="W22" s="10"/>
      <c r="X22" s="10"/>
      <c r="Y22" s="10"/>
      <c r="Z22" s="10"/>
    </row>
    <row r="23" ht="12.75" customHeight="1">
      <c r="A23" s="86"/>
      <c r="B23" s="92">
        <v>13.0</v>
      </c>
      <c r="C23" s="58" t="s">
        <v>39</v>
      </c>
      <c r="D23" s="92">
        <v>0.0</v>
      </c>
      <c r="E23" s="92">
        <v>0.0</v>
      </c>
      <c r="F23" s="92">
        <v>0.0</v>
      </c>
      <c r="G23" s="92">
        <v>0.0</v>
      </c>
      <c r="H23" s="92">
        <v>0.0</v>
      </c>
      <c r="I23" s="10"/>
      <c r="J23" s="10"/>
      <c r="K23" s="10"/>
      <c r="L23" s="10"/>
      <c r="M23" s="10"/>
      <c r="N23" s="10"/>
      <c r="O23" s="10"/>
      <c r="P23" s="10"/>
      <c r="Q23" s="10"/>
      <c r="R23" s="10"/>
      <c r="S23" s="10"/>
      <c r="T23" s="10"/>
      <c r="U23" s="10"/>
      <c r="V23" s="10"/>
      <c r="W23" s="10"/>
      <c r="X23" s="10"/>
      <c r="Y23" s="10"/>
      <c r="Z23" s="10"/>
    </row>
    <row r="24" ht="12.75" customHeight="1">
      <c r="A24" s="86"/>
      <c r="B24" s="92">
        <v>14.0</v>
      </c>
      <c r="C24" s="58" t="s">
        <v>40</v>
      </c>
      <c r="D24" s="92">
        <v>0.0</v>
      </c>
      <c r="E24" s="92">
        <v>0.0</v>
      </c>
      <c r="F24" s="92">
        <v>0.0</v>
      </c>
      <c r="G24" s="92">
        <v>0.0</v>
      </c>
      <c r="H24" s="92">
        <v>0.0</v>
      </c>
      <c r="I24" s="10"/>
      <c r="J24" s="10"/>
      <c r="K24" s="10"/>
      <c r="L24" s="10"/>
      <c r="M24" s="10"/>
      <c r="N24" s="10"/>
      <c r="O24" s="10"/>
      <c r="P24" s="10"/>
      <c r="Q24" s="10"/>
      <c r="R24" s="10"/>
      <c r="S24" s="10"/>
      <c r="T24" s="10"/>
      <c r="U24" s="10"/>
      <c r="V24" s="10"/>
      <c r="W24" s="10"/>
      <c r="X24" s="10"/>
      <c r="Y24" s="10"/>
      <c r="Z24" s="10"/>
    </row>
    <row r="25" ht="12.75" customHeight="1">
      <c r="A25" s="86"/>
      <c r="B25" s="92">
        <v>15.0</v>
      </c>
      <c r="C25" s="58" t="s">
        <v>41</v>
      </c>
      <c r="D25" s="92">
        <v>0.0</v>
      </c>
      <c r="E25" s="92">
        <v>0.0</v>
      </c>
      <c r="F25" s="92">
        <v>0.0</v>
      </c>
      <c r="G25" s="92">
        <v>0.0</v>
      </c>
      <c r="H25" s="92">
        <v>0.0</v>
      </c>
      <c r="I25" s="10"/>
      <c r="J25" s="10"/>
      <c r="K25" s="10"/>
      <c r="L25" s="10"/>
      <c r="M25" s="10"/>
      <c r="N25" s="10"/>
      <c r="O25" s="10"/>
      <c r="P25" s="10"/>
      <c r="Q25" s="10"/>
      <c r="R25" s="10"/>
      <c r="S25" s="10"/>
      <c r="T25" s="10"/>
      <c r="U25" s="10"/>
      <c r="V25" s="10"/>
      <c r="W25" s="10"/>
      <c r="X25" s="10"/>
      <c r="Y25" s="10"/>
      <c r="Z25" s="10"/>
    </row>
    <row r="26" ht="12.75" customHeight="1">
      <c r="A26" s="86"/>
      <c r="B26" s="92">
        <v>16.0</v>
      </c>
      <c r="C26" s="58" t="s">
        <v>42</v>
      </c>
      <c r="D26" s="92">
        <v>0.0</v>
      </c>
      <c r="E26" s="92">
        <v>0.0</v>
      </c>
      <c r="F26" s="92">
        <v>0.0</v>
      </c>
      <c r="G26" s="92">
        <v>0.0</v>
      </c>
      <c r="H26" s="92">
        <v>0.0</v>
      </c>
      <c r="I26" s="10"/>
      <c r="J26" s="10"/>
      <c r="K26" s="10"/>
      <c r="L26" s="10"/>
      <c r="M26" s="10"/>
      <c r="N26" s="10"/>
      <c r="O26" s="10"/>
      <c r="P26" s="10"/>
      <c r="Q26" s="10"/>
      <c r="R26" s="10"/>
      <c r="S26" s="10"/>
      <c r="T26" s="10"/>
      <c r="U26" s="10"/>
      <c r="V26" s="10"/>
      <c r="W26" s="10"/>
      <c r="X26" s="10"/>
      <c r="Y26" s="10"/>
      <c r="Z26" s="10"/>
    </row>
    <row r="27" ht="12.75" customHeight="1">
      <c r="A27" s="86"/>
      <c r="B27" s="92">
        <v>17.0</v>
      </c>
      <c r="C27" s="58" t="s">
        <v>43</v>
      </c>
      <c r="D27" s="92">
        <v>0.0</v>
      </c>
      <c r="E27" s="92">
        <v>0.0</v>
      </c>
      <c r="F27" s="92">
        <v>0.0</v>
      </c>
      <c r="G27" s="92">
        <v>0.0</v>
      </c>
      <c r="H27" s="92">
        <v>0.0</v>
      </c>
      <c r="I27" s="10"/>
      <c r="J27" s="10"/>
      <c r="K27" s="10"/>
      <c r="L27" s="10"/>
      <c r="M27" s="10"/>
      <c r="N27" s="10"/>
      <c r="O27" s="10"/>
      <c r="P27" s="10"/>
      <c r="Q27" s="10"/>
      <c r="R27" s="10"/>
      <c r="S27" s="10"/>
      <c r="T27" s="10"/>
      <c r="U27" s="10"/>
      <c r="V27" s="10"/>
      <c r="W27" s="10"/>
      <c r="X27" s="10"/>
      <c r="Y27" s="10"/>
      <c r="Z27" s="10"/>
    </row>
    <row r="28" ht="12.75" customHeight="1">
      <c r="A28" s="86"/>
      <c r="B28" s="92">
        <v>18.0</v>
      </c>
      <c r="C28" s="58" t="s">
        <v>44</v>
      </c>
      <c r="D28" s="92">
        <f>'View &amp; Filter Expert Directory'!B6</f>
        <v>5</v>
      </c>
      <c r="E28" s="92">
        <v>0.0</v>
      </c>
      <c r="F28" s="92">
        <v>0.0</v>
      </c>
      <c r="G28" s="92">
        <v>0.0</v>
      </c>
      <c r="H28" s="92">
        <v>5.0</v>
      </c>
      <c r="I28" s="10"/>
      <c r="J28" s="10"/>
      <c r="K28" s="10"/>
      <c r="L28" s="10"/>
      <c r="M28" s="10"/>
      <c r="N28" s="10"/>
      <c r="O28" s="10"/>
      <c r="P28" s="10"/>
      <c r="Q28" s="10"/>
      <c r="R28" s="10"/>
      <c r="S28" s="10"/>
      <c r="T28" s="10"/>
      <c r="U28" s="10"/>
      <c r="V28" s="10"/>
      <c r="W28" s="10"/>
      <c r="X28" s="10"/>
      <c r="Y28" s="10"/>
      <c r="Z28" s="10"/>
    </row>
    <row r="29" ht="12.75" customHeight="1">
      <c r="A29" s="86"/>
      <c r="B29" s="92">
        <v>19.0</v>
      </c>
      <c r="C29" s="58" t="s">
        <v>45</v>
      </c>
      <c r="D29" s="92">
        <f>'Book Instant Consultation'!B6</f>
        <v>5</v>
      </c>
      <c r="E29" s="92">
        <v>0.0</v>
      </c>
      <c r="F29" s="92">
        <v>0.0</v>
      </c>
      <c r="G29" s="92">
        <v>0.0</v>
      </c>
      <c r="H29" s="92">
        <v>5.0</v>
      </c>
      <c r="I29" s="10"/>
      <c r="J29" s="10"/>
      <c r="K29" s="10"/>
      <c r="L29" s="10"/>
      <c r="M29" s="10"/>
      <c r="N29" s="10"/>
      <c r="O29" s="10"/>
      <c r="P29" s="10"/>
      <c r="Q29" s="10"/>
      <c r="R29" s="10"/>
      <c r="S29" s="10"/>
      <c r="T29" s="10"/>
      <c r="U29" s="10"/>
      <c r="V29" s="10"/>
      <c r="W29" s="10"/>
      <c r="X29" s="10"/>
      <c r="Y29" s="10"/>
      <c r="Z29" s="10"/>
    </row>
    <row r="30" ht="12.75" customHeight="1">
      <c r="A30" s="86"/>
      <c r="B30" s="92">
        <v>20.0</v>
      </c>
      <c r="C30" s="58" t="s">
        <v>46</v>
      </c>
      <c r="D30" s="92">
        <f>'Book Scheduled Consultation'!B6</f>
        <v>5</v>
      </c>
      <c r="E30" s="92">
        <v>0.0</v>
      </c>
      <c r="F30" s="92">
        <v>0.0</v>
      </c>
      <c r="G30" s="92">
        <v>0.0</v>
      </c>
      <c r="H30" s="92">
        <v>5.0</v>
      </c>
      <c r="I30" s="10"/>
      <c r="J30" s="10"/>
      <c r="K30" s="10"/>
      <c r="L30" s="10"/>
      <c r="M30" s="10"/>
      <c r="N30" s="10"/>
      <c r="O30" s="10"/>
      <c r="P30" s="10"/>
      <c r="Q30" s="10"/>
      <c r="R30" s="10"/>
      <c r="S30" s="10"/>
      <c r="T30" s="10"/>
      <c r="U30" s="10"/>
      <c r="V30" s="10"/>
      <c r="W30" s="10"/>
      <c r="X30" s="10"/>
      <c r="Y30" s="10"/>
      <c r="Z30" s="10"/>
    </row>
    <row r="31" ht="12.75" customHeight="1">
      <c r="A31" s="86"/>
      <c r="B31" s="92">
        <v>21.0</v>
      </c>
      <c r="C31" s="58" t="s">
        <v>47</v>
      </c>
      <c r="D31" s="92">
        <f>'Process Consultation Escrow Pay'!B6</f>
        <v>6</v>
      </c>
      <c r="E31" s="92">
        <v>0.0</v>
      </c>
      <c r="F31" s="92">
        <v>0.0</v>
      </c>
      <c r="G31" s="92">
        <v>0.0</v>
      </c>
      <c r="H31" s="92">
        <v>6.0</v>
      </c>
      <c r="I31" s="10"/>
      <c r="J31" s="10"/>
      <c r="K31" s="10"/>
      <c r="L31" s="10"/>
      <c r="M31" s="10"/>
      <c r="N31" s="10"/>
      <c r="O31" s="10"/>
      <c r="P31" s="10"/>
      <c r="Q31" s="10"/>
      <c r="R31" s="10"/>
      <c r="S31" s="10"/>
      <c r="T31" s="10"/>
      <c r="U31" s="10"/>
      <c r="V31" s="10"/>
      <c r="W31" s="10"/>
      <c r="X31" s="10"/>
      <c r="Y31" s="10"/>
      <c r="Z31" s="10"/>
    </row>
    <row r="32" ht="12.75" customHeight="1">
      <c r="A32" s="86"/>
      <c r="B32" s="92">
        <v>22.0</v>
      </c>
      <c r="C32" s="58" t="s">
        <v>48</v>
      </c>
      <c r="D32" s="92">
        <v>5.0</v>
      </c>
      <c r="E32" s="92">
        <v>0.0</v>
      </c>
      <c r="F32" s="92">
        <v>0.0</v>
      </c>
      <c r="G32" s="92">
        <v>0.0</v>
      </c>
      <c r="H32" s="92">
        <v>5.0</v>
      </c>
      <c r="I32" s="10"/>
      <c r="J32" s="10"/>
      <c r="K32" s="10"/>
      <c r="L32" s="10"/>
      <c r="M32" s="10"/>
      <c r="N32" s="10"/>
      <c r="O32" s="10"/>
      <c r="P32" s="10"/>
      <c r="Q32" s="10"/>
      <c r="R32" s="10"/>
      <c r="S32" s="10"/>
      <c r="T32" s="10"/>
      <c r="U32" s="10"/>
      <c r="V32" s="10"/>
      <c r="W32" s="10"/>
      <c r="X32" s="10"/>
      <c r="Y32" s="10"/>
      <c r="Z32" s="10"/>
    </row>
    <row r="33" ht="12.75" customHeight="1">
      <c r="A33" s="86"/>
      <c r="B33" s="92">
        <v>23.0</v>
      </c>
      <c r="C33" s="58" t="s">
        <v>84</v>
      </c>
      <c r="D33" s="92">
        <f>'Cancellation &amp; Escrow Refund Ha'!B6</f>
        <v>4</v>
      </c>
      <c r="E33" s="92">
        <v>0.0</v>
      </c>
      <c r="F33" s="92">
        <v>0.0</v>
      </c>
      <c r="G33" s="92">
        <v>0.0</v>
      </c>
      <c r="H33" s="92">
        <v>4.0</v>
      </c>
      <c r="I33" s="10"/>
      <c r="J33" s="10"/>
      <c r="K33" s="10"/>
      <c r="L33" s="10"/>
      <c r="M33" s="10"/>
      <c r="N33" s="10"/>
      <c r="O33" s="10"/>
      <c r="P33" s="10"/>
      <c r="Q33" s="10"/>
      <c r="R33" s="10"/>
      <c r="S33" s="10"/>
      <c r="T33" s="10"/>
      <c r="U33" s="10"/>
      <c r="V33" s="10"/>
      <c r="W33" s="10"/>
      <c r="X33" s="10"/>
      <c r="Y33" s="10"/>
      <c r="Z33" s="10"/>
    </row>
    <row r="34" ht="12.75" customHeight="1">
      <c r="A34" s="86"/>
      <c r="B34" s="92">
        <v>24.0</v>
      </c>
      <c r="C34" s="58" t="s">
        <v>50</v>
      </c>
      <c r="D34" s="92">
        <v>0.0</v>
      </c>
      <c r="E34" s="92">
        <v>0.0</v>
      </c>
      <c r="F34" s="92">
        <v>0.0</v>
      </c>
      <c r="G34" s="92">
        <v>0.0</v>
      </c>
      <c r="H34" s="92">
        <v>0.0</v>
      </c>
      <c r="I34" s="10"/>
      <c r="J34" s="10"/>
      <c r="K34" s="10"/>
      <c r="L34" s="10"/>
      <c r="M34" s="10"/>
      <c r="N34" s="10"/>
      <c r="O34" s="10"/>
      <c r="P34" s="10"/>
      <c r="Q34" s="10"/>
      <c r="R34" s="10"/>
      <c r="S34" s="10"/>
      <c r="T34" s="10"/>
      <c r="U34" s="10"/>
      <c r="V34" s="10"/>
      <c r="W34" s="10"/>
      <c r="X34" s="10"/>
      <c r="Y34" s="10"/>
      <c r="Z34" s="10"/>
    </row>
    <row r="35" ht="12.75" customHeight="1">
      <c r="A35" s="86"/>
      <c r="B35" s="92">
        <v>25.0</v>
      </c>
      <c r="C35" s="58" t="s">
        <v>51</v>
      </c>
      <c r="D35" s="92">
        <v>0.0</v>
      </c>
      <c r="E35" s="92">
        <v>0.0</v>
      </c>
      <c r="F35" s="92">
        <v>0.0</v>
      </c>
      <c r="G35" s="92">
        <v>0.0</v>
      </c>
      <c r="H35" s="92">
        <v>0.0</v>
      </c>
      <c r="I35" s="10"/>
      <c r="J35" s="10"/>
      <c r="K35" s="10"/>
      <c r="L35" s="10"/>
      <c r="M35" s="10"/>
      <c r="N35" s="10"/>
      <c r="O35" s="10"/>
      <c r="P35" s="10"/>
      <c r="Q35" s="10"/>
      <c r="R35" s="10"/>
      <c r="S35" s="10"/>
      <c r="T35" s="10"/>
      <c r="U35" s="10"/>
      <c r="V35" s="10"/>
      <c r="W35" s="10"/>
      <c r="X35" s="10"/>
      <c r="Y35" s="10"/>
      <c r="Z35" s="10"/>
    </row>
    <row r="36" ht="12.75" customHeight="1">
      <c r="A36" s="86"/>
      <c r="B36" s="92">
        <v>26.0</v>
      </c>
      <c r="C36" s="58" t="s">
        <v>52</v>
      </c>
      <c r="D36" s="92">
        <v>0.0</v>
      </c>
      <c r="E36" s="92">
        <v>0.0</v>
      </c>
      <c r="F36" s="92">
        <v>0.0</v>
      </c>
      <c r="G36" s="92">
        <v>0.0</v>
      </c>
      <c r="H36" s="92">
        <v>0.0</v>
      </c>
      <c r="I36" s="10"/>
      <c r="J36" s="10"/>
      <c r="K36" s="10"/>
      <c r="L36" s="10"/>
      <c r="M36" s="10"/>
      <c r="N36" s="10"/>
      <c r="O36" s="10"/>
      <c r="P36" s="10"/>
      <c r="Q36" s="10"/>
      <c r="R36" s="10"/>
      <c r="S36" s="10"/>
      <c r="T36" s="10"/>
      <c r="U36" s="10"/>
      <c r="V36" s="10"/>
      <c r="W36" s="10"/>
      <c r="X36" s="10"/>
      <c r="Y36" s="10"/>
      <c r="Z36" s="10"/>
    </row>
    <row r="37" ht="12.75" customHeight="1">
      <c r="A37" s="86"/>
      <c r="B37" s="92">
        <v>27.0</v>
      </c>
      <c r="C37" s="58" t="s">
        <v>53</v>
      </c>
      <c r="D37" s="92">
        <v>0.0</v>
      </c>
      <c r="E37" s="92">
        <v>0.0</v>
      </c>
      <c r="F37" s="92">
        <v>0.0</v>
      </c>
      <c r="G37" s="92">
        <v>0.0</v>
      </c>
      <c r="H37" s="92">
        <v>0.0</v>
      </c>
      <c r="I37" s="10"/>
      <c r="J37" s="10"/>
      <c r="K37" s="10"/>
      <c r="L37" s="10"/>
      <c r="M37" s="10"/>
      <c r="N37" s="10"/>
      <c r="O37" s="10"/>
      <c r="P37" s="10"/>
      <c r="Q37" s="10"/>
      <c r="R37" s="10"/>
      <c r="S37" s="10"/>
      <c r="T37" s="10"/>
      <c r="U37" s="10"/>
      <c r="V37" s="10"/>
      <c r="W37" s="10"/>
      <c r="X37" s="10"/>
      <c r="Y37" s="10"/>
      <c r="Z37" s="10"/>
    </row>
    <row r="38" ht="12.75" customHeight="1">
      <c r="A38" s="86"/>
      <c r="B38" s="92">
        <v>28.0</v>
      </c>
      <c r="C38" s="58" t="s">
        <v>54</v>
      </c>
      <c r="D38" s="92">
        <v>0.0</v>
      </c>
      <c r="E38" s="92">
        <v>0.0</v>
      </c>
      <c r="F38" s="92">
        <v>0.0</v>
      </c>
      <c r="G38" s="92">
        <v>0.0</v>
      </c>
      <c r="H38" s="92">
        <v>0.0</v>
      </c>
      <c r="I38" s="10"/>
      <c r="J38" s="10"/>
      <c r="K38" s="10"/>
      <c r="L38" s="10"/>
      <c r="M38" s="10"/>
      <c r="N38" s="10"/>
      <c r="O38" s="10"/>
      <c r="P38" s="10"/>
      <c r="Q38" s="10"/>
      <c r="R38" s="10"/>
      <c r="S38" s="10"/>
      <c r="T38" s="10"/>
      <c r="U38" s="10"/>
      <c r="V38" s="10"/>
      <c r="W38" s="10"/>
      <c r="X38" s="10"/>
      <c r="Y38" s="10"/>
      <c r="Z38" s="10"/>
    </row>
    <row r="39" ht="12.75" customHeight="1">
      <c r="A39" s="86"/>
      <c r="B39" s="92">
        <v>29.0</v>
      </c>
      <c r="C39" s="58" t="s">
        <v>55</v>
      </c>
      <c r="D39" s="92">
        <v>0.0</v>
      </c>
      <c r="E39" s="92">
        <v>0.0</v>
      </c>
      <c r="F39" s="92">
        <v>0.0</v>
      </c>
      <c r="G39" s="92">
        <v>0.0</v>
      </c>
      <c r="H39" s="92">
        <v>0.0</v>
      </c>
      <c r="I39" s="10"/>
      <c r="J39" s="10"/>
      <c r="K39" s="10"/>
      <c r="L39" s="10"/>
      <c r="M39" s="10"/>
      <c r="N39" s="10"/>
      <c r="O39" s="10"/>
      <c r="P39" s="10"/>
      <c r="Q39" s="10"/>
      <c r="R39" s="10"/>
      <c r="S39" s="10"/>
      <c r="T39" s="10"/>
      <c r="U39" s="10"/>
      <c r="V39" s="10"/>
      <c r="W39" s="10"/>
      <c r="X39" s="10"/>
      <c r="Y39" s="10"/>
      <c r="Z39" s="10"/>
    </row>
    <row r="40" ht="12.75" customHeight="1">
      <c r="A40" s="86"/>
      <c r="B40" s="92">
        <v>30.0</v>
      </c>
      <c r="C40" s="58" t="s">
        <v>56</v>
      </c>
      <c r="D40" s="92">
        <v>0.0</v>
      </c>
      <c r="E40" s="92">
        <v>0.0</v>
      </c>
      <c r="F40" s="92">
        <v>0.0</v>
      </c>
      <c r="G40" s="92">
        <v>0.0</v>
      </c>
      <c r="H40" s="92">
        <v>0.0</v>
      </c>
      <c r="I40" s="10"/>
      <c r="J40" s="10"/>
      <c r="K40" s="10"/>
      <c r="L40" s="10"/>
      <c r="M40" s="10"/>
      <c r="N40" s="10"/>
      <c r="O40" s="10"/>
      <c r="P40" s="10"/>
      <c r="Q40" s="10"/>
      <c r="R40" s="10"/>
      <c r="S40" s="10"/>
      <c r="T40" s="10"/>
      <c r="U40" s="10"/>
      <c r="V40" s="10"/>
      <c r="W40" s="10"/>
      <c r="X40" s="10"/>
      <c r="Y40" s="10"/>
      <c r="Z40" s="10"/>
    </row>
    <row r="41" ht="12.75" customHeight="1">
      <c r="A41" s="86"/>
      <c r="B41" s="92">
        <v>31.0</v>
      </c>
      <c r="C41" s="58" t="s">
        <v>57</v>
      </c>
      <c r="D41" s="92">
        <v>0.0</v>
      </c>
      <c r="E41" s="92">
        <v>0.0</v>
      </c>
      <c r="F41" s="92">
        <v>0.0</v>
      </c>
      <c r="G41" s="92">
        <v>0.0</v>
      </c>
      <c r="H41" s="92">
        <v>0.0</v>
      </c>
      <c r="I41" s="10"/>
      <c r="J41" s="10"/>
      <c r="K41" s="10"/>
      <c r="L41" s="10"/>
      <c r="M41" s="10"/>
      <c r="N41" s="10"/>
      <c r="O41" s="10"/>
      <c r="P41" s="10"/>
      <c r="Q41" s="10"/>
      <c r="R41" s="10"/>
      <c r="S41" s="10"/>
      <c r="T41" s="10"/>
      <c r="U41" s="10"/>
      <c r="V41" s="10"/>
      <c r="W41" s="10"/>
      <c r="X41" s="10"/>
      <c r="Y41" s="10"/>
      <c r="Z41" s="10"/>
    </row>
    <row r="42" ht="12.75" customHeight="1">
      <c r="A42" s="86"/>
      <c r="B42" s="92">
        <v>32.0</v>
      </c>
      <c r="C42" s="58" t="s">
        <v>58</v>
      </c>
      <c r="D42" s="92">
        <v>0.0</v>
      </c>
      <c r="E42" s="92">
        <v>0.0</v>
      </c>
      <c r="F42" s="92">
        <v>0.0</v>
      </c>
      <c r="G42" s="92">
        <v>0.0</v>
      </c>
      <c r="H42" s="92">
        <v>0.0</v>
      </c>
      <c r="I42" s="10"/>
      <c r="J42" s="10"/>
      <c r="K42" s="10"/>
      <c r="L42" s="10"/>
      <c r="M42" s="10"/>
      <c r="N42" s="10"/>
      <c r="O42" s="10"/>
      <c r="P42" s="10"/>
      <c r="Q42" s="10"/>
      <c r="R42" s="10"/>
      <c r="S42" s="10"/>
      <c r="T42" s="10"/>
      <c r="U42" s="10"/>
      <c r="V42" s="10"/>
      <c r="W42" s="10"/>
      <c r="X42" s="10"/>
      <c r="Y42" s="10"/>
      <c r="Z42" s="10"/>
    </row>
    <row r="43" ht="12.75" customHeight="1">
      <c r="A43" s="86"/>
      <c r="B43" s="92">
        <v>33.0</v>
      </c>
      <c r="C43" s="58" t="s">
        <v>59</v>
      </c>
      <c r="D43" s="92">
        <v>0.0</v>
      </c>
      <c r="E43" s="92">
        <v>0.0</v>
      </c>
      <c r="F43" s="92">
        <v>0.0</v>
      </c>
      <c r="G43" s="92">
        <v>0.0</v>
      </c>
      <c r="H43" s="92">
        <v>0.0</v>
      </c>
      <c r="I43" s="10"/>
      <c r="J43" s="10"/>
      <c r="K43" s="10"/>
      <c r="L43" s="10"/>
      <c r="M43" s="10"/>
      <c r="N43" s="10"/>
      <c r="O43" s="10"/>
      <c r="P43" s="10"/>
      <c r="Q43" s="10"/>
      <c r="R43" s="10"/>
      <c r="S43" s="10"/>
      <c r="T43" s="10"/>
      <c r="U43" s="10"/>
      <c r="V43" s="10"/>
      <c r="W43" s="10"/>
      <c r="X43" s="10"/>
      <c r="Y43" s="10"/>
      <c r="Z43" s="10"/>
    </row>
    <row r="44" ht="12.75" customHeight="1">
      <c r="A44" s="86"/>
      <c r="B44" s="92">
        <v>34.0</v>
      </c>
      <c r="C44" s="58" t="s">
        <v>60</v>
      </c>
      <c r="D44" s="92">
        <f>'Operator Dashboard &amp; Admin Dash'!B6</f>
        <v>13</v>
      </c>
      <c r="E44" s="92">
        <v>0.0</v>
      </c>
      <c r="F44" s="92">
        <v>0.0</v>
      </c>
      <c r="G44" s="92">
        <v>0.0</v>
      </c>
      <c r="H44" s="92">
        <v>13.0</v>
      </c>
      <c r="I44" s="10"/>
      <c r="J44" s="10"/>
      <c r="K44" s="10"/>
      <c r="L44" s="10"/>
      <c r="M44" s="10"/>
      <c r="N44" s="10"/>
      <c r="O44" s="10"/>
      <c r="P44" s="10"/>
      <c r="Q44" s="10"/>
      <c r="R44" s="10"/>
      <c r="S44" s="10"/>
      <c r="T44" s="10"/>
      <c r="U44" s="10"/>
      <c r="V44" s="10"/>
      <c r="W44" s="10"/>
      <c r="X44" s="10"/>
      <c r="Y44" s="10"/>
      <c r="Z44" s="10"/>
    </row>
    <row r="45" ht="12.75" customHeight="1">
      <c r="A45" s="86"/>
      <c r="B45" s="92">
        <v>35.0</v>
      </c>
      <c r="C45" s="58" t="s">
        <v>61</v>
      </c>
      <c r="D45" s="92">
        <f>'Staff Workshifts Management'!B6</f>
        <v>12</v>
      </c>
      <c r="E45" s="92">
        <v>0.0</v>
      </c>
      <c r="F45" s="92">
        <v>0.0</v>
      </c>
      <c r="G45" s="92">
        <v>0.0</v>
      </c>
      <c r="H45" s="92">
        <v>12.0</v>
      </c>
      <c r="I45" s="10"/>
      <c r="J45" s="10"/>
      <c r="K45" s="10"/>
      <c r="L45" s="10"/>
      <c r="M45" s="10"/>
      <c r="N45" s="10"/>
      <c r="O45" s="10"/>
      <c r="P45" s="10"/>
      <c r="Q45" s="10"/>
      <c r="R45" s="10"/>
      <c r="S45" s="10"/>
      <c r="T45" s="10"/>
      <c r="U45" s="10"/>
      <c r="V45" s="10"/>
      <c r="W45" s="10"/>
      <c r="X45" s="10"/>
      <c r="Y45" s="10"/>
      <c r="Z45" s="10"/>
    </row>
    <row r="46" ht="12.75" customHeight="1">
      <c r="A46" s="86"/>
      <c r="B46" s="92">
        <v>36.0</v>
      </c>
      <c r="C46" s="58" t="s">
        <v>62</v>
      </c>
      <c r="D46" s="92">
        <f>'Users Account &amp; Role Management'!B6</f>
        <v>7</v>
      </c>
      <c r="E46" s="92">
        <v>0.0</v>
      </c>
      <c r="F46" s="92">
        <v>0.0</v>
      </c>
      <c r="G46" s="92">
        <v>0.0</v>
      </c>
      <c r="H46" s="92">
        <v>7.0</v>
      </c>
      <c r="I46" s="10"/>
      <c r="J46" s="10"/>
      <c r="K46" s="10"/>
      <c r="L46" s="10"/>
      <c r="M46" s="10"/>
      <c r="N46" s="10"/>
      <c r="O46" s="10"/>
      <c r="P46" s="10"/>
      <c r="Q46" s="10"/>
      <c r="R46" s="10"/>
      <c r="S46" s="10"/>
      <c r="T46" s="10"/>
      <c r="U46" s="10"/>
      <c r="V46" s="10"/>
      <c r="W46" s="10"/>
      <c r="X46" s="10"/>
      <c r="Y46" s="10"/>
      <c r="Z46" s="10"/>
    </row>
    <row r="47" ht="12.75" customHeight="1">
      <c r="A47" s="86"/>
      <c r="B47" s="92">
        <v>37.0</v>
      </c>
      <c r="C47" s="58" t="s">
        <v>63</v>
      </c>
      <c r="D47" s="92">
        <f>'Request Management'!B6</f>
        <v>19</v>
      </c>
      <c r="E47" s="92">
        <v>0.0</v>
      </c>
      <c r="F47" s="92">
        <v>0.0</v>
      </c>
      <c r="G47" s="92">
        <v>0.0</v>
      </c>
      <c r="H47" s="92">
        <v>19.0</v>
      </c>
      <c r="I47" s="10"/>
      <c r="J47" s="10"/>
      <c r="K47" s="10"/>
      <c r="L47" s="10"/>
      <c r="M47" s="10"/>
      <c r="N47" s="10"/>
      <c r="O47" s="10"/>
      <c r="P47" s="10"/>
      <c r="Q47" s="10"/>
      <c r="R47" s="10"/>
      <c r="S47" s="10"/>
      <c r="T47" s="10"/>
      <c r="U47" s="10"/>
      <c r="V47" s="10"/>
      <c r="W47" s="10"/>
      <c r="X47" s="10"/>
      <c r="Y47" s="10"/>
      <c r="Z47" s="10"/>
    </row>
    <row r="48" ht="12.75" customHeight="1">
      <c r="A48" s="86"/>
      <c r="B48" s="92">
        <v>38.0</v>
      </c>
      <c r="C48" s="58" t="s">
        <v>65</v>
      </c>
      <c r="D48" s="92">
        <f>'Snakes Species Management'!B6</f>
        <v>10</v>
      </c>
      <c r="E48" s="92">
        <v>0.0</v>
      </c>
      <c r="F48" s="92">
        <v>0.0</v>
      </c>
      <c r="G48" s="92">
        <v>0.0</v>
      </c>
      <c r="H48" s="92">
        <v>10.0</v>
      </c>
      <c r="I48" s="10"/>
      <c r="J48" s="10"/>
      <c r="K48" s="10"/>
      <c r="L48" s="10"/>
      <c r="M48" s="10"/>
      <c r="N48" s="10"/>
      <c r="O48" s="10"/>
      <c r="P48" s="10"/>
      <c r="Q48" s="10"/>
      <c r="R48" s="10"/>
      <c r="S48" s="10"/>
      <c r="T48" s="10"/>
      <c r="U48" s="10"/>
      <c r="V48" s="10"/>
      <c r="W48" s="10"/>
      <c r="X48" s="10"/>
      <c r="Y48" s="10"/>
      <c r="Z48" s="10"/>
    </row>
    <row r="49" ht="12.75" customHeight="1">
      <c r="A49" s="86"/>
      <c r="B49" s="92">
        <v>39.0</v>
      </c>
      <c r="C49" s="58" t="s">
        <v>66</v>
      </c>
      <c r="D49" s="92">
        <f>'Antivenoms Inventory &amp; Manageme'!B6</f>
        <v>6</v>
      </c>
      <c r="E49" s="92">
        <v>0.0</v>
      </c>
      <c r="F49" s="92">
        <v>0.0</v>
      </c>
      <c r="G49" s="92">
        <v>0.0</v>
      </c>
      <c r="H49" s="92">
        <v>6.0</v>
      </c>
      <c r="I49" s="10"/>
      <c r="J49" s="10"/>
      <c r="K49" s="10"/>
      <c r="L49" s="10"/>
      <c r="M49" s="10"/>
      <c r="N49" s="10"/>
      <c r="O49" s="10"/>
      <c r="P49" s="10"/>
      <c r="Q49" s="10"/>
      <c r="R49" s="10"/>
      <c r="S49" s="10"/>
      <c r="T49" s="10"/>
      <c r="U49" s="10"/>
      <c r="V49" s="10"/>
      <c r="W49" s="10"/>
      <c r="X49" s="10"/>
      <c r="Y49" s="10"/>
      <c r="Z49" s="10"/>
    </row>
    <row r="50" ht="12.75" customHeight="1">
      <c r="A50" s="86"/>
      <c r="B50" s="92">
        <v>40.0</v>
      </c>
      <c r="C50" s="58" t="s">
        <v>67</v>
      </c>
      <c r="D50" s="92">
        <f>'Treatment Facilities Database M'!B6</f>
        <v>8</v>
      </c>
      <c r="E50" s="92">
        <v>0.0</v>
      </c>
      <c r="F50" s="92">
        <v>0.0</v>
      </c>
      <c r="G50" s="92">
        <v>0.0</v>
      </c>
      <c r="H50" s="92">
        <v>8.0</v>
      </c>
      <c r="I50" s="10"/>
      <c r="J50" s="10"/>
      <c r="K50" s="10"/>
      <c r="L50" s="10"/>
      <c r="M50" s="10"/>
      <c r="N50" s="10"/>
      <c r="O50" s="10"/>
      <c r="P50" s="10"/>
      <c r="Q50" s="10"/>
      <c r="R50" s="10"/>
      <c r="S50" s="10"/>
      <c r="T50" s="10"/>
      <c r="U50" s="10"/>
      <c r="V50" s="10"/>
      <c r="W50" s="10"/>
      <c r="X50" s="10"/>
      <c r="Y50" s="10"/>
      <c r="Z50" s="10"/>
    </row>
    <row r="51" ht="12.75" customHeight="1">
      <c r="A51" s="86"/>
      <c r="B51" s="92">
        <v>41.0</v>
      </c>
      <c r="C51" s="58" t="s">
        <v>68</v>
      </c>
      <c r="D51" s="92">
        <f>'Finance Transactions &amp; Withdraw'!B6</f>
        <v>12</v>
      </c>
      <c r="E51" s="92">
        <v>0.0</v>
      </c>
      <c r="F51" s="92">
        <v>0.0</v>
      </c>
      <c r="G51" s="92">
        <v>0.0</v>
      </c>
      <c r="H51" s="92">
        <v>12.0</v>
      </c>
      <c r="I51" s="10"/>
      <c r="J51" s="10"/>
      <c r="K51" s="10"/>
      <c r="L51" s="10"/>
      <c r="M51" s="10"/>
      <c r="N51" s="10"/>
      <c r="O51" s="10"/>
      <c r="P51" s="10"/>
      <c r="Q51" s="10"/>
      <c r="R51" s="10"/>
      <c r="S51" s="10"/>
      <c r="T51" s="10"/>
      <c r="U51" s="10"/>
      <c r="V51" s="10"/>
      <c r="W51" s="10"/>
      <c r="X51" s="10"/>
      <c r="Y51" s="10"/>
      <c r="Z51" s="10"/>
    </row>
    <row r="52" ht="12.75" customHeight="1">
      <c r="A52" s="86"/>
      <c r="B52" s="92">
        <v>42.0</v>
      </c>
      <c r="C52" s="58" t="s">
        <v>70</v>
      </c>
      <c r="D52" s="92">
        <f>'Report Media Management'!B6</f>
        <v>5</v>
      </c>
      <c r="E52" s="92">
        <v>0.0</v>
      </c>
      <c r="F52" s="92">
        <v>0.0</v>
      </c>
      <c r="G52" s="92">
        <v>0.0</v>
      </c>
      <c r="H52" s="92">
        <v>5.0</v>
      </c>
      <c r="I52" s="10"/>
      <c r="J52" s="10"/>
      <c r="K52" s="10"/>
      <c r="L52" s="10"/>
      <c r="M52" s="10"/>
      <c r="N52" s="10"/>
      <c r="O52" s="10"/>
      <c r="P52" s="10"/>
      <c r="Q52" s="10"/>
      <c r="R52" s="10"/>
      <c r="S52" s="10"/>
      <c r="T52" s="10"/>
      <c r="U52" s="10"/>
      <c r="V52" s="10"/>
      <c r="W52" s="10"/>
      <c r="X52" s="10"/>
      <c r="Y52" s="10"/>
      <c r="Z52" s="10"/>
    </row>
    <row r="53" ht="12.75" customHeight="1">
      <c r="A53" s="86"/>
      <c r="B53" s="92">
        <v>43.0</v>
      </c>
      <c r="C53" s="58" t="s">
        <v>71</v>
      </c>
      <c r="D53" s="92">
        <f>'Portal System Settings &amp; Config'!B6</f>
        <v>11</v>
      </c>
      <c r="E53" s="92">
        <v>0.0</v>
      </c>
      <c r="F53" s="92">
        <v>0.0</v>
      </c>
      <c r="G53" s="92">
        <v>0.0</v>
      </c>
      <c r="H53" s="92">
        <v>11.0</v>
      </c>
      <c r="I53" s="10"/>
      <c r="J53" s="10"/>
      <c r="K53" s="10"/>
      <c r="L53" s="10"/>
      <c r="M53" s="10"/>
      <c r="N53" s="10"/>
      <c r="O53" s="10"/>
      <c r="P53" s="10"/>
      <c r="Q53" s="10"/>
      <c r="R53" s="10"/>
      <c r="S53" s="10"/>
      <c r="T53" s="10"/>
      <c r="U53" s="10"/>
      <c r="V53" s="10"/>
      <c r="W53" s="10"/>
      <c r="X53" s="10"/>
      <c r="Y53" s="10"/>
      <c r="Z53" s="10"/>
    </row>
    <row r="54" ht="12.75" customHeight="1">
      <c r="A54" s="86"/>
      <c r="B54" s="92">
        <v>44.0</v>
      </c>
      <c r="C54" s="58" t="s">
        <v>72</v>
      </c>
      <c r="D54" s="92">
        <f>'Learning Lessons Database Manag'!B6</f>
        <v>8</v>
      </c>
      <c r="E54" s="92">
        <v>0.0</v>
      </c>
      <c r="F54" s="92">
        <v>0.0</v>
      </c>
      <c r="G54" s="92">
        <v>0.0</v>
      </c>
      <c r="H54" s="92">
        <v>8.0</v>
      </c>
      <c r="I54" s="10"/>
      <c r="J54" s="10"/>
      <c r="K54" s="10"/>
      <c r="L54" s="10"/>
      <c r="M54" s="10"/>
      <c r="N54" s="10"/>
      <c r="O54" s="10"/>
      <c r="P54" s="10"/>
      <c r="Q54" s="10"/>
      <c r="R54" s="10"/>
      <c r="S54" s="10"/>
      <c r="T54" s="10"/>
      <c r="U54" s="10"/>
      <c r="V54" s="10"/>
      <c r="W54" s="10"/>
      <c r="X54" s="10"/>
      <c r="Y54" s="10"/>
      <c r="Z54" s="10"/>
    </row>
    <row r="55" ht="12.75" customHeight="1">
      <c r="A55" s="86"/>
      <c r="B55" s="92">
        <v>45.0</v>
      </c>
      <c r="C55" s="58" t="s">
        <v>73</v>
      </c>
      <c r="D55" s="92">
        <f>'Content Blogs Database Manageme'!B6</f>
        <v>12</v>
      </c>
      <c r="E55" s="92">
        <v>0.0</v>
      </c>
      <c r="F55" s="92">
        <v>0.0</v>
      </c>
      <c r="G55" s="92">
        <v>0.0</v>
      </c>
      <c r="H55" s="92">
        <v>12.0</v>
      </c>
      <c r="I55" s="10"/>
      <c r="J55" s="10"/>
      <c r="K55" s="10"/>
      <c r="L55" s="10"/>
      <c r="M55" s="10"/>
      <c r="N55" s="10"/>
      <c r="O55" s="10"/>
      <c r="P55" s="10"/>
      <c r="Q55" s="10"/>
      <c r="R55" s="10"/>
      <c r="S55" s="10"/>
      <c r="T55" s="10"/>
      <c r="U55" s="10"/>
      <c r="V55" s="10"/>
      <c r="W55" s="10"/>
      <c r="X55" s="10"/>
      <c r="Y55" s="10"/>
      <c r="Z55" s="10"/>
    </row>
    <row r="56" ht="12.75" customHeight="1">
      <c r="A56" s="86"/>
      <c r="B56" s="93"/>
      <c r="C56" s="94"/>
      <c r="D56" s="95"/>
      <c r="E56" s="95"/>
      <c r="F56" s="95"/>
      <c r="G56" s="96"/>
      <c r="H56" s="97"/>
      <c r="I56" s="10"/>
      <c r="J56" s="10"/>
      <c r="K56" s="10"/>
      <c r="L56" s="10"/>
      <c r="M56" s="10"/>
      <c r="N56" s="10"/>
      <c r="O56" s="10"/>
      <c r="P56" s="10"/>
      <c r="Q56" s="10"/>
      <c r="R56" s="10"/>
      <c r="S56" s="10"/>
      <c r="T56" s="10"/>
      <c r="U56" s="10"/>
      <c r="V56" s="10"/>
      <c r="W56" s="10"/>
      <c r="X56" s="10"/>
      <c r="Y56" s="10"/>
      <c r="Z56" s="10"/>
    </row>
    <row r="57" ht="12.75" customHeight="1">
      <c r="A57" s="86"/>
      <c r="B57" s="98"/>
      <c r="C57" s="99" t="s">
        <v>85</v>
      </c>
      <c r="D57" s="100">
        <f t="shared" ref="D57:H57" si="1">SUM(D9:D56)</f>
        <v>216</v>
      </c>
      <c r="E57" s="100">
        <f t="shared" si="1"/>
        <v>0</v>
      </c>
      <c r="F57" s="100">
        <f t="shared" si="1"/>
        <v>0</v>
      </c>
      <c r="G57" s="100">
        <f t="shared" si="1"/>
        <v>0</v>
      </c>
      <c r="H57" s="101">
        <f t="shared" si="1"/>
        <v>216</v>
      </c>
      <c r="I57" s="10"/>
      <c r="J57" s="10"/>
      <c r="K57" s="10"/>
      <c r="L57" s="10"/>
      <c r="M57" s="10"/>
      <c r="N57" s="10"/>
      <c r="O57" s="10"/>
      <c r="P57" s="10"/>
      <c r="Q57" s="10"/>
      <c r="R57" s="10"/>
      <c r="S57" s="10"/>
      <c r="T57" s="10"/>
      <c r="U57" s="10"/>
      <c r="V57" s="10"/>
      <c r="W57" s="10"/>
      <c r="X57" s="10"/>
      <c r="Y57" s="10"/>
      <c r="Z57" s="10"/>
    </row>
    <row r="58" ht="12.75" customHeight="1">
      <c r="A58" s="10"/>
      <c r="B58" s="102"/>
      <c r="C58" s="10"/>
      <c r="D58" s="103"/>
      <c r="E58" s="104"/>
      <c r="F58" s="104"/>
      <c r="G58" s="104"/>
      <c r="H58" s="104"/>
      <c r="I58" s="10"/>
      <c r="J58" s="10"/>
      <c r="K58" s="10"/>
      <c r="L58" s="10"/>
      <c r="M58" s="10"/>
      <c r="N58" s="10"/>
      <c r="O58" s="10"/>
      <c r="P58" s="10"/>
      <c r="Q58" s="10"/>
      <c r="R58" s="10"/>
      <c r="S58" s="10"/>
      <c r="T58" s="10"/>
      <c r="U58" s="10"/>
      <c r="V58" s="10"/>
      <c r="W58" s="10"/>
      <c r="X58" s="10"/>
      <c r="Y58" s="10"/>
      <c r="Z58" s="10"/>
    </row>
    <row r="59" ht="12.75" customHeight="1">
      <c r="A59" s="10"/>
      <c r="B59" s="10"/>
      <c r="C59" s="8" t="s">
        <v>86</v>
      </c>
      <c r="D59" s="10"/>
      <c r="E59" s="105">
        <f>(D57+E57)*100/(H57-G57)</f>
        <v>100</v>
      </c>
      <c r="F59" s="10" t="s">
        <v>87</v>
      </c>
      <c r="G59" s="10"/>
      <c r="H59" s="106"/>
      <c r="I59" s="10"/>
      <c r="J59" s="10"/>
      <c r="K59" s="10"/>
      <c r="L59" s="10"/>
      <c r="M59" s="10"/>
      <c r="N59" s="10"/>
      <c r="O59" s="10"/>
      <c r="P59" s="10"/>
      <c r="Q59" s="10"/>
      <c r="R59" s="10"/>
      <c r="S59" s="10"/>
      <c r="T59" s="10"/>
      <c r="U59" s="10"/>
      <c r="V59" s="10"/>
      <c r="W59" s="10"/>
      <c r="X59" s="10"/>
      <c r="Y59" s="10"/>
      <c r="Z59" s="10"/>
    </row>
    <row r="60" ht="12.75" customHeight="1">
      <c r="A60" s="10"/>
      <c r="B60" s="10"/>
      <c r="C60" s="8" t="s">
        <v>88</v>
      </c>
      <c r="D60" s="10"/>
      <c r="E60" s="105">
        <f>D57*100/(H57-G57)</f>
        <v>100</v>
      </c>
      <c r="F60" s="10" t="s">
        <v>87</v>
      </c>
      <c r="G60" s="10"/>
      <c r="H60" s="106"/>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ht="12.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ht="12.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ht="12.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ht="12.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ht="12.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ht="12.7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ht="12.7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ht="12.7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ht="12.7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ht="12.7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ht="12.7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ht="12.7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ht="12.7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ht="12.7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ht="12.7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ht="12.7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ht="12.7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ht="12.7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26</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91</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COUNTA(A12:A997)</f>
        <v>7</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COUNTIF($F10:$F995,B5)</f>
        <v>7</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COUNTIF($I10:$I995,B5)</f>
        <v>7</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COUNTIF($L10:$L995,B5)</f>
        <v>7</v>
      </c>
      <c r="C8" s="130">
        <f t="shared" si="3"/>
        <v>0</v>
      </c>
      <c r="D8" s="130">
        <f t="shared" si="3"/>
        <v>0</v>
      </c>
      <c r="E8" s="131">
        <f>COUNTIF($L10:$L991,E5)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26</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ht="63.0" customHeight="1" outlineLevel="1">
      <c r="A12" s="139" t="s">
        <v>105</v>
      </c>
      <c r="B12" s="140" t="s">
        <v>106</v>
      </c>
      <c r="C12" s="141" t="s">
        <v>107</v>
      </c>
      <c r="D12" s="142" t="s">
        <v>108</v>
      </c>
      <c r="E12" s="143" t="s">
        <v>109</v>
      </c>
      <c r="F12" s="139" t="s">
        <v>79</v>
      </c>
      <c r="G12" s="144"/>
      <c r="H12" s="139" t="s">
        <v>110</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113</v>
      </c>
      <c r="B13" s="139" t="s">
        <v>114</v>
      </c>
      <c r="C13" s="139" t="s">
        <v>115</v>
      </c>
      <c r="D13" s="142" t="s">
        <v>116</v>
      </c>
      <c r="E13" s="142" t="s">
        <v>117</v>
      </c>
      <c r="F13" s="139" t="s">
        <v>79</v>
      </c>
      <c r="G13" s="144"/>
      <c r="H13" s="139" t="s">
        <v>110</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118</v>
      </c>
      <c r="B14" s="139" t="s">
        <v>119</v>
      </c>
      <c r="C14" s="139" t="s">
        <v>120</v>
      </c>
      <c r="D14" s="142" t="s">
        <v>121</v>
      </c>
      <c r="E14" s="142" t="s">
        <v>122</v>
      </c>
      <c r="F14" s="139" t="s">
        <v>79</v>
      </c>
      <c r="G14" s="144"/>
      <c r="H14" s="139" t="s">
        <v>110</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123</v>
      </c>
      <c r="B15" s="139" t="s">
        <v>124</v>
      </c>
      <c r="C15" s="139" t="s">
        <v>125</v>
      </c>
      <c r="D15" s="139" t="s">
        <v>126</v>
      </c>
      <c r="E15" s="139" t="s">
        <v>127</v>
      </c>
      <c r="F15" s="139" t="s">
        <v>79</v>
      </c>
      <c r="G15" s="144"/>
      <c r="H15" s="139" t="s">
        <v>110</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128</v>
      </c>
      <c r="B16" s="139" t="s">
        <v>129</v>
      </c>
      <c r="C16" s="139" t="s">
        <v>130</v>
      </c>
      <c r="D16" s="139" t="s">
        <v>131</v>
      </c>
      <c r="E16" s="139" t="s">
        <v>132</v>
      </c>
      <c r="F16" s="139" t="s">
        <v>79</v>
      </c>
      <c r="G16" s="147"/>
      <c r="H16" s="139" t="s">
        <v>110</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outlineLevel="1">
      <c r="A17" s="139" t="s">
        <v>133</v>
      </c>
      <c r="B17" s="139" t="s">
        <v>134</v>
      </c>
      <c r="C17" s="139" t="s">
        <v>135</v>
      </c>
      <c r="D17" s="139" t="s">
        <v>136</v>
      </c>
      <c r="E17" s="139" t="s">
        <v>137</v>
      </c>
      <c r="F17" s="139" t="s">
        <v>79</v>
      </c>
      <c r="G17" s="144"/>
      <c r="H17" s="139" t="s">
        <v>110</v>
      </c>
      <c r="I17" s="139" t="s">
        <v>79</v>
      </c>
      <c r="J17" s="144"/>
      <c r="K17" s="139" t="s">
        <v>111</v>
      </c>
      <c r="L17" s="139" t="s">
        <v>79</v>
      </c>
      <c r="M17" s="144"/>
      <c r="N17" s="139" t="s">
        <v>112</v>
      </c>
      <c r="O17" s="144"/>
      <c r="P17" s="10"/>
      <c r="Q17" s="146"/>
      <c r="R17" s="10"/>
      <c r="S17" s="10"/>
      <c r="T17" s="10"/>
      <c r="U17" s="10"/>
      <c r="V17" s="10"/>
      <c r="W17" s="10"/>
      <c r="X17" s="10"/>
      <c r="Y17" s="10"/>
      <c r="Z17" s="10"/>
    </row>
    <row r="18" ht="12.75" customHeight="1" outlineLevel="1">
      <c r="A18" s="139" t="s">
        <v>138</v>
      </c>
      <c r="B18" s="139" t="s">
        <v>139</v>
      </c>
      <c r="C18" s="139" t="s">
        <v>140</v>
      </c>
      <c r="D18" s="139" t="s">
        <v>141</v>
      </c>
      <c r="E18" s="139" t="s">
        <v>142</v>
      </c>
      <c r="F18" s="139" t="s">
        <v>79</v>
      </c>
      <c r="G18" s="147"/>
      <c r="H18" s="139" t="s">
        <v>110</v>
      </c>
      <c r="I18" s="139" t="s">
        <v>79</v>
      </c>
      <c r="J18" s="147"/>
      <c r="K18" s="139" t="s">
        <v>111</v>
      </c>
      <c r="L18" s="139" t="s">
        <v>79</v>
      </c>
      <c r="M18" s="147"/>
      <c r="N18" s="139" t="s">
        <v>112</v>
      </c>
      <c r="O18" s="147"/>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sheetData>
  <mergeCells count="3">
    <mergeCell ref="B2:E2"/>
    <mergeCell ref="B3:E3"/>
    <mergeCell ref="B4:E4"/>
  </mergeCells>
  <dataValidations>
    <dataValidation type="list" allowBlank="1" showErrorMessage="1" sqref="G2:G3 J2:J3 M2:M3 G9 J9 M9 F12:F18 I12:I18 L12:L18 G19:G144 J19:J144 M19: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63"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28</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143</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COUNTA(A12:A995)</f>
        <v>9</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COUNTIF($F10:$F993,B5)</f>
        <v>9</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COUNTIF($I10:$I993,B5)</f>
        <v>9</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COUNTIF($L10:$L993,B5)</f>
        <v>9</v>
      </c>
      <c r="C8" s="130">
        <f t="shared" si="3"/>
        <v>0</v>
      </c>
      <c r="D8" s="130">
        <f t="shared" si="3"/>
        <v>0</v>
      </c>
      <c r="E8" s="131">
        <f>COUNTIF($L10:$L991,E5)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28</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ht="63.0" customHeight="1" outlineLevel="1">
      <c r="A12" s="139" t="s">
        <v>144</v>
      </c>
      <c r="B12" s="140" t="s">
        <v>145</v>
      </c>
      <c r="C12" s="141" t="s">
        <v>146</v>
      </c>
      <c r="D12" s="142" t="s">
        <v>147</v>
      </c>
      <c r="E12" s="143" t="s">
        <v>148</v>
      </c>
      <c r="F12" s="139" t="s">
        <v>79</v>
      </c>
      <c r="G12" s="144"/>
      <c r="H12" s="139" t="s">
        <v>110</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149</v>
      </c>
      <c r="B13" s="139" t="s">
        <v>150</v>
      </c>
      <c r="C13" s="139" t="s">
        <v>151</v>
      </c>
      <c r="D13" s="142" t="s">
        <v>152</v>
      </c>
      <c r="E13" s="142" t="s">
        <v>153</v>
      </c>
      <c r="F13" s="139" t="s">
        <v>79</v>
      </c>
      <c r="G13" s="144"/>
      <c r="H13" s="139" t="s">
        <v>110</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154</v>
      </c>
      <c r="B14" s="139" t="s">
        <v>155</v>
      </c>
      <c r="C14" s="139" t="s">
        <v>156</v>
      </c>
      <c r="D14" s="142" t="s">
        <v>157</v>
      </c>
      <c r="E14" s="142" t="s">
        <v>158</v>
      </c>
      <c r="F14" s="139" t="s">
        <v>79</v>
      </c>
      <c r="G14" s="144"/>
      <c r="H14" s="139" t="s">
        <v>110</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159</v>
      </c>
      <c r="B15" s="139" t="s">
        <v>160</v>
      </c>
      <c r="C15" s="139" t="s">
        <v>161</v>
      </c>
      <c r="D15" s="139" t="s">
        <v>162</v>
      </c>
      <c r="E15" s="139" t="s">
        <v>163</v>
      </c>
      <c r="F15" s="139" t="s">
        <v>79</v>
      </c>
      <c r="G15" s="144"/>
      <c r="H15" s="139" t="s">
        <v>110</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164</v>
      </c>
      <c r="B16" s="139" t="s">
        <v>165</v>
      </c>
      <c r="C16" s="139" t="s">
        <v>166</v>
      </c>
      <c r="D16" s="139" t="s">
        <v>167</v>
      </c>
      <c r="E16" s="139" t="s">
        <v>168</v>
      </c>
      <c r="F16" s="139" t="s">
        <v>79</v>
      </c>
      <c r="G16" s="147"/>
      <c r="H16" s="139" t="s">
        <v>110</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outlineLevel="1">
      <c r="A17" s="139" t="s">
        <v>169</v>
      </c>
      <c r="B17" s="139" t="s">
        <v>170</v>
      </c>
      <c r="C17" s="139" t="s">
        <v>171</v>
      </c>
      <c r="D17" s="142" t="s">
        <v>172</v>
      </c>
      <c r="E17" s="142" t="s">
        <v>173</v>
      </c>
      <c r="F17" s="139" t="s">
        <v>79</v>
      </c>
      <c r="G17" s="144"/>
      <c r="H17" s="139" t="s">
        <v>110</v>
      </c>
      <c r="I17" s="139" t="s">
        <v>79</v>
      </c>
      <c r="J17" s="144"/>
      <c r="K17" s="139" t="s">
        <v>112</v>
      </c>
      <c r="L17" s="139" t="s">
        <v>79</v>
      </c>
      <c r="M17" s="144"/>
      <c r="N17" s="139" t="s">
        <v>110</v>
      </c>
      <c r="O17" s="144"/>
      <c r="P17" s="10"/>
      <c r="Q17" s="146"/>
      <c r="R17" s="10"/>
      <c r="S17" s="10"/>
      <c r="T17" s="10"/>
      <c r="U17" s="10"/>
      <c r="V17" s="10"/>
      <c r="W17" s="10"/>
      <c r="X17" s="10"/>
      <c r="Y17" s="10"/>
      <c r="Z17" s="10"/>
    </row>
    <row r="18" ht="12.75" customHeight="1" outlineLevel="1">
      <c r="A18" s="139" t="s">
        <v>174</v>
      </c>
      <c r="B18" s="139" t="s">
        <v>175</v>
      </c>
      <c r="C18" s="139" t="s">
        <v>176</v>
      </c>
      <c r="D18" s="142" t="s">
        <v>177</v>
      </c>
      <c r="E18" s="142" t="s">
        <v>178</v>
      </c>
      <c r="F18" s="139" t="s">
        <v>79</v>
      </c>
      <c r="G18" s="144"/>
      <c r="H18" s="139" t="s">
        <v>110</v>
      </c>
      <c r="I18" s="139" t="s">
        <v>79</v>
      </c>
      <c r="J18" s="144"/>
      <c r="K18" s="139" t="s">
        <v>112</v>
      </c>
      <c r="L18" s="139" t="s">
        <v>79</v>
      </c>
      <c r="M18" s="144"/>
      <c r="N18" s="139" t="s">
        <v>110</v>
      </c>
      <c r="O18" s="144"/>
      <c r="P18" s="10"/>
      <c r="Q18" s="146"/>
      <c r="R18" s="10"/>
      <c r="S18" s="10"/>
      <c r="T18" s="10"/>
      <c r="U18" s="10"/>
      <c r="V18" s="10"/>
      <c r="W18" s="10"/>
      <c r="X18" s="10"/>
      <c r="Y18" s="10"/>
      <c r="Z18" s="10"/>
    </row>
    <row r="19" ht="12.75" customHeight="1" outlineLevel="1">
      <c r="A19" s="139" t="s">
        <v>179</v>
      </c>
      <c r="B19" s="139" t="s">
        <v>160</v>
      </c>
      <c r="C19" s="139" t="s">
        <v>180</v>
      </c>
      <c r="D19" s="139" t="s">
        <v>181</v>
      </c>
      <c r="E19" s="139" t="s">
        <v>182</v>
      </c>
      <c r="F19" s="139" t="s">
        <v>79</v>
      </c>
      <c r="G19" s="144"/>
      <c r="H19" s="139" t="s">
        <v>110</v>
      </c>
      <c r="I19" s="139" t="s">
        <v>79</v>
      </c>
      <c r="J19" s="144"/>
      <c r="K19" s="139" t="s">
        <v>112</v>
      </c>
      <c r="L19" s="139" t="s">
        <v>79</v>
      </c>
      <c r="M19" s="144"/>
      <c r="N19" s="139" t="s">
        <v>110</v>
      </c>
      <c r="O19" s="144"/>
      <c r="P19" s="10"/>
      <c r="Q19" s="146"/>
      <c r="R19" s="10"/>
      <c r="S19" s="10"/>
      <c r="T19" s="10"/>
      <c r="U19" s="10"/>
      <c r="V19" s="10"/>
      <c r="W19" s="10"/>
      <c r="X19" s="10"/>
      <c r="Y19" s="10"/>
      <c r="Z19" s="10"/>
    </row>
    <row r="20" ht="12.75" customHeight="1" outlineLevel="1">
      <c r="A20" s="139" t="s">
        <v>183</v>
      </c>
      <c r="B20" s="139" t="s">
        <v>184</v>
      </c>
      <c r="C20" s="139" t="s">
        <v>185</v>
      </c>
      <c r="D20" s="139" t="s">
        <v>186</v>
      </c>
      <c r="E20" s="139" t="s">
        <v>187</v>
      </c>
      <c r="F20" s="139" t="s">
        <v>79</v>
      </c>
      <c r="G20" s="147"/>
      <c r="H20" s="139" t="s">
        <v>110</v>
      </c>
      <c r="I20" s="139" t="s">
        <v>79</v>
      </c>
      <c r="J20" s="147"/>
      <c r="K20" s="139" t="s">
        <v>112</v>
      </c>
      <c r="L20" s="139" t="s">
        <v>79</v>
      </c>
      <c r="M20" s="147"/>
      <c r="N20" s="139" t="s">
        <v>110</v>
      </c>
      <c r="O20" s="147"/>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sheetData>
  <mergeCells count="3">
    <mergeCell ref="B2:E2"/>
    <mergeCell ref="B3:E3"/>
    <mergeCell ref="B4:E4"/>
  </mergeCells>
  <dataValidations>
    <dataValidation type="list" allowBlank="1" showErrorMessage="1" sqref="G2:G3 J2:J3 M2:M3 G9 J9 M9 F12:F20 I12:I20 L12:L20 G21:G142 J21:J142 M21:M14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29</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COUNTA(A12:A995)</f>
        <v>5</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COUNTIF($F10:$F993,B5)</f>
        <v>5</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COUNTIF($I10:$I993,B5)</f>
        <v>5</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COUNTIF($L10:$L993,B5)</f>
        <v>5</v>
      </c>
      <c r="C8" s="130">
        <f t="shared" si="3"/>
        <v>0</v>
      </c>
      <c r="D8" s="130">
        <f t="shared" si="3"/>
        <v>0</v>
      </c>
      <c r="E8" s="131">
        <f>COUNTIF($L10:$L991,E5)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29</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ht="63.0" customHeight="1" outlineLevel="1">
      <c r="A12" s="139" t="s">
        <v>188</v>
      </c>
      <c r="B12" s="140"/>
      <c r="C12" s="141"/>
      <c r="D12" s="142"/>
      <c r="E12" s="143"/>
      <c r="F12" s="139" t="s">
        <v>79</v>
      </c>
      <c r="G12" s="144"/>
      <c r="H12" s="139" t="s">
        <v>110</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189</v>
      </c>
      <c r="B13" s="139"/>
      <c r="C13" s="139"/>
      <c r="D13" s="142"/>
      <c r="E13" s="142"/>
      <c r="F13" s="139" t="s">
        <v>79</v>
      </c>
      <c r="G13" s="144"/>
      <c r="H13" s="139" t="s">
        <v>110</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190</v>
      </c>
      <c r="B14" s="139"/>
      <c r="C14" s="139"/>
      <c r="D14" s="142"/>
      <c r="E14" s="142"/>
      <c r="F14" s="139" t="s">
        <v>79</v>
      </c>
      <c r="G14" s="144"/>
      <c r="H14" s="139" t="s">
        <v>110</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191</v>
      </c>
      <c r="B15" s="139"/>
      <c r="C15" s="139"/>
      <c r="D15" s="139"/>
      <c r="E15" s="139"/>
      <c r="F15" s="139" t="s">
        <v>79</v>
      </c>
      <c r="G15" s="144"/>
      <c r="H15" s="139" t="s">
        <v>110</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192</v>
      </c>
      <c r="B16" s="139"/>
      <c r="C16" s="139"/>
      <c r="D16" s="139"/>
      <c r="E16" s="139"/>
      <c r="F16" s="139" t="s">
        <v>79</v>
      </c>
      <c r="G16" s="147"/>
      <c r="H16" s="139" t="s">
        <v>110</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sheetData>
  <mergeCells count="3">
    <mergeCell ref="B2:E2"/>
    <mergeCell ref="B3:E3"/>
    <mergeCell ref="B4:E4"/>
  </mergeCells>
  <dataValidations>
    <dataValidation type="list" allowBlank="1" showErrorMessage="1" sqref="G2:G3 J2:J3 M2:M3 G9 J9 M9 F12:F16 I12:I16 L12:L16 G17:G142 J17:J142 M17:M14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30</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193</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COUNTA(A12:A993)</f>
        <v>7</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COUNTIF($F10:$F991,B5)</f>
        <v>7</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COUNTIF($I10:$I991,B5)</f>
        <v>7</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COUNTIF($L10:$L991,B5)</f>
        <v>7</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30</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ht="63.0" customHeight="1" outlineLevel="1">
      <c r="A12" s="139" t="s">
        <v>194</v>
      </c>
      <c r="B12" s="140" t="s">
        <v>195</v>
      </c>
      <c r="C12" s="141" t="s">
        <v>196</v>
      </c>
      <c r="D12" s="142" t="s">
        <v>197</v>
      </c>
      <c r="E12" s="143" t="s">
        <v>198</v>
      </c>
      <c r="F12" s="139" t="s">
        <v>79</v>
      </c>
      <c r="G12" s="144"/>
      <c r="H12" s="139" t="s">
        <v>110</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199</v>
      </c>
      <c r="B13" s="139" t="s">
        <v>200</v>
      </c>
      <c r="C13" s="139" t="s">
        <v>201</v>
      </c>
      <c r="D13" s="142" t="s">
        <v>202</v>
      </c>
      <c r="E13" s="142" t="s">
        <v>203</v>
      </c>
      <c r="F13" s="139" t="s">
        <v>79</v>
      </c>
      <c r="G13" s="144"/>
      <c r="H13" s="139" t="s">
        <v>110</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204</v>
      </c>
      <c r="B14" s="139" t="s">
        <v>205</v>
      </c>
      <c r="C14" s="139" t="s">
        <v>206</v>
      </c>
      <c r="D14" s="142" t="s">
        <v>207</v>
      </c>
      <c r="E14" s="142" t="s">
        <v>208</v>
      </c>
      <c r="F14" s="139" t="s">
        <v>79</v>
      </c>
      <c r="G14" s="144"/>
      <c r="H14" s="139" t="s">
        <v>110</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209</v>
      </c>
      <c r="B15" s="139" t="s">
        <v>210</v>
      </c>
      <c r="C15" s="139" t="s">
        <v>211</v>
      </c>
      <c r="D15" s="139" t="s">
        <v>212</v>
      </c>
      <c r="E15" s="139" t="s">
        <v>213</v>
      </c>
      <c r="F15" s="139" t="s">
        <v>79</v>
      </c>
      <c r="G15" s="144"/>
      <c r="H15" s="139" t="s">
        <v>110</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48" t="s">
        <v>214</v>
      </c>
      <c r="B16" s="148" t="s">
        <v>215</v>
      </c>
      <c r="C16" s="148" t="s">
        <v>216</v>
      </c>
      <c r="D16" s="148" t="s">
        <v>217</v>
      </c>
      <c r="E16" s="148" t="s">
        <v>203</v>
      </c>
      <c r="F16" s="148" t="s">
        <v>79</v>
      </c>
      <c r="G16" s="149"/>
      <c r="H16" s="148" t="s">
        <v>110</v>
      </c>
      <c r="I16" s="148" t="s">
        <v>79</v>
      </c>
      <c r="J16" s="149"/>
      <c r="K16" s="148" t="s">
        <v>111</v>
      </c>
      <c r="L16" s="148" t="s">
        <v>79</v>
      </c>
      <c r="M16" s="149"/>
      <c r="N16" s="148" t="s">
        <v>112</v>
      </c>
      <c r="O16" s="149"/>
      <c r="P16" s="10"/>
      <c r="Q16" s="107"/>
      <c r="R16" s="10"/>
      <c r="S16" s="10"/>
      <c r="T16" s="10"/>
      <c r="U16" s="10"/>
      <c r="V16" s="10"/>
      <c r="W16" s="10"/>
      <c r="X16" s="10"/>
      <c r="Y16" s="10"/>
      <c r="Z16" s="10"/>
    </row>
    <row r="17" ht="12.75" customHeight="1" outlineLevel="1">
      <c r="A17" s="139" t="s">
        <v>218</v>
      </c>
      <c r="B17" s="139" t="s">
        <v>219</v>
      </c>
      <c r="C17" s="139" t="s">
        <v>220</v>
      </c>
      <c r="D17" s="142" t="s">
        <v>221</v>
      </c>
      <c r="E17" s="142" t="s">
        <v>222</v>
      </c>
      <c r="F17" s="139" t="s">
        <v>79</v>
      </c>
      <c r="G17" s="144"/>
      <c r="H17" s="139" t="s">
        <v>110</v>
      </c>
      <c r="I17" s="139" t="s">
        <v>79</v>
      </c>
      <c r="J17" s="144"/>
      <c r="K17" s="139" t="s">
        <v>111</v>
      </c>
      <c r="L17" s="139" t="s">
        <v>79</v>
      </c>
      <c r="M17" s="144"/>
      <c r="N17" s="139" t="s">
        <v>112</v>
      </c>
      <c r="O17" s="144"/>
      <c r="P17" s="10"/>
      <c r="Q17" s="146"/>
      <c r="R17" s="10"/>
      <c r="S17" s="10"/>
      <c r="T17" s="10"/>
      <c r="U17" s="10"/>
      <c r="V17" s="10"/>
      <c r="W17" s="10"/>
      <c r="X17" s="10"/>
      <c r="Y17" s="10"/>
      <c r="Z17" s="10"/>
    </row>
    <row r="18" ht="12.75" customHeight="1" outlineLevel="1">
      <c r="A18" s="139" t="s">
        <v>223</v>
      </c>
      <c r="B18" s="139" t="s">
        <v>224</v>
      </c>
      <c r="C18" s="139" t="s">
        <v>225</v>
      </c>
      <c r="D18" s="139" t="s">
        <v>226</v>
      </c>
      <c r="E18" s="139" t="s">
        <v>227</v>
      </c>
      <c r="F18" s="139" t="s">
        <v>79</v>
      </c>
      <c r="G18" s="147"/>
      <c r="H18" s="139" t="s">
        <v>110</v>
      </c>
      <c r="I18" s="139" t="s">
        <v>79</v>
      </c>
      <c r="J18" s="147"/>
      <c r="K18" s="139" t="s">
        <v>111</v>
      </c>
      <c r="L18" s="139" t="s">
        <v>79</v>
      </c>
      <c r="M18" s="147"/>
      <c r="N18" s="139" t="s">
        <v>112</v>
      </c>
      <c r="O18" s="147"/>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sheetData>
  <mergeCells count="3">
    <mergeCell ref="B2:E2"/>
    <mergeCell ref="B3:E3"/>
    <mergeCell ref="B4:E4"/>
  </mergeCells>
  <dataValidations>
    <dataValidation type="list" allowBlank="1" showErrorMessage="1" sqref="G2:G3 J2:J3 M2:M3 G9 J9 M9 F12:F18 I12:I18 L12:L18 G19:G140 J19:J140 M19:M14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31</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COUNTA(A12:A993)</f>
        <v>7</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COUNTIF($F10:$F991,B5)</f>
        <v>7</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COUNTIF($I10:$I991,B5)</f>
        <v>7</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COUNTIF($L10:$L991,B5)</f>
        <v>7</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31</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ht="63.0" customHeight="1" outlineLevel="1">
      <c r="A12" s="139" t="s">
        <v>228</v>
      </c>
      <c r="B12" s="140"/>
      <c r="C12" s="141"/>
      <c r="D12" s="142"/>
      <c r="E12" s="143"/>
      <c r="F12" s="139" t="s">
        <v>79</v>
      </c>
      <c r="G12" s="144"/>
      <c r="H12" s="139" t="s">
        <v>110</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228</v>
      </c>
      <c r="B13" s="139"/>
      <c r="C13" s="139"/>
      <c r="D13" s="142"/>
      <c r="E13" s="142"/>
      <c r="F13" s="139" t="s">
        <v>79</v>
      </c>
      <c r="G13" s="144"/>
      <c r="H13" s="139" t="s">
        <v>110</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228</v>
      </c>
      <c r="B14" s="139"/>
      <c r="C14" s="139"/>
      <c r="D14" s="142"/>
      <c r="E14" s="142"/>
      <c r="F14" s="139" t="s">
        <v>79</v>
      </c>
      <c r="G14" s="144"/>
      <c r="H14" s="139" t="s">
        <v>110</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228</v>
      </c>
      <c r="B15" s="139"/>
      <c r="C15" s="139"/>
      <c r="D15" s="139"/>
      <c r="E15" s="139"/>
      <c r="F15" s="139" t="s">
        <v>79</v>
      </c>
      <c r="G15" s="144"/>
      <c r="H15" s="139" t="s">
        <v>110</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228</v>
      </c>
      <c r="B16" s="139"/>
      <c r="C16" s="139"/>
      <c r="D16" s="139"/>
      <c r="E16" s="139"/>
      <c r="F16" s="139" t="s">
        <v>79</v>
      </c>
      <c r="G16" s="147"/>
      <c r="H16" s="139" t="s">
        <v>110</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outlineLevel="1">
      <c r="A17" s="139" t="s">
        <v>228</v>
      </c>
      <c r="B17" s="139"/>
      <c r="C17" s="139"/>
      <c r="D17" s="142"/>
      <c r="E17" s="142"/>
      <c r="F17" s="139" t="s">
        <v>79</v>
      </c>
      <c r="G17" s="144"/>
      <c r="H17" s="139" t="s">
        <v>110</v>
      </c>
      <c r="I17" s="139" t="s">
        <v>79</v>
      </c>
      <c r="J17" s="144"/>
      <c r="K17" s="139" t="s">
        <v>111</v>
      </c>
      <c r="L17" s="139" t="s">
        <v>79</v>
      </c>
      <c r="M17" s="144"/>
      <c r="N17" s="139" t="s">
        <v>112</v>
      </c>
      <c r="O17" s="144"/>
      <c r="P17" s="10"/>
      <c r="Q17" s="146"/>
      <c r="R17" s="10"/>
      <c r="S17" s="10"/>
      <c r="T17" s="10"/>
      <c r="U17" s="10"/>
      <c r="V17" s="10"/>
      <c r="W17" s="10"/>
      <c r="X17" s="10"/>
      <c r="Y17" s="10"/>
      <c r="Z17" s="10"/>
    </row>
    <row r="18" ht="12.75" customHeight="1" outlineLevel="1">
      <c r="A18" s="139" t="s">
        <v>228</v>
      </c>
      <c r="B18" s="139"/>
      <c r="C18" s="139"/>
      <c r="D18" s="139"/>
      <c r="E18" s="139"/>
      <c r="F18" s="139" t="s">
        <v>79</v>
      </c>
      <c r="G18" s="147"/>
      <c r="H18" s="139" t="s">
        <v>110</v>
      </c>
      <c r="I18" s="139" t="s">
        <v>79</v>
      </c>
      <c r="J18" s="147"/>
      <c r="K18" s="139" t="s">
        <v>111</v>
      </c>
      <c r="L18" s="139" t="s">
        <v>79</v>
      </c>
      <c r="M18" s="147"/>
      <c r="N18" s="139" t="s">
        <v>112</v>
      </c>
      <c r="O18" s="147"/>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sheetData>
  <mergeCells count="3">
    <mergeCell ref="B2:E2"/>
    <mergeCell ref="B3:E3"/>
    <mergeCell ref="B4:E4"/>
  </mergeCells>
  <dataValidations>
    <dataValidation type="list" allowBlank="1" showErrorMessage="1" sqref="G2:G3 J2:J3 M2:M3 G9 J9 M9 F12:F18 I12:I18 L12:L18 G19:G140 J19:J140 M19:M14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5"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32</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c r="A3" s="116" t="s">
        <v>90</v>
      </c>
      <c r="B3" s="117" t="s">
        <v>229</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COUNTA(A12:A993)</f>
        <v>8</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COUNTIF($F10:$F991,B5)</f>
        <v>8</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COUNTIF($I10:$I991,B5)</f>
        <v>8</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COUNTIF($L10:$L991,B5)</f>
        <v>8</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32</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230</v>
      </c>
      <c r="B12" s="140" t="s">
        <v>231</v>
      </c>
      <c r="C12" s="141" t="s">
        <v>232</v>
      </c>
      <c r="D12" s="142" t="s">
        <v>233</v>
      </c>
      <c r="E12" s="143" t="s">
        <v>234</v>
      </c>
      <c r="F12" s="139" t="s">
        <v>79</v>
      </c>
      <c r="G12" s="144"/>
      <c r="H12" s="139" t="s">
        <v>111</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235</v>
      </c>
      <c r="B13" s="139" t="s">
        <v>236</v>
      </c>
      <c r="C13" s="139" t="s">
        <v>237</v>
      </c>
      <c r="D13" s="142" t="s">
        <v>238</v>
      </c>
      <c r="E13" s="142" t="s">
        <v>239</v>
      </c>
      <c r="F13" s="139" t="s">
        <v>79</v>
      </c>
      <c r="G13" s="144"/>
      <c r="H13" s="139" t="s">
        <v>111</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240</v>
      </c>
      <c r="B14" s="139" t="s">
        <v>241</v>
      </c>
      <c r="C14" s="139" t="s">
        <v>242</v>
      </c>
      <c r="D14" s="142" t="s">
        <v>243</v>
      </c>
      <c r="E14" s="142" t="s">
        <v>244</v>
      </c>
      <c r="F14" s="139" t="s">
        <v>79</v>
      </c>
      <c r="G14" s="144"/>
      <c r="H14" s="139" t="s">
        <v>111</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245</v>
      </c>
      <c r="B15" s="139" t="s">
        <v>246</v>
      </c>
      <c r="C15" s="139" t="s">
        <v>247</v>
      </c>
      <c r="D15" s="139" t="s">
        <v>248</v>
      </c>
      <c r="E15" s="139" t="s">
        <v>249</v>
      </c>
      <c r="F15" s="139" t="s">
        <v>79</v>
      </c>
      <c r="G15" s="144"/>
      <c r="H15" s="139" t="s">
        <v>111</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250</v>
      </c>
      <c r="B16" s="139" t="s">
        <v>251</v>
      </c>
      <c r="C16" s="139" t="s">
        <v>252</v>
      </c>
      <c r="D16" s="139" t="s">
        <v>253</v>
      </c>
      <c r="E16" s="139" t="s">
        <v>249</v>
      </c>
      <c r="F16" s="139" t="s">
        <v>79</v>
      </c>
      <c r="G16" s="147"/>
      <c r="H16" s="139" t="s">
        <v>111</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outlineLevel="1">
      <c r="A17" s="139" t="s">
        <v>254</v>
      </c>
      <c r="B17" s="139" t="s">
        <v>255</v>
      </c>
      <c r="C17" s="139" t="s">
        <v>256</v>
      </c>
      <c r="D17" s="142" t="s">
        <v>257</v>
      </c>
      <c r="E17" s="142" t="s">
        <v>258</v>
      </c>
      <c r="F17" s="139" t="s">
        <v>79</v>
      </c>
      <c r="G17" s="144"/>
      <c r="H17" s="139" t="s">
        <v>111</v>
      </c>
      <c r="I17" s="139" t="s">
        <v>79</v>
      </c>
      <c r="J17" s="144"/>
      <c r="K17" s="139" t="s">
        <v>111</v>
      </c>
      <c r="L17" s="139" t="s">
        <v>79</v>
      </c>
      <c r="M17" s="144"/>
      <c r="N17" s="139" t="s">
        <v>112</v>
      </c>
      <c r="O17" s="144"/>
      <c r="P17" s="10"/>
      <c r="Q17" s="146"/>
      <c r="R17" s="10"/>
      <c r="S17" s="10"/>
      <c r="T17" s="10"/>
      <c r="U17" s="10"/>
      <c r="V17" s="10"/>
      <c r="W17" s="10"/>
      <c r="X17" s="10"/>
      <c r="Y17" s="10"/>
      <c r="Z17" s="10"/>
    </row>
    <row r="18" ht="12.75" customHeight="1" outlineLevel="1">
      <c r="A18" s="139" t="s">
        <v>259</v>
      </c>
      <c r="B18" s="139" t="s">
        <v>260</v>
      </c>
      <c r="C18" s="139" t="s">
        <v>261</v>
      </c>
      <c r="D18" s="139" t="s">
        <v>262</v>
      </c>
      <c r="E18" s="139" t="s">
        <v>263</v>
      </c>
      <c r="F18" s="139" t="s">
        <v>79</v>
      </c>
      <c r="G18" s="147"/>
      <c r="H18" s="139" t="s">
        <v>111</v>
      </c>
      <c r="I18" s="139" t="s">
        <v>79</v>
      </c>
      <c r="J18" s="147"/>
      <c r="K18" s="139" t="s">
        <v>111</v>
      </c>
      <c r="L18" s="139" t="s">
        <v>79</v>
      </c>
      <c r="M18" s="147"/>
      <c r="N18" s="139" t="s">
        <v>112</v>
      </c>
      <c r="O18" s="147"/>
      <c r="P18" s="10"/>
      <c r="Q18" s="107"/>
      <c r="R18" s="10"/>
      <c r="S18" s="10"/>
      <c r="T18" s="10"/>
      <c r="U18" s="10"/>
      <c r="V18" s="10"/>
      <c r="W18" s="10"/>
      <c r="X18" s="10"/>
      <c r="Y18" s="10"/>
      <c r="Z18" s="10"/>
    </row>
    <row r="19" ht="12.75" customHeight="1">
      <c r="A19" s="139" t="s">
        <v>264</v>
      </c>
      <c r="B19" s="139" t="s">
        <v>265</v>
      </c>
      <c r="C19" s="139" t="s">
        <v>266</v>
      </c>
      <c r="D19" s="139" t="s">
        <v>267</v>
      </c>
      <c r="E19" s="139" t="s">
        <v>268</v>
      </c>
      <c r="F19" s="139" t="s">
        <v>79</v>
      </c>
      <c r="G19" s="147"/>
      <c r="H19" s="139" t="s">
        <v>111</v>
      </c>
      <c r="I19" s="139" t="s">
        <v>79</v>
      </c>
      <c r="J19" s="147"/>
      <c r="K19" s="139" t="s">
        <v>111</v>
      </c>
      <c r="L19" s="139" t="s">
        <v>79</v>
      </c>
      <c r="M19" s="147"/>
      <c r="N19" s="139" t="s">
        <v>112</v>
      </c>
      <c r="O19" s="147"/>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sheetData>
  <mergeCells count="3">
    <mergeCell ref="B2:E2"/>
    <mergeCell ref="B3:E3"/>
    <mergeCell ref="B4:E4"/>
  </mergeCells>
  <dataValidations>
    <dataValidation type="list" allowBlank="1" showErrorMessage="1" sqref="G2:G3 J2:J3 M2:M3 G9 J9 M9 F12:F19 I12:I19 L12:L19 G20:G140 J20:J140 M20:M14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5"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33</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c r="A3" s="116" t="s">
        <v>90</v>
      </c>
      <c r="B3" s="117" t="s">
        <v>269</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COUNTA(A12:A993)</f>
        <v>8</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COUNTIF($F10:$F991,B5)</f>
        <v>8</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COUNTIF($I10:$I991,B5)</f>
        <v>8</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COUNTIF($L10:$L991,B5)</f>
        <v>8</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33</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270</v>
      </c>
      <c r="B12" s="140" t="s">
        <v>271</v>
      </c>
      <c r="C12" s="141" t="s">
        <v>272</v>
      </c>
      <c r="D12" s="142" t="s">
        <v>273</v>
      </c>
      <c r="E12" s="143" t="s">
        <v>274</v>
      </c>
      <c r="F12" s="139" t="s">
        <v>79</v>
      </c>
      <c r="G12" s="144"/>
      <c r="H12" s="139" t="s">
        <v>111</v>
      </c>
      <c r="I12" s="139" t="s">
        <v>79</v>
      </c>
      <c r="J12" s="144"/>
      <c r="K12" s="139" t="s">
        <v>111</v>
      </c>
      <c r="L12" s="139" t="s">
        <v>79</v>
      </c>
      <c r="M12" s="144"/>
      <c r="N12" s="139" t="s">
        <v>112</v>
      </c>
      <c r="O12" s="144"/>
      <c r="P12" s="145"/>
      <c r="Q12" s="146"/>
      <c r="R12" s="145"/>
      <c r="S12" s="145"/>
      <c r="T12" s="145"/>
      <c r="U12" s="145"/>
      <c r="V12" s="145"/>
      <c r="W12" s="145"/>
      <c r="X12" s="145"/>
      <c r="Y12" s="145"/>
      <c r="Z12" s="145"/>
    </row>
    <row r="13" ht="12.75" customHeight="1" outlineLevel="1">
      <c r="A13" s="139" t="s">
        <v>275</v>
      </c>
      <c r="B13" s="139" t="s">
        <v>276</v>
      </c>
      <c r="C13" s="139" t="s">
        <v>277</v>
      </c>
      <c r="D13" s="142" t="s">
        <v>278</v>
      </c>
      <c r="E13" s="142" t="s">
        <v>279</v>
      </c>
      <c r="F13" s="139" t="s">
        <v>79</v>
      </c>
      <c r="G13" s="144"/>
      <c r="H13" s="139" t="s">
        <v>111</v>
      </c>
      <c r="I13" s="139" t="s">
        <v>79</v>
      </c>
      <c r="J13" s="144"/>
      <c r="K13" s="139" t="s">
        <v>111</v>
      </c>
      <c r="L13" s="139" t="s">
        <v>79</v>
      </c>
      <c r="M13" s="144"/>
      <c r="N13" s="139" t="s">
        <v>112</v>
      </c>
      <c r="O13" s="144"/>
      <c r="P13" s="10"/>
      <c r="Q13" s="146"/>
      <c r="R13" s="10"/>
      <c r="S13" s="10"/>
      <c r="T13" s="10"/>
      <c r="U13" s="10"/>
      <c r="V13" s="10"/>
      <c r="W13" s="10"/>
      <c r="X13" s="10"/>
      <c r="Y13" s="10"/>
      <c r="Z13" s="10"/>
    </row>
    <row r="14" ht="12.75" customHeight="1" outlineLevel="1">
      <c r="A14" s="139" t="s">
        <v>280</v>
      </c>
      <c r="B14" s="139" t="s">
        <v>281</v>
      </c>
      <c r="C14" s="139" t="s">
        <v>242</v>
      </c>
      <c r="D14" s="142" t="s">
        <v>243</v>
      </c>
      <c r="E14" s="142" t="s">
        <v>244</v>
      </c>
      <c r="F14" s="139" t="s">
        <v>79</v>
      </c>
      <c r="G14" s="144"/>
      <c r="H14" s="139" t="s">
        <v>111</v>
      </c>
      <c r="I14" s="139" t="s">
        <v>79</v>
      </c>
      <c r="J14" s="144"/>
      <c r="K14" s="139" t="s">
        <v>111</v>
      </c>
      <c r="L14" s="139" t="s">
        <v>79</v>
      </c>
      <c r="M14" s="144"/>
      <c r="N14" s="139" t="s">
        <v>112</v>
      </c>
      <c r="O14" s="144"/>
      <c r="P14" s="10"/>
      <c r="Q14" s="146"/>
      <c r="R14" s="10"/>
      <c r="S14" s="10"/>
      <c r="T14" s="10"/>
      <c r="U14" s="10"/>
      <c r="V14" s="10"/>
      <c r="W14" s="10"/>
      <c r="X14" s="10"/>
      <c r="Y14" s="10"/>
      <c r="Z14" s="10"/>
    </row>
    <row r="15" ht="12.75" customHeight="1" outlineLevel="1">
      <c r="A15" s="139" t="s">
        <v>282</v>
      </c>
      <c r="B15" s="139" t="s">
        <v>283</v>
      </c>
      <c r="C15" s="139" t="s">
        <v>284</v>
      </c>
      <c r="D15" s="139" t="s">
        <v>285</v>
      </c>
      <c r="E15" s="139" t="s">
        <v>286</v>
      </c>
      <c r="F15" s="139" t="s">
        <v>79</v>
      </c>
      <c r="G15" s="144"/>
      <c r="H15" s="139" t="s">
        <v>111</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287</v>
      </c>
      <c r="B16" s="139" t="s">
        <v>288</v>
      </c>
      <c r="C16" s="139" t="s">
        <v>289</v>
      </c>
      <c r="D16" s="139" t="s">
        <v>290</v>
      </c>
      <c r="E16" s="139" t="s">
        <v>291</v>
      </c>
      <c r="F16" s="139" t="s">
        <v>79</v>
      </c>
      <c r="G16" s="147"/>
      <c r="H16" s="139" t="s">
        <v>111</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outlineLevel="1">
      <c r="A17" s="139" t="s">
        <v>292</v>
      </c>
      <c r="B17" s="139" t="s">
        <v>293</v>
      </c>
      <c r="C17" s="139" t="s">
        <v>294</v>
      </c>
      <c r="D17" s="142" t="s">
        <v>295</v>
      </c>
      <c r="E17" s="142" t="s">
        <v>296</v>
      </c>
      <c r="F17" s="139" t="s">
        <v>79</v>
      </c>
      <c r="G17" s="144"/>
      <c r="H17" s="139" t="s">
        <v>111</v>
      </c>
      <c r="I17" s="139" t="s">
        <v>79</v>
      </c>
      <c r="J17" s="144"/>
      <c r="K17" s="139" t="s">
        <v>111</v>
      </c>
      <c r="L17" s="139" t="s">
        <v>79</v>
      </c>
      <c r="M17" s="144"/>
      <c r="N17" s="139" t="s">
        <v>112</v>
      </c>
      <c r="O17" s="144"/>
      <c r="P17" s="10"/>
      <c r="Q17" s="146"/>
      <c r="R17" s="10"/>
      <c r="S17" s="10"/>
      <c r="T17" s="10"/>
      <c r="U17" s="10"/>
      <c r="V17" s="10"/>
      <c r="W17" s="10"/>
      <c r="X17" s="10"/>
      <c r="Y17" s="10"/>
      <c r="Z17" s="10"/>
    </row>
    <row r="18" ht="12.75" customHeight="1" outlineLevel="1">
      <c r="A18" s="139" t="s">
        <v>297</v>
      </c>
      <c r="B18" s="139" t="s">
        <v>298</v>
      </c>
      <c r="C18" s="139" t="s">
        <v>299</v>
      </c>
      <c r="D18" s="139" t="s">
        <v>300</v>
      </c>
      <c r="E18" s="139" t="s">
        <v>301</v>
      </c>
      <c r="F18" s="139" t="s">
        <v>79</v>
      </c>
      <c r="G18" s="147"/>
      <c r="H18" s="139" t="s">
        <v>111</v>
      </c>
      <c r="I18" s="139" t="s">
        <v>79</v>
      </c>
      <c r="J18" s="147"/>
      <c r="K18" s="139" t="s">
        <v>111</v>
      </c>
      <c r="L18" s="139" t="s">
        <v>79</v>
      </c>
      <c r="M18" s="147"/>
      <c r="N18" s="139" t="s">
        <v>112</v>
      </c>
      <c r="O18" s="147"/>
      <c r="P18" s="10"/>
      <c r="Q18" s="107"/>
      <c r="R18" s="10"/>
      <c r="S18" s="10"/>
      <c r="T18" s="10"/>
      <c r="U18" s="10"/>
      <c r="V18" s="10"/>
      <c r="W18" s="10"/>
      <c r="X18" s="10"/>
      <c r="Y18" s="10"/>
      <c r="Z18" s="10"/>
    </row>
    <row r="19" ht="12.75" customHeight="1">
      <c r="A19" s="139" t="s">
        <v>302</v>
      </c>
      <c r="B19" s="139" t="s">
        <v>303</v>
      </c>
      <c r="C19" s="139" t="s">
        <v>304</v>
      </c>
      <c r="D19" s="139" t="s">
        <v>305</v>
      </c>
      <c r="E19" s="139" t="s">
        <v>306</v>
      </c>
      <c r="F19" s="139" t="s">
        <v>79</v>
      </c>
      <c r="G19" s="147"/>
      <c r="H19" s="139" t="s">
        <v>111</v>
      </c>
      <c r="I19" s="139" t="s">
        <v>79</v>
      </c>
      <c r="J19" s="147"/>
      <c r="K19" s="139" t="s">
        <v>111</v>
      </c>
      <c r="L19" s="139" t="s">
        <v>79</v>
      </c>
      <c r="M19" s="147"/>
      <c r="N19" s="139" t="s">
        <v>112</v>
      </c>
      <c r="O19" s="147"/>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sheetData>
  <mergeCells count="3">
    <mergeCell ref="B2:E2"/>
    <mergeCell ref="B3:E3"/>
    <mergeCell ref="B4:E4"/>
  </mergeCells>
  <dataValidations>
    <dataValidation type="list" allowBlank="1" showErrorMessage="1" sqref="G2:G3 J2:J3 M2:M3 G9 J9 M9 F12:F19 I12:I19 L12:L19 G20:G140 J20:J140 M20:M14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5"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50"/>
      <c r="C1" s="150"/>
      <c r="D1" s="150"/>
      <c r="E1" s="15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34</v>
      </c>
      <c r="C2" s="151"/>
      <c r="D2" s="151"/>
      <c r="E2" s="152"/>
      <c r="F2" s="153"/>
      <c r="G2" s="113"/>
      <c r="H2" s="45"/>
      <c r="I2" s="112"/>
      <c r="J2" s="113"/>
      <c r="K2" s="45"/>
      <c r="L2" s="112"/>
      <c r="M2" s="113"/>
      <c r="N2" s="45"/>
      <c r="O2" s="45"/>
      <c r="P2" s="45"/>
      <c r="Q2" s="114"/>
      <c r="R2" s="115" t="s">
        <v>79</v>
      </c>
      <c r="S2" s="115"/>
      <c r="T2" s="115"/>
      <c r="U2" s="115"/>
      <c r="V2" s="115"/>
      <c r="W2" s="115"/>
      <c r="X2" s="115"/>
      <c r="Y2" s="115"/>
      <c r="Z2" s="115"/>
    </row>
    <row r="3">
      <c r="A3" s="116" t="s">
        <v>90</v>
      </c>
      <c r="B3" s="117" t="s">
        <v>307</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6</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6</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6</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6</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34</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308</v>
      </c>
      <c r="B12" s="140" t="s">
        <v>309</v>
      </c>
      <c r="C12" s="141" t="s">
        <v>310</v>
      </c>
      <c r="D12" s="142" t="s">
        <v>311</v>
      </c>
      <c r="E12" s="143" t="s">
        <v>312</v>
      </c>
      <c r="F12" s="139" t="s">
        <v>79</v>
      </c>
      <c r="G12" s="144"/>
      <c r="H12" s="139" t="s">
        <v>111</v>
      </c>
      <c r="I12" s="139" t="s">
        <v>79</v>
      </c>
      <c r="J12" s="144"/>
      <c r="K12" s="139" t="s">
        <v>110</v>
      </c>
      <c r="L12" s="139" t="s">
        <v>79</v>
      </c>
      <c r="M12" s="144"/>
      <c r="N12" s="139" t="s">
        <v>111</v>
      </c>
      <c r="O12" s="144"/>
      <c r="P12" s="145"/>
      <c r="Q12" s="146"/>
      <c r="R12" s="145"/>
      <c r="S12" s="145"/>
      <c r="T12" s="145"/>
      <c r="U12" s="145"/>
      <c r="V12" s="145"/>
      <c r="W12" s="145"/>
      <c r="X12" s="145"/>
      <c r="Y12" s="145"/>
      <c r="Z12" s="145"/>
    </row>
    <row r="13" ht="12.75" customHeight="1" outlineLevel="1">
      <c r="A13" s="139" t="s">
        <v>313</v>
      </c>
      <c r="B13" s="139" t="s">
        <v>314</v>
      </c>
      <c r="C13" s="139" t="s">
        <v>315</v>
      </c>
      <c r="D13" s="142" t="s">
        <v>316</v>
      </c>
      <c r="E13" s="142" t="s">
        <v>317</v>
      </c>
      <c r="F13" s="139" t="s">
        <v>79</v>
      </c>
      <c r="G13" s="144"/>
      <c r="H13" s="139" t="s">
        <v>111</v>
      </c>
      <c r="I13" s="139" t="s">
        <v>79</v>
      </c>
      <c r="J13" s="144"/>
      <c r="K13" s="139" t="s">
        <v>110</v>
      </c>
      <c r="L13" s="139" t="s">
        <v>79</v>
      </c>
      <c r="M13" s="144"/>
      <c r="N13" s="139" t="s">
        <v>111</v>
      </c>
      <c r="O13" s="144"/>
      <c r="P13" s="10"/>
      <c r="Q13" s="146"/>
      <c r="R13" s="10"/>
      <c r="S13" s="10"/>
      <c r="T13" s="10"/>
      <c r="U13" s="10"/>
      <c r="V13" s="10"/>
      <c r="W13" s="10"/>
      <c r="X13" s="10"/>
      <c r="Y13" s="10"/>
      <c r="Z13" s="10"/>
    </row>
    <row r="14" ht="12.75" customHeight="1" outlineLevel="1">
      <c r="A14" s="139" t="s">
        <v>318</v>
      </c>
      <c r="B14" s="139" t="s">
        <v>319</v>
      </c>
      <c r="C14" s="139" t="s">
        <v>320</v>
      </c>
      <c r="D14" s="142" t="s">
        <v>321</v>
      </c>
      <c r="E14" s="142" t="s">
        <v>322</v>
      </c>
      <c r="F14" s="139" t="s">
        <v>79</v>
      </c>
      <c r="G14" s="144"/>
      <c r="H14" s="139" t="s">
        <v>111</v>
      </c>
      <c r="I14" s="139" t="s">
        <v>79</v>
      </c>
      <c r="J14" s="144"/>
      <c r="K14" s="139" t="s">
        <v>110</v>
      </c>
      <c r="L14" s="139" t="s">
        <v>79</v>
      </c>
      <c r="M14" s="144"/>
      <c r="N14" s="139" t="s">
        <v>112</v>
      </c>
      <c r="O14" s="144"/>
      <c r="P14" s="10"/>
      <c r="Q14" s="146"/>
      <c r="R14" s="10"/>
      <c r="S14" s="10"/>
      <c r="T14" s="10"/>
      <c r="U14" s="10"/>
      <c r="V14" s="10"/>
      <c r="W14" s="10"/>
      <c r="X14" s="10"/>
      <c r="Y14" s="10"/>
      <c r="Z14" s="10"/>
    </row>
    <row r="15" ht="12.75" customHeight="1" outlineLevel="1">
      <c r="A15" s="139" t="s">
        <v>323</v>
      </c>
      <c r="B15" s="139" t="s">
        <v>324</v>
      </c>
      <c r="C15" s="139" t="s">
        <v>325</v>
      </c>
      <c r="D15" s="139" t="s">
        <v>326</v>
      </c>
      <c r="E15" s="139" t="s">
        <v>327</v>
      </c>
      <c r="F15" s="139" t="s">
        <v>79</v>
      </c>
      <c r="G15" s="144"/>
      <c r="H15" s="139" t="s">
        <v>111</v>
      </c>
      <c r="I15" s="139" t="s">
        <v>79</v>
      </c>
      <c r="J15" s="144"/>
      <c r="K15" s="139" t="s">
        <v>110</v>
      </c>
      <c r="L15" s="139" t="s">
        <v>79</v>
      </c>
      <c r="M15" s="144"/>
      <c r="N15" s="139" t="s">
        <v>112</v>
      </c>
      <c r="O15" s="144"/>
      <c r="P15" s="10"/>
      <c r="Q15" s="146"/>
      <c r="R15" s="10"/>
      <c r="S15" s="10"/>
      <c r="T15" s="10"/>
      <c r="U15" s="10"/>
      <c r="V15" s="10"/>
      <c r="W15" s="10"/>
      <c r="X15" s="10"/>
      <c r="Y15" s="10"/>
      <c r="Z15" s="10"/>
    </row>
    <row r="16" ht="12.75" customHeight="1" outlineLevel="1">
      <c r="A16" s="139" t="s">
        <v>328</v>
      </c>
      <c r="B16" s="139" t="s">
        <v>329</v>
      </c>
      <c r="C16" s="139" t="s">
        <v>330</v>
      </c>
      <c r="D16" s="139" t="s">
        <v>331</v>
      </c>
      <c r="E16" s="139" t="s">
        <v>332</v>
      </c>
      <c r="F16" s="139" t="s">
        <v>79</v>
      </c>
      <c r="G16" s="147"/>
      <c r="H16" s="139" t="s">
        <v>111</v>
      </c>
      <c r="I16" s="139" t="s">
        <v>79</v>
      </c>
      <c r="J16" s="147"/>
      <c r="K16" s="139" t="s">
        <v>110</v>
      </c>
      <c r="L16" s="139" t="s">
        <v>79</v>
      </c>
      <c r="M16" s="147"/>
      <c r="N16" s="139" t="s">
        <v>112</v>
      </c>
      <c r="O16" s="147"/>
      <c r="P16" s="10"/>
      <c r="Q16" s="107"/>
      <c r="R16" s="10"/>
      <c r="S16" s="10"/>
      <c r="T16" s="10"/>
      <c r="U16" s="10"/>
      <c r="V16" s="10"/>
      <c r="W16" s="10"/>
      <c r="X16" s="10"/>
      <c r="Y16" s="10"/>
      <c r="Z16" s="10"/>
    </row>
    <row r="17" ht="12.75" customHeight="1" outlineLevel="1">
      <c r="A17" s="139" t="s">
        <v>333</v>
      </c>
      <c r="B17" s="139" t="s">
        <v>334</v>
      </c>
      <c r="C17" s="139" t="s">
        <v>335</v>
      </c>
      <c r="D17" s="142" t="s">
        <v>336</v>
      </c>
      <c r="E17" s="142" t="s">
        <v>337</v>
      </c>
      <c r="F17" s="139" t="s">
        <v>79</v>
      </c>
      <c r="G17" s="144"/>
      <c r="H17" s="139" t="s">
        <v>111</v>
      </c>
      <c r="I17" s="139" t="s">
        <v>79</v>
      </c>
      <c r="J17" s="144"/>
      <c r="K17" s="139" t="s">
        <v>110</v>
      </c>
      <c r="L17" s="139" t="s">
        <v>79</v>
      </c>
      <c r="M17" s="144"/>
      <c r="N17" s="139" t="s">
        <v>112</v>
      </c>
      <c r="O17" s="144"/>
      <c r="P17" s="10"/>
      <c r="Q17" s="146"/>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2">
    <mergeCell ref="B3:E3"/>
    <mergeCell ref="B4:E4"/>
  </mergeCells>
  <dataValidations>
    <dataValidation type="list" allowBlank="1" showErrorMessage="1" sqref="G2:G3 J2:J3 M2:M3 G9 J9 M9 F12:F17 I12:I17 L12:L17 G18:G138 J18:J138 M18: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5"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50"/>
      <c r="C1" s="150"/>
      <c r="D1" s="150"/>
      <c r="E1" s="15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35</v>
      </c>
      <c r="C2" s="151"/>
      <c r="D2" s="151"/>
      <c r="E2" s="152"/>
      <c r="F2" s="153"/>
      <c r="G2" s="113"/>
      <c r="H2" s="45"/>
      <c r="I2" s="112"/>
      <c r="J2" s="113"/>
      <c r="K2" s="45"/>
      <c r="L2" s="112"/>
      <c r="M2" s="113"/>
      <c r="N2" s="45"/>
      <c r="O2" s="45"/>
      <c r="P2" s="45"/>
      <c r="Q2" s="114"/>
      <c r="R2" s="115" t="s">
        <v>79</v>
      </c>
      <c r="S2" s="115"/>
      <c r="T2" s="115"/>
      <c r="U2" s="115"/>
      <c r="V2" s="115"/>
      <c r="W2" s="115"/>
      <c r="X2" s="115"/>
      <c r="Y2" s="115"/>
      <c r="Z2" s="115"/>
    </row>
    <row r="3">
      <c r="A3" s="116" t="s">
        <v>90</v>
      </c>
      <c r="B3" s="117" t="s">
        <v>338</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6</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6</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6</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6</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35</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339</v>
      </c>
      <c r="B12" s="140" t="s">
        <v>340</v>
      </c>
      <c r="C12" s="141" t="s">
        <v>341</v>
      </c>
      <c r="D12" s="142" t="s">
        <v>342</v>
      </c>
      <c r="E12" s="143" t="s">
        <v>343</v>
      </c>
      <c r="F12" s="139" t="s">
        <v>79</v>
      </c>
      <c r="G12" s="144"/>
      <c r="H12" s="139" t="s">
        <v>111</v>
      </c>
      <c r="I12" s="139" t="s">
        <v>79</v>
      </c>
      <c r="J12" s="144"/>
      <c r="K12" s="139" t="s">
        <v>110</v>
      </c>
      <c r="L12" s="139" t="s">
        <v>79</v>
      </c>
      <c r="M12" s="144"/>
      <c r="N12" s="139" t="s">
        <v>111</v>
      </c>
      <c r="O12" s="144"/>
      <c r="P12" s="145"/>
      <c r="Q12" s="146"/>
      <c r="R12" s="145"/>
      <c r="S12" s="145"/>
      <c r="T12" s="145"/>
      <c r="U12" s="145"/>
      <c r="V12" s="145"/>
      <c r="W12" s="145"/>
      <c r="X12" s="145"/>
      <c r="Y12" s="145"/>
      <c r="Z12" s="145"/>
    </row>
    <row r="13" ht="12.75" customHeight="1" outlineLevel="1">
      <c r="A13" s="139" t="s">
        <v>344</v>
      </c>
      <c r="B13" s="139" t="s">
        <v>345</v>
      </c>
      <c r="C13" s="139" t="s">
        <v>346</v>
      </c>
      <c r="D13" s="142" t="s">
        <v>347</v>
      </c>
      <c r="E13" s="142" t="s">
        <v>348</v>
      </c>
      <c r="F13" s="139" t="s">
        <v>79</v>
      </c>
      <c r="G13" s="144"/>
      <c r="H13" s="139" t="s">
        <v>111</v>
      </c>
      <c r="I13" s="139" t="s">
        <v>79</v>
      </c>
      <c r="J13" s="144"/>
      <c r="K13" s="139" t="s">
        <v>110</v>
      </c>
      <c r="L13" s="139" t="s">
        <v>79</v>
      </c>
      <c r="M13" s="144"/>
      <c r="N13" s="139" t="s">
        <v>111</v>
      </c>
      <c r="O13" s="144"/>
      <c r="P13" s="10"/>
      <c r="Q13" s="146"/>
      <c r="R13" s="10"/>
      <c r="S13" s="10"/>
      <c r="T13" s="10"/>
      <c r="U13" s="10"/>
      <c r="V13" s="10"/>
      <c r="W13" s="10"/>
      <c r="X13" s="10"/>
      <c r="Y13" s="10"/>
      <c r="Z13" s="10"/>
    </row>
    <row r="14" ht="12.75" customHeight="1" outlineLevel="1">
      <c r="A14" s="139" t="s">
        <v>349</v>
      </c>
      <c r="B14" s="139" t="s">
        <v>350</v>
      </c>
      <c r="C14" s="139" t="s">
        <v>351</v>
      </c>
      <c r="D14" s="142" t="s">
        <v>352</v>
      </c>
      <c r="E14" s="142" t="s">
        <v>353</v>
      </c>
      <c r="F14" s="139" t="s">
        <v>79</v>
      </c>
      <c r="G14" s="144"/>
      <c r="H14" s="139" t="s">
        <v>111</v>
      </c>
      <c r="I14" s="139" t="s">
        <v>79</v>
      </c>
      <c r="J14" s="144"/>
      <c r="K14" s="139" t="s">
        <v>110</v>
      </c>
      <c r="L14" s="139" t="s">
        <v>79</v>
      </c>
      <c r="M14" s="144"/>
      <c r="N14" s="139" t="s">
        <v>111</v>
      </c>
      <c r="O14" s="144"/>
      <c r="P14" s="10"/>
      <c r="Q14" s="146"/>
      <c r="R14" s="10"/>
      <c r="S14" s="10"/>
      <c r="T14" s="10"/>
      <c r="U14" s="10"/>
      <c r="V14" s="10"/>
      <c r="W14" s="10"/>
      <c r="X14" s="10"/>
      <c r="Y14" s="10"/>
      <c r="Z14" s="10"/>
    </row>
    <row r="15" ht="12.75" customHeight="1" outlineLevel="1">
      <c r="A15" s="139" t="s">
        <v>354</v>
      </c>
      <c r="B15" s="139" t="s">
        <v>355</v>
      </c>
      <c r="C15" s="139" t="s">
        <v>356</v>
      </c>
      <c r="D15" s="139" t="s">
        <v>357</v>
      </c>
      <c r="E15" s="139" t="s">
        <v>358</v>
      </c>
      <c r="F15" s="139" t="s">
        <v>79</v>
      </c>
      <c r="G15" s="144"/>
      <c r="H15" s="139" t="s">
        <v>111</v>
      </c>
      <c r="I15" s="139" t="s">
        <v>79</v>
      </c>
      <c r="J15" s="144"/>
      <c r="K15" s="139" t="s">
        <v>110</v>
      </c>
      <c r="L15" s="139" t="s">
        <v>79</v>
      </c>
      <c r="M15" s="144"/>
      <c r="N15" s="139" t="s">
        <v>111</v>
      </c>
      <c r="O15" s="144"/>
      <c r="P15" s="10"/>
      <c r="Q15" s="146"/>
      <c r="R15" s="10"/>
      <c r="S15" s="10"/>
      <c r="T15" s="10"/>
      <c r="U15" s="10"/>
      <c r="V15" s="10"/>
      <c r="W15" s="10"/>
      <c r="X15" s="10"/>
      <c r="Y15" s="10"/>
      <c r="Z15" s="10"/>
    </row>
    <row r="16" ht="12.75" customHeight="1" outlineLevel="1">
      <c r="A16" s="139" t="s">
        <v>359</v>
      </c>
      <c r="B16" s="139" t="s">
        <v>360</v>
      </c>
      <c r="C16" s="139" t="s">
        <v>361</v>
      </c>
      <c r="D16" s="139" t="s">
        <v>362</v>
      </c>
      <c r="E16" s="139" t="s">
        <v>363</v>
      </c>
      <c r="F16" s="139" t="s">
        <v>79</v>
      </c>
      <c r="G16" s="147"/>
      <c r="H16" s="139" t="s">
        <v>111</v>
      </c>
      <c r="I16" s="139" t="s">
        <v>79</v>
      </c>
      <c r="J16" s="147"/>
      <c r="K16" s="139" t="s">
        <v>110</v>
      </c>
      <c r="L16" s="139" t="s">
        <v>79</v>
      </c>
      <c r="M16" s="147"/>
      <c r="N16" s="139" t="s">
        <v>111</v>
      </c>
      <c r="O16" s="147"/>
      <c r="P16" s="10"/>
      <c r="Q16" s="107"/>
      <c r="R16" s="10"/>
      <c r="S16" s="10"/>
      <c r="T16" s="10"/>
      <c r="U16" s="10"/>
      <c r="V16" s="10"/>
      <c r="W16" s="10"/>
      <c r="X16" s="10"/>
      <c r="Y16" s="10"/>
      <c r="Z16" s="10"/>
    </row>
    <row r="17" ht="12.75" customHeight="1" outlineLevel="1">
      <c r="A17" s="139" t="s">
        <v>364</v>
      </c>
      <c r="B17" s="139" t="s">
        <v>365</v>
      </c>
      <c r="C17" s="139" t="s">
        <v>366</v>
      </c>
      <c r="D17" s="142" t="s">
        <v>367</v>
      </c>
      <c r="E17" s="142" t="s">
        <v>368</v>
      </c>
      <c r="F17" s="139" t="s">
        <v>79</v>
      </c>
      <c r="G17" s="144"/>
      <c r="H17" s="139" t="s">
        <v>111</v>
      </c>
      <c r="I17" s="139" t="s">
        <v>79</v>
      </c>
      <c r="J17" s="144"/>
      <c r="K17" s="139" t="s">
        <v>110</v>
      </c>
      <c r="L17" s="139" t="s">
        <v>79</v>
      </c>
      <c r="M17" s="144"/>
      <c r="N17" s="139" t="s">
        <v>111</v>
      </c>
      <c r="O17" s="144"/>
      <c r="P17" s="10"/>
      <c r="Q17" s="146"/>
      <c r="R17" s="10"/>
      <c r="S17" s="10"/>
      <c r="T17" s="10"/>
      <c r="U17" s="10"/>
      <c r="V17" s="10"/>
      <c r="W17" s="10"/>
      <c r="X17" s="10"/>
      <c r="Y17" s="10"/>
      <c r="Z17" s="10"/>
    </row>
    <row r="18" ht="12.75" customHeight="1">
      <c r="A18" s="10"/>
      <c r="B18" s="10"/>
      <c r="C18" s="154"/>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54"/>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54"/>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2">
    <mergeCell ref="B3:E3"/>
    <mergeCell ref="B4:E4"/>
  </mergeCells>
  <dataValidations>
    <dataValidation type="list" allowBlank="1" showErrorMessage="1" sqref="G2:G3 J2:J3 M2:M3 G9 J9 M9 F12:F17 I12:I17 L12:L17 G18:G138 J18:J138 M18: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5"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50"/>
      <c r="C1" s="150"/>
      <c r="D1" s="150"/>
      <c r="E1" s="15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36</v>
      </c>
      <c r="C2" s="151"/>
      <c r="D2" s="151"/>
      <c r="E2" s="152"/>
      <c r="F2" s="153"/>
      <c r="G2" s="113"/>
      <c r="H2" s="45"/>
      <c r="I2" s="112"/>
      <c r="J2" s="113"/>
      <c r="K2" s="45"/>
      <c r="L2" s="112"/>
      <c r="M2" s="113"/>
      <c r="N2" s="45"/>
      <c r="O2" s="45"/>
      <c r="P2" s="45"/>
      <c r="Q2" s="114"/>
      <c r="R2" s="115" t="s">
        <v>79</v>
      </c>
      <c r="S2" s="115"/>
      <c r="T2" s="115"/>
      <c r="U2" s="115"/>
      <c r="V2" s="115"/>
      <c r="W2" s="115"/>
      <c r="X2" s="115"/>
      <c r="Y2" s="115"/>
      <c r="Z2" s="115"/>
    </row>
    <row r="3">
      <c r="A3" s="116" t="s">
        <v>90</v>
      </c>
      <c r="B3" s="117" t="s">
        <v>369</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6</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6</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6</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6</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35</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370</v>
      </c>
      <c r="B12" s="140" t="s">
        <v>371</v>
      </c>
      <c r="C12" s="141" t="s">
        <v>372</v>
      </c>
      <c r="D12" s="142" t="s">
        <v>373</v>
      </c>
      <c r="E12" s="143" t="s">
        <v>374</v>
      </c>
      <c r="F12" s="139" t="s">
        <v>79</v>
      </c>
      <c r="G12" s="144"/>
      <c r="H12" s="139" t="s">
        <v>111</v>
      </c>
      <c r="I12" s="139" t="s">
        <v>79</v>
      </c>
      <c r="J12" s="144"/>
      <c r="K12" s="139" t="s">
        <v>110</v>
      </c>
      <c r="L12" s="139" t="s">
        <v>79</v>
      </c>
      <c r="M12" s="144"/>
      <c r="N12" s="139" t="s">
        <v>111</v>
      </c>
      <c r="O12" s="144"/>
      <c r="P12" s="145"/>
      <c r="Q12" s="146"/>
      <c r="R12" s="145"/>
      <c r="S12" s="145"/>
      <c r="T12" s="145"/>
      <c r="U12" s="145"/>
      <c r="V12" s="145"/>
      <c r="W12" s="145"/>
      <c r="X12" s="145"/>
      <c r="Y12" s="145"/>
      <c r="Z12" s="145"/>
    </row>
    <row r="13" ht="12.75" customHeight="1" outlineLevel="1">
      <c r="A13" s="139" t="s">
        <v>375</v>
      </c>
      <c r="B13" s="139" t="s">
        <v>345</v>
      </c>
      <c r="C13" s="139" t="s">
        <v>376</v>
      </c>
      <c r="D13" s="142" t="s">
        <v>377</v>
      </c>
      <c r="E13" s="142" t="s">
        <v>378</v>
      </c>
      <c r="F13" s="139" t="s">
        <v>79</v>
      </c>
      <c r="G13" s="144"/>
      <c r="H13" s="139" t="s">
        <v>111</v>
      </c>
      <c r="I13" s="139" t="s">
        <v>79</v>
      </c>
      <c r="J13" s="144"/>
      <c r="K13" s="139" t="s">
        <v>110</v>
      </c>
      <c r="L13" s="139" t="s">
        <v>79</v>
      </c>
      <c r="M13" s="144"/>
      <c r="N13" s="139" t="s">
        <v>111</v>
      </c>
      <c r="O13" s="144"/>
      <c r="P13" s="10"/>
      <c r="Q13" s="146"/>
      <c r="R13" s="10"/>
      <c r="S13" s="10"/>
      <c r="T13" s="10"/>
      <c r="U13" s="10"/>
      <c r="V13" s="10"/>
      <c r="W13" s="10"/>
      <c r="X13" s="10"/>
      <c r="Y13" s="10"/>
      <c r="Z13" s="10"/>
    </row>
    <row r="14" ht="12.75" customHeight="1" outlineLevel="1">
      <c r="A14" s="139" t="s">
        <v>379</v>
      </c>
      <c r="B14" s="139" t="s">
        <v>380</v>
      </c>
      <c r="C14" s="139" t="s">
        <v>381</v>
      </c>
      <c r="D14" s="142" t="s">
        <v>382</v>
      </c>
      <c r="E14" s="142" t="s">
        <v>383</v>
      </c>
      <c r="F14" s="139" t="s">
        <v>79</v>
      </c>
      <c r="G14" s="144"/>
      <c r="H14" s="139" t="s">
        <v>111</v>
      </c>
      <c r="I14" s="139" t="s">
        <v>79</v>
      </c>
      <c r="J14" s="144"/>
      <c r="K14" s="139" t="s">
        <v>110</v>
      </c>
      <c r="L14" s="139" t="s">
        <v>79</v>
      </c>
      <c r="M14" s="144"/>
      <c r="N14" s="139" t="s">
        <v>111</v>
      </c>
      <c r="O14" s="144"/>
      <c r="P14" s="10"/>
      <c r="Q14" s="146"/>
      <c r="R14" s="10"/>
      <c r="S14" s="10"/>
      <c r="T14" s="10"/>
      <c r="U14" s="10"/>
      <c r="V14" s="10"/>
      <c r="W14" s="10"/>
      <c r="X14" s="10"/>
      <c r="Y14" s="10"/>
      <c r="Z14" s="10"/>
    </row>
    <row r="15" ht="12.75" customHeight="1" outlineLevel="1">
      <c r="A15" s="139" t="s">
        <v>384</v>
      </c>
      <c r="B15" s="139" t="s">
        <v>385</v>
      </c>
      <c r="C15" s="139" t="s">
        <v>386</v>
      </c>
      <c r="D15" s="139" t="s">
        <v>387</v>
      </c>
      <c r="E15" s="139" t="s">
        <v>388</v>
      </c>
      <c r="F15" s="139" t="s">
        <v>79</v>
      </c>
      <c r="G15" s="144"/>
      <c r="H15" s="139" t="s">
        <v>111</v>
      </c>
      <c r="I15" s="139" t="s">
        <v>79</v>
      </c>
      <c r="J15" s="144"/>
      <c r="K15" s="139" t="s">
        <v>110</v>
      </c>
      <c r="L15" s="139" t="s">
        <v>79</v>
      </c>
      <c r="M15" s="144"/>
      <c r="N15" s="139" t="s">
        <v>111</v>
      </c>
      <c r="O15" s="144"/>
      <c r="P15" s="10"/>
      <c r="Q15" s="146"/>
      <c r="R15" s="10"/>
      <c r="S15" s="10"/>
      <c r="T15" s="10"/>
      <c r="U15" s="10"/>
      <c r="V15" s="10"/>
      <c r="W15" s="10"/>
      <c r="X15" s="10"/>
      <c r="Y15" s="10"/>
      <c r="Z15" s="10"/>
    </row>
    <row r="16" ht="12.75" customHeight="1" outlineLevel="1">
      <c r="A16" s="139" t="s">
        <v>389</v>
      </c>
      <c r="B16" s="139" t="s">
        <v>390</v>
      </c>
      <c r="C16" s="139" t="s">
        <v>391</v>
      </c>
      <c r="D16" s="139" t="s">
        <v>392</v>
      </c>
      <c r="E16" s="139" t="s">
        <v>363</v>
      </c>
      <c r="F16" s="139" t="s">
        <v>79</v>
      </c>
      <c r="G16" s="147"/>
      <c r="H16" s="139" t="s">
        <v>111</v>
      </c>
      <c r="I16" s="139" t="s">
        <v>79</v>
      </c>
      <c r="J16" s="147"/>
      <c r="K16" s="139" t="s">
        <v>110</v>
      </c>
      <c r="L16" s="139" t="s">
        <v>79</v>
      </c>
      <c r="M16" s="147"/>
      <c r="N16" s="139" t="s">
        <v>111</v>
      </c>
      <c r="O16" s="147"/>
      <c r="P16" s="10"/>
      <c r="Q16" s="107"/>
      <c r="R16" s="10"/>
      <c r="S16" s="10"/>
      <c r="T16" s="10"/>
      <c r="U16" s="10"/>
      <c r="V16" s="10"/>
      <c r="W16" s="10"/>
      <c r="X16" s="10"/>
      <c r="Y16" s="10"/>
      <c r="Z16" s="10"/>
    </row>
    <row r="17" ht="12.75" customHeight="1" outlineLevel="1">
      <c r="A17" s="139" t="s">
        <v>393</v>
      </c>
      <c r="B17" s="139" t="s">
        <v>365</v>
      </c>
      <c r="C17" s="139" t="s">
        <v>366</v>
      </c>
      <c r="D17" s="142" t="s">
        <v>367</v>
      </c>
      <c r="E17" s="142" t="s">
        <v>368</v>
      </c>
      <c r="F17" s="139" t="s">
        <v>79</v>
      </c>
      <c r="G17" s="144"/>
      <c r="H17" s="139" t="s">
        <v>111</v>
      </c>
      <c r="I17" s="139" t="s">
        <v>79</v>
      </c>
      <c r="J17" s="144"/>
      <c r="K17" s="139" t="s">
        <v>110</v>
      </c>
      <c r="L17" s="139" t="s">
        <v>79</v>
      </c>
      <c r="M17" s="144"/>
      <c r="N17" s="139" t="s">
        <v>111</v>
      </c>
      <c r="O17" s="144"/>
      <c r="P17" s="10"/>
      <c r="Q17" s="146"/>
      <c r="R17" s="10"/>
      <c r="S17" s="10"/>
      <c r="T17" s="10"/>
      <c r="U17" s="10"/>
      <c r="V17" s="10"/>
      <c r="W17" s="10"/>
      <c r="X17" s="10"/>
      <c r="Y17" s="10"/>
      <c r="Z17" s="10"/>
    </row>
    <row r="18" ht="12.75" customHeight="1">
      <c r="A18" s="10"/>
      <c r="B18" s="10"/>
      <c r="C18" s="154"/>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54"/>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54"/>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2">
    <mergeCell ref="B3:E3"/>
    <mergeCell ref="B4:E4"/>
  </mergeCells>
  <dataValidations>
    <dataValidation type="list" allowBlank="1" showErrorMessage="1" sqref="G2:G3 J2:J3 M2:M3 G9 J9 M9 F12:F17 I12:I17 L12:L17 G18:G138 J18:J138 M18: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44</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394</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5</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5</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5</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5</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44</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395</v>
      </c>
      <c r="B12" s="140" t="s">
        <v>396</v>
      </c>
      <c r="C12" s="141" t="s">
        <v>397</v>
      </c>
      <c r="D12" s="142" t="s">
        <v>398</v>
      </c>
      <c r="E12" s="143" t="s">
        <v>399</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ht="12.75" customHeight="1" outlineLevel="1">
      <c r="A13" s="139" t="s">
        <v>400</v>
      </c>
      <c r="B13" s="139" t="s">
        <v>401</v>
      </c>
      <c r="C13" s="139" t="s">
        <v>402</v>
      </c>
      <c r="D13" s="142" t="s">
        <v>403</v>
      </c>
      <c r="E13" s="142" t="s">
        <v>404</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405</v>
      </c>
      <c r="B14" s="139" t="s">
        <v>406</v>
      </c>
      <c r="C14" s="139" t="s">
        <v>407</v>
      </c>
      <c r="D14" s="142" t="s">
        <v>408</v>
      </c>
      <c r="E14" s="142" t="s">
        <v>409</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410</v>
      </c>
      <c r="B15" s="139" t="s">
        <v>411</v>
      </c>
      <c r="C15" s="139" t="s">
        <v>412</v>
      </c>
      <c r="D15" s="139" t="s">
        <v>413</v>
      </c>
      <c r="E15" s="139" t="s">
        <v>414</v>
      </c>
      <c r="F15" s="139" t="s">
        <v>79</v>
      </c>
      <c r="G15" s="144"/>
      <c r="H15" s="139" t="s">
        <v>110</v>
      </c>
      <c r="I15" s="139" t="s">
        <v>79</v>
      </c>
      <c r="J15" s="144"/>
      <c r="K15" s="139" t="s">
        <v>111</v>
      </c>
      <c r="L15" s="139" t="s">
        <v>79</v>
      </c>
      <c r="M15" s="144"/>
      <c r="N15" s="139" t="s">
        <v>110</v>
      </c>
      <c r="O15" s="144"/>
      <c r="P15" s="10"/>
      <c r="Q15" s="146"/>
      <c r="R15" s="10"/>
      <c r="S15" s="10"/>
      <c r="T15" s="10"/>
      <c r="U15" s="10"/>
      <c r="V15" s="10"/>
      <c r="W15" s="10"/>
      <c r="X15" s="10"/>
      <c r="Y15" s="10"/>
      <c r="Z15" s="10"/>
    </row>
    <row r="16" ht="12.75" customHeight="1" outlineLevel="1">
      <c r="A16" s="139" t="s">
        <v>415</v>
      </c>
      <c r="B16" s="139" t="s">
        <v>416</v>
      </c>
      <c r="C16" s="139" t="s">
        <v>417</v>
      </c>
      <c r="D16" s="139" t="s">
        <v>418</v>
      </c>
      <c r="E16" s="139" t="s">
        <v>419</v>
      </c>
      <c r="F16" s="139" t="s">
        <v>79</v>
      </c>
      <c r="G16" s="147"/>
      <c r="H16" s="139" t="s">
        <v>110</v>
      </c>
      <c r="I16" s="139" t="s">
        <v>79</v>
      </c>
      <c r="J16" s="147"/>
      <c r="K16" s="139" t="s">
        <v>111</v>
      </c>
      <c r="L16" s="139" t="s">
        <v>79</v>
      </c>
      <c r="M16" s="147"/>
      <c r="N16" s="139" t="s">
        <v>110</v>
      </c>
      <c r="O16" s="147"/>
      <c r="P16" s="10"/>
      <c r="Q16" s="10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3">
    <mergeCell ref="B2:E2"/>
    <mergeCell ref="B3:E3"/>
    <mergeCell ref="B4:E4"/>
  </mergeCells>
  <dataValidations>
    <dataValidation type="list" allowBlank="1" showErrorMessage="1" sqref="G2:G3 J2:J3 M2:M3 G9 J9 M9 F12:F16 I12:I16 L12:L16 G17:G138 J17:J138 M17: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45</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420</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5</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5</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5</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5</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45</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421</v>
      </c>
      <c r="B12" s="140" t="s">
        <v>422</v>
      </c>
      <c r="C12" s="141" t="s">
        <v>423</v>
      </c>
      <c r="D12" s="142" t="s">
        <v>424</v>
      </c>
      <c r="E12" s="143" t="s">
        <v>425</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ht="12.75" customHeight="1" outlineLevel="1">
      <c r="A13" s="139" t="s">
        <v>426</v>
      </c>
      <c r="B13" s="139" t="s">
        <v>427</v>
      </c>
      <c r="C13" s="139" t="s">
        <v>428</v>
      </c>
      <c r="D13" s="142" t="s">
        <v>429</v>
      </c>
      <c r="E13" s="142" t="s">
        <v>430</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431</v>
      </c>
      <c r="B14" s="139" t="s">
        <v>432</v>
      </c>
      <c r="C14" s="139" t="s">
        <v>433</v>
      </c>
      <c r="D14" s="142" t="s">
        <v>434</v>
      </c>
      <c r="E14" s="142" t="s">
        <v>435</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436</v>
      </c>
      <c r="B15" s="139" t="s">
        <v>437</v>
      </c>
      <c r="C15" s="139" t="s">
        <v>438</v>
      </c>
      <c r="D15" s="139" t="s">
        <v>439</v>
      </c>
      <c r="E15" s="139" t="s">
        <v>440</v>
      </c>
      <c r="F15" s="139" t="s">
        <v>79</v>
      </c>
      <c r="G15" s="144"/>
      <c r="H15" s="139" t="s">
        <v>110</v>
      </c>
      <c r="I15" s="139" t="s">
        <v>79</v>
      </c>
      <c r="J15" s="144"/>
      <c r="K15" s="139" t="s">
        <v>111</v>
      </c>
      <c r="L15" s="139" t="s">
        <v>79</v>
      </c>
      <c r="M15" s="144"/>
      <c r="N15" s="139" t="s">
        <v>112</v>
      </c>
      <c r="O15" s="144"/>
      <c r="P15" s="10"/>
      <c r="Q15" s="146"/>
      <c r="R15" s="10"/>
      <c r="S15" s="10"/>
      <c r="T15" s="10"/>
      <c r="U15" s="10"/>
      <c r="V15" s="10"/>
      <c r="W15" s="10"/>
      <c r="X15" s="10"/>
      <c r="Y15" s="10"/>
      <c r="Z15" s="10"/>
    </row>
    <row r="16" ht="12.75" customHeight="1" outlineLevel="1">
      <c r="A16" s="139" t="s">
        <v>441</v>
      </c>
      <c r="B16" s="139" t="s">
        <v>442</v>
      </c>
      <c r="C16" s="139" t="s">
        <v>443</v>
      </c>
      <c r="D16" s="139" t="s">
        <v>444</v>
      </c>
      <c r="E16" s="139" t="s">
        <v>445</v>
      </c>
      <c r="F16" s="139" t="s">
        <v>79</v>
      </c>
      <c r="G16" s="147"/>
      <c r="H16" s="139" t="s">
        <v>110</v>
      </c>
      <c r="I16" s="139" t="s">
        <v>79</v>
      </c>
      <c r="J16" s="147"/>
      <c r="K16" s="139" t="s">
        <v>111</v>
      </c>
      <c r="L16" s="139" t="s">
        <v>79</v>
      </c>
      <c r="M16" s="147"/>
      <c r="N16" s="139" t="s">
        <v>110</v>
      </c>
      <c r="O16" s="147"/>
      <c r="P16" s="10"/>
      <c r="Q16" s="10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3">
    <mergeCell ref="B2:E2"/>
    <mergeCell ref="B3:E3"/>
    <mergeCell ref="B4:E4"/>
  </mergeCells>
  <dataValidations>
    <dataValidation type="list" allowBlank="1" showErrorMessage="1" sqref="G2:G3 J2:J3 M2:M3 G9 J9 M9 F12:F16 I12:I16 L12:L16 G17:G138 J17:J138 M17: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46</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446</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5</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5</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5</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5</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46</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447</v>
      </c>
      <c r="B12" s="140" t="s">
        <v>448</v>
      </c>
      <c r="C12" s="141" t="s">
        <v>449</v>
      </c>
      <c r="D12" s="142" t="s">
        <v>450</v>
      </c>
      <c r="E12" s="143" t="s">
        <v>451</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ht="12.75" customHeight="1" outlineLevel="1">
      <c r="A13" s="139" t="s">
        <v>452</v>
      </c>
      <c r="B13" s="139" t="s">
        <v>453</v>
      </c>
      <c r="C13" s="139" t="s">
        <v>454</v>
      </c>
      <c r="D13" s="142" t="s">
        <v>455</v>
      </c>
      <c r="E13" s="142" t="s">
        <v>456</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457</v>
      </c>
      <c r="B14" s="139" t="s">
        <v>458</v>
      </c>
      <c r="C14" s="139" t="s">
        <v>459</v>
      </c>
      <c r="D14" s="142" t="s">
        <v>460</v>
      </c>
      <c r="E14" s="142" t="s">
        <v>461</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48" t="s">
        <v>462</v>
      </c>
      <c r="B15" s="148" t="s">
        <v>463</v>
      </c>
      <c r="C15" s="148" t="s">
        <v>464</v>
      </c>
      <c r="D15" s="148" t="s">
        <v>465</v>
      </c>
      <c r="E15" s="148" t="s">
        <v>466</v>
      </c>
      <c r="F15" s="148" t="s">
        <v>79</v>
      </c>
      <c r="G15" s="155"/>
      <c r="H15" s="148" t="s">
        <v>110</v>
      </c>
      <c r="I15" s="148" t="s">
        <v>79</v>
      </c>
      <c r="J15" s="155"/>
      <c r="K15" s="148" t="s">
        <v>111</v>
      </c>
      <c r="L15" s="148" t="s">
        <v>79</v>
      </c>
      <c r="M15" s="155"/>
      <c r="N15" s="148" t="s">
        <v>110</v>
      </c>
      <c r="O15" s="155"/>
      <c r="P15" s="156"/>
      <c r="Q15" s="157"/>
      <c r="R15" s="156"/>
      <c r="S15" s="156"/>
      <c r="T15" s="156"/>
      <c r="U15" s="156"/>
      <c r="V15" s="156"/>
      <c r="W15" s="156"/>
      <c r="X15" s="156"/>
      <c r="Y15" s="156"/>
      <c r="Z15" s="156"/>
    </row>
    <row r="16" ht="12.75" customHeight="1" outlineLevel="1">
      <c r="A16" s="139" t="s">
        <v>467</v>
      </c>
      <c r="B16" s="139" t="s">
        <v>468</v>
      </c>
      <c r="C16" s="139" t="s">
        <v>469</v>
      </c>
      <c r="D16" s="139" t="s">
        <v>470</v>
      </c>
      <c r="E16" s="139" t="s">
        <v>471</v>
      </c>
      <c r="F16" s="139" t="s">
        <v>79</v>
      </c>
      <c r="G16" s="147"/>
      <c r="H16" s="139" t="s">
        <v>110</v>
      </c>
      <c r="I16" s="139" t="s">
        <v>79</v>
      </c>
      <c r="J16" s="147"/>
      <c r="K16" s="139" t="s">
        <v>111</v>
      </c>
      <c r="L16" s="139" t="s">
        <v>79</v>
      </c>
      <c r="M16" s="147"/>
      <c r="N16" s="139" t="s">
        <v>112</v>
      </c>
      <c r="O16" s="147"/>
      <c r="P16" s="10"/>
      <c r="Q16" s="10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3">
    <mergeCell ref="B2:E2"/>
    <mergeCell ref="B3:E3"/>
    <mergeCell ref="B4:E4"/>
  </mergeCells>
  <dataValidations>
    <dataValidation type="list" allowBlank="1" showErrorMessage="1" sqref="G2:G3 J2:J3 M2:M3 G9 J9 M9 F12:F16 I12:I16 L12:L16 G17:G138 J17:J138 M17: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47</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472</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COUNTA(A12:A992)</f>
        <v>6</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COUNTIF($F10:$F990,B5)</f>
        <v>6</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COUNTIF($I10:$I990,B5)</f>
        <v>6</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COUNTIF($L10:$L990,B5)</f>
        <v>6</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47</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473</v>
      </c>
      <c r="B12" s="140" t="s">
        <v>474</v>
      </c>
      <c r="C12" s="141" t="s">
        <v>475</v>
      </c>
      <c r="D12" s="142" t="s">
        <v>476</v>
      </c>
      <c r="E12" s="143" t="s">
        <v>477</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ht="12.75" customHeight="1" outlineLevel="1">
      <c r="A13" s="139" t="s">
        <v>478</v>
      </c>
      <c r="B13" s="139" t="s">
        <v>479</v>
      </c>
      <c r="C13" s="139" t="s">
        <v>480</v>
      </c>
      <c r="D13" s="142" t="s">
        <v>481</v>
      </c>
      <c r="E13" s="142" t="s">
        <v>482</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57.75" customHeight="1" outlineLevel="1">
      <c r="A14" s="139" t="s">
        <v>483</v>
      </c>
      <c r="B14" s="139" t="s">
        <v>484</v>
      </c>
      <c r="C14" s="139" t="s">
        <v>485</v>
      </c>
      <c r="D14" s="142" t="s">
        <v>486</v>
      </c>
      <c r="E14" s="142" t="s">
        <v>487</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488</v>
      </c>
      <c r="B15" s="139" t="s">
        <v>489</v>
      </c>
      <c r="C15" s="139" t="s">
        <v>490</v>
      </c>
      <c r="D15" s="139" t="s">
        <v>491</v>
      </c>
      <c r="E15" s="139" t="s">
        <v>492</v>
      </c>
      <c r="F15" s="139" t="s">
        <v>79</v>
      </c>
      <c r="G15" s="144"/>
      <c r="H15" s="139" t="s">
        <v>110</v>
      </c>
      <c r="I15" s="139" t="s">
        <v>79</v>
      </c>
      <c r="J15" s="144"/>
      <c r="K15" s="139" t="s">
        <v>112</v>
      </c>
      <c r="L15" s="139" t="s">
        <v>79</v>
      </c>
      <c r="M15" s="144"/>
      <c r="N15" s="139" t="s">
        <v>112</v>
      </c>
      <c r="O15" s="144"/>
      <c r="P15" s="10"/>
      <c r="Q15" s="146"/>
      <c r="R15" s="10"/>
      <c r="S15" s="10"/>
      <c r="T15" s="10"/>
      <c r="U15" s="10"/>
      <c r="V15" s="10"/>
      <c r="W15" s="10"/>
      <c r="X15" s="10"/>
      <c r="Y15" s="10"/>
      <c r="Z15" s="10"/>
    </row>
    <row r="16" ht="12.75" customHeight="1" outlineLevel="1">
      <c r="A16" s="139" t="s">
        <v>493</v>
      </c>
      <c r="B16" s="139" t="s">
        <v>494</v>
      </c>
      <c r="C16" s="139" t="s">
        <v>495</v>
      </c>
      <c r="D16" s="139" t="s">
        <v>496</v>
      </c>
      <c r="E16" s="139" t="s">
        <v>497</v>
      </c>
      <c r="F16" s="139" t="s">
        <v>79</v>
      </c>
      <c r="G16" s="147"/>
      <c r="H16" s="139" t="s">
        <v>110</v>
      </c>
      <c r="I16" s="139" t="s">
        <v>79</v>
      </c>
      <c r="J16" s="147"/>
      <c r="K16" s="139" t="s">
        <v>112</v>
      </c>
      <c r="L16" s="139" t="s">
        <v>79</v>
      </c>
      <c r="M16" s="147"/>
      <c r="N16" s="139" t="s">
        <v>112</v>
      </c>
      <c r="O16" s="147"/>
      <c r="P16" s="10"/>
      <c r="Q16" s="107"/>
      <c r="R16" s="10"/>
      <c r="S16" s="10"/>
      <c r="T16" s="10"/>
      <c r="U16" s="10"/>
      <c r="V16" s="10"/>
      <c r="W16" s="10"/>
      <c r="X16" s="10"/>
      <c r="Y16" s="10"/>
      <c r="Z16" s="10"/>
    </row>
    <row r="17" ht="12.75" customHeight="1" outlineLevel="1">
      <c r="A17" s="139" t="s">
        <v>498</v>
      </c>
      <c r="B17" s="139" t="s">
        <v>499</v>
      </c>
      <c r="C17" s="139" t="s">
        <v>500</v>
      </c>
      <c r="D17" s="139" t="s">
        <v>501</v>
      </c>
      <c r="E17" s="139" t="s">
        <v>502</v>
      </c>
      <c r="F17" s="139" t="s">
        <v>79</v>
      </c>
      <c r="G17" s="147"/>
      <c r="H17" s="139" t="s">
        <v>110</v>
      </c>
      <c r="I17" s="139" t="s">
        <v>79</v>
      </c>
      <c r="J17" s="147"/>
      <c r="K17" s="139" t="s">
        <v>112</v>
      </c>
      <c r="L17" s="139" t="s">
        <v>79</v>
      </c>
      <c r="M17" s="147"/>
      <c r="N17" s="139" t="s">
        <v>112</v>
      </c>
      <c r="O17" s="147"/>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sheetData>
  <mergeCells count="3">
    <mergeCell ref="B2:E2"/>
    <mergeCell ref="B3:E3"/>
    <mergeCell ref="B4:E4"/>
  </mergeCells>
  <dataValidations>
    <dataValidation type="list" allowBlank="1" showErrorMessage="1" sqref="G2:G3 J2:J3 M2:M3 G9 J9 M9 F12:F17 I12:I17 L12:L17 G18:G139 J18:J139 M18: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48</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503</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COUNTA(A12:A991)</f>
        <v>5</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5</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5</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COUNTIF($L10:$L989,B5)</f>
        <v>5</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48</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504</v>
      </c>
      <c r="B12" s="140" t="s">
        <v>505</v>
      </c>
      <c r="C12" s="141" t="s">
        <v>506</v>
      </c>
      <c r="D12" s="142" t="s">
        <v>507</v>
      </c>
      <c r="E12" s="143" t="s">
        <v>508</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ht="67.5" customHeight="1" outlineLevel="1">
      <c r="A13" s="139" t="s">
        <v>509</v>
      </c>
      <c r="B13" s="139" t="s">
        <v>510</v>
      </c>
      <c r="C13" s="139" t="s">
        <v>511</v>
      </c>
      <c r="D13" s="142" t="s">
        <v>512</v>
      </c>
      <c r="E13" s="142" t="s">
        <v>513</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514</v>
      </c>
      <c r="B14" s="139" t="s">
        <v>515</v>
      </c>
      <c r="C14" s="139" t="s">
        <v>516</v>
      </c>
      <c r="D14" s="139" t="s">
        <v>517</v>
      </c>
      <c r="E14" s="139" t="s">
        <v>518</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519</v>
      </c>
      <c r="B15" s="139" t="s">
        <v>520</v>
      </c>
      <c r="C15" s="139" t="s">
        <v>521</v>
      </c>
      <c r="D15" s="139" t="s">
        <v>522</v>
      </c>
      <c r="E15" s="139" t="s">
        <v>523</v>
      </c>
      <c r="F15" s="139" t="s">
        <v>79</v>
      </c>
      <c r="G15" s="147"/>
      <c r="H15" s="139" t="s">
        <v>110</v>
      </c>
      <c r="I15" s="139" t="s">
        <v>79</v>
      </c>
      <c r="J15" s="147"/>
      <c r="K15" s="139" t="s">
        <v>111</v>
      </c>
      <c r="L15" s="139" t="s">
        <v>79</v>
      </c>
      <c r="M15" s="147"/>
      <c r="N15" s="139" t="s">
        <v>110</v>
      </c>
      <c r="O15" s="147"/>
      <c r="P15" s="10"/>
      <c r="Q15" s="107"/>
      <c r="R15" s="10"/>
      <c r="S15" s="10"/>
      <c r="T15" s="10"/>
      <c r="U15" s="10"/>
      <c r="V15" s="10"/>
      <c r="W15" s="10"/>
      <c r="X15" s="10"/>
      <c r="Y15" s="10"/>
      <c r="Z15" s="10"/>
    </row>
    <row r="16" ht="12.75" customHeight="1" outlineLevel="1">
      <c r="A16" s="139" t="s">
        <v>524</v>
      </c>
      <c r="B16" s="139" t="s">
        <v>525</v>
      </c>
      <c r="C16" s="139" t="s">
        <v>526</v>
      </c>
      <c r="D16" s="139" t="s">
        <v>527</v>
      </c>
      <c r="E16" s="139" t="s">
        <v>528</v>
      </c>
      <c r="F16" s="139" t="s">
        <v>79</v>
      </c>
      <c r="G16" s="147"/>
      <c r="H16" s="139" t="s">
        <v>110</v>
      </c>
      <c r="I16" s="139" t="s">
        <v>79</v>
      </c>
      <c r="J16" s="147"/>
      <c r="K16" s="139" t="s">
        <v>111</v>
      </c>
      <c r="L16" s="139" t="s">
        <v>79</v>
      </c>
      <c r="M16" s="147"/>
      <c r="N16" s="139" t="s">
        <v>110</v>
      </c>
      <c r="O16" s="147"/>
      <c r="P16" s="10"/>
      <c r="Q16" s="10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sheetData>
  <mergeCells count="3">
    <mergeCell ref="B2:E2"/>
    <mergeCell ref="B3:E3"/>
    <mergeCell ref="B4:E4"/>
  </mergeCells>
  <dataValidations>
    <dataValidation type="list" allowBlank="1" showErrorMessage="1" sqref="G2:G3 J2:J3 M2:M3 G9 J9 M9 F12:F16 I12:I16 L12:L16 G17:G138 J17:J138 M17: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84</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529</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COUNTA(A12:A990)</f>
        <v>4</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COUNTIF($F10:$F988,B5)</f>
        <v>4</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COUNTIF($I10:$I988,B5)</f>
        <v>4</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COUNTIF($L10:$L988,B5)</f>
        <v>4</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84</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530</v>
      </c>
      <c r="B12" s="140" t="s">
        <v>531</v>
      </c>
      <c r="C12" s="141" t="s">
        <v>532</v>
      </c>
      <c r="D12" s="142" t="s">
        <v>533</v>
      </c>
      <c r="E12" s="143" t="s">
        <v>534</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ht="67.5" customHeight="1" outlineLevel="1">
      <c r="A13" s="139" t="s">
        <v>535</v>
      </c>
      <c r="B13" s="139" t="s">
        <v>536</v>
      </c>
      <c r="C13" s="139" t="s">
        <v>537</v>
      </c>
      <c r="D13" s="142" t="s">
        <v>538</v>
      </c>
      <c r="E13" s="142" t="s">
        <v>539</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540</v>
      </c>
      <c r="B14" s="139" t="s">
        <v>541</v>
      </c>
      <c r="C14" s="139" t="s">
        <v>542</v>
      </c>
      <c r="D14" s="139" t="s">
        <v>543</v>
      </c>
      <c r="E14" s="139" t="s">
        <v>544</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545</v>
      </c>
      <c r="B15" s="139" t="s">
        <v>546</v>
      </c>
      <c r="C15" s="139" t="s">
        <v>547</v>
      </c>
      <c r="D15" s="139" t="s">
        <v>548</v>
      </c>
      <c r="E15" s="139" t="s">
        <v>549</v>
      </c>
      <c r="F15" s="139" t="s">
        <v>79</v>
      </c>
      <c r="G15" s="147"/>
      <c r="H15" s="139" t="s">
        <v>110</v>
      </c>
      <c r="I15" s="139" t="s">
        <v>79</v>
      </c>
      <c r="J15" s="147"/>
      <c r="K15" s="139" t="s">
        <v>111</v>
      </c>
      <c r="L15" s="139" t="s">
        <v>79</v>
      </c>
      <c r="M15" s="147"/>
      <c r="N15" s="139" t="s">
        <v>110</v>
      </c>
      <c r="O15" s="147"/>
      <c r="P15" s="10"/>
      <c r="Q15" s="107"/>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07"/>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sheetData>
  <mergeCells count="3">
    <mergeCell ref="B2:E2"/>
    <mergeCell ref="B3:E3"/>
    <mergeCell ref="B4:E4"/>
  </mergeCells>
  <dataValidations>
    <dataValidation type="list" allowBlank="1" showErrorMessage="1" sqref="G2:G3 J2:J3 M2:M3 G9 J9 M9 F12:F15 I12:I15 L12:L15 G16:G137 J16:J137 M16:M13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38"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60</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550</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COUNTA(A12:A999)</f>
        <v>13</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COUNTIF($F10:$F997,B5)</f>
        <v>13</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COUNTIF($I10:$I997,B5)</f>
        <v>13</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COUNTIF($L10:$L997,B5)</f>
        <v>13</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60</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551</v>
      </c>
      <c r="B12" s="140" t="s">
        <v>552</v>
      </c>
      <c r="C12" s="141" t="s">
        <v>553</v>
      </c>
      <c r="D12" s="142" t="s">
        <v>554</v>
      </c>
      <c r="E12" s="143" t="s">
        <v>555</v>
      </c>
      <c r="F12" s="139" t="s">
        <v>79</v>
      </c>
      <c r="G12" s="144"/>
      <c r="H12" s="139" t="s">
        <v>110</v>
      </c>
      <c r="I12" s="139" t="s">
        <v>79</v>
      </c>
      <c r="J12" s="144"/>
      <c r="K12" s="139" t="s">
        <v>111</v>
      </c>
      <c r="L12" s="139" t="s">
        <v>79</v>
      </c>
      <c r="M12" s="144"/>
      <c r="N12" s="139" t="s">
        <v>111</v>
      </c>
      <c r="O12" s="144"/>
      <c r="P12" s="145"/>
      <c r="Q12" s="146"/>
      <c r="R12" s="145"/>
      <c r="S12" s="145"/>
      <c r="T12" s="145"/>
      <c r="U12" s="145"/>
      <c r="V12" s="145"/>
      <c r="W12" s="145"/>
      <c r="X12" s="145"/>
      <c r="Y12" s="145"/>
      <c r="Z12" s="145"/>
    </row>
    <row r="13" ht="67.5" customHeight="1" outlineLevel="1">
      <c r="A13" s="148" t="s">
        <v>556</v>
      </c>
      <c r="B13" s="148" t="s">
        <v>557</v>
      </c>
      <c r="C13" s="148" t="s">
        <v>558</v>
      </c>
      <c r="D13" s="158" t="s">
        <v>559</v>
      </c>
      <c r="E13" s="158" t="s">
        <v>560</v>
      </c>
      <c r="F13" s="148" t="s">
        <v>79</v>
      </c>
      <c r="G13" s="155"/>
      <c r="H13" s="148" t="s">
        <v>110</v>
      </c>
      <c r="I13" s="148" t="s">
        <v>79</v>
      </c>
      <c r="J13" s="155"/>
      <c r="K13" s="148" t="s">
        <v>111</v>
      </c>
      <c r="L13" s="148" t="s">
        <v>79</v>
      </c>
      <c r="M13" s="155"/>
      <c r="N13" s="148" t="s">
        <v>111</v>
      </c>
      <c r="O13" s="155"/>
      <c r="P13" s="156"/>
      <c r="Q13" s="157"/>
      <c r="R13" s="156"/>
      <c r="S13" s="156"/>
      <c r="T13" s="156"/>
      <c r="U13" s="156"/>
      <c r="V13" s="156"/>
      <c r="W13" s="156"/>
      <c r="X13" s="156"/>
      <c r="Y13" s="156"/>
      <c r="Z13" s="156"/>
    </row>
    <row r="14" ht="12.75" customHeight="1" outlineLevel="1">
      <c r="A14" s="139" t="s">
        <v>561</v>
      </c>
      <c r="B14" s="139" t="s">
        <v>562</v>
      </c>
      <c r="C14" s="139" t="s">
        <v>563</v>
      </c>
      <c r="D14" s="139" t="s">
        <v>564</v>
      </c>
      <c r="E14" s="139" t="s">
        <v>565</v>
      </c>
      <c r="F14" s="139" t="s">
        <v>79</v>
      </c>
      <c r="G14" s="144"/>
      <c r="H14" s="139" t="s">
        <v>110</v>
      </c>
      <c r="I14" s="139" t="s">
        <v>79</v>
      </c>
      <c r="J14" s="144"/>
      <c r="K14" s="139" t="s">
        <v>111</v>
      </c>
      <c r="L14" s="139" t="s">
        <v>79</v>
      </c>
      <c r="M14" s="144"/>
      <c r="N14" s="139" t="s">
        <v>111</v>
      </c>
      <c r="O14" s="144"/>
      <c r="P14" s="10"/>
      <c r="Q14" s="146"/>
      <c r="R14" s="10"/>
      <c r="S14" s="10"/>
      <c r="T14" s="10"/>
      <c r="U14" s="10"/>
      <c r="V14" s="10"/>
      <c r="W14" s="10"/>
      <c r="X14" s="10"/>
      <c r="Y14" s="10"/>
      <c r="Z14" s="10"/>
    </row>
    <row r="15" ht="12.75" customHeight="1" outlineLevel="1">
      <c r="A15" s="139" t="s">
        <v>566</v>
      </c>
      <c r="B15" s="139" t="s">
        <v>567</v>
      </c>
      <c r="C15" s="139" t="s">
        <v>568</v>
      </c>
      <c r="D15" s="139" t="s">
        <v>569</v>
      </c>
      <c r="E15" s="139" t="s">
        <v>570</v>
      </c>
      <c r="F15" s="139" t="s">
        <v>79</v>
      </c>
      <c r="G15" s="144"/>
      <c r="H15" s="139" t="s">
        <v>110</v>
      </c>
      <c r="I15" s="139" t="s">
        <v>79</v>
      </c>
      <c r="J15" s="144"/>
      <c r="K15" s="139" t="s">
        <v>111</v>
      </c>
      <c r="L15" s="139" t="s">
        <v>79</v>
      </c>
      <c r="M15" s="144"/>
      <c r="N15" s="139" t="s">
        <v>111</v>
      </c>
      <c r="O15" s="144"/>
      <c r="P15" s="10"/>
      <c r="Q15" s="146"/>
      <c r="R15" s="10"/>
      <c r="S15" s="10"/>
      <c r="T15" s="10"/>
      <c r="U15" s="10"/>
      <c r="V15" s="10"/>
      <c r="W15" s="10"/>
      <c r="X15" s="10"/>
      <c r="Y15" s="10"/>
      <c r="Z15" s="10"/>
    </row>
    <row r="16" ht="12.75" customHeight="1" outlineLevel="1">
      <c r="A16" s="139" t="s">
        <v>571</v>
      </c>
      <c r="B16" s="139" t="s">
        <v>572</v>
      </c>
      <c r="C16" s="139" t="s">
        <v>573</v>
      </c>
      <c r="D16" s="139" t="s">
        <v>574</v>
      </c>
      <c r="E16" s="139" t="s">
        <v>575</v>
      </c>
      <c r="F16" s="139" t="s">
        <v>79</v>
      </c>
      <c r="G16" s="144"/>
      <c r="H16" s="139" t="s">
        <v>110</v>
      </c>
      <c r="I16" s="139" t="s">
        <v>79</v>
      </c>
      <c r="J16" s="144"/>
      <c r="K16" s="139" t="s">
        <v>111</v>
      </c>
      <c r="L16" s="139" t="s">
        <v>79</v>
      </c>
      <c r="M16" s="144"/>
      <c r="N16" s="139" t="s">
        <v>111</v>
      </c>
      <c r="O16" s="144"/>
      <c r="P16" s="10"/>
      <c r="Q16" s="146"/>
      <c r="R16" s="10"/>
      <c r="S16" s="10"/>
      <c r="T16" s="10"/>
      <c r="U16" s="10"/>
      <c r="V16" s="10"/>
      <c r="W16" s="10"/>
      <c r="X16" s="10"/>
      <c r="Y16" s="10"/>
      <c r="Z16" s="10"/>
    </row>
    <row r="17" ht="12.75" customHeight="1" outlineLevel="1">
      <c r="A17" s="139" t="s">
        <v>576</v>
      </c>
      <c r="B17" s="139" t="s">
        <v>577</v>
      </c>
      <c r="C17" s="139" t="s">
        <v>578</v>
      </c>
      <c r="D17" s="139" t="s">
        <v>579</v>
      </c>
      <c r="E17" s="139" t="s">
        <v>580</v>
      </c>
      <c r="F17" s="139" t="s">
        <v>79</v>
      </c>
      <c r="G17" s="144"/>
      <c r="H17" s="139" t="s">
        <v>110</v>
      </c>
      <c r="I17" s="139" t="s">
        <v>79</v>
      </c>
      <c r="J17" s="144"/>
      <c r="K17" s="139" t="s">
        <v>111</v>
      </c>
      <c r="L17" s="139" t="s">
        <v>79</v>
      </c>
      <c r="M17" s="144"/>
      <c r="N17" s="139" t="s">
        <v>111</v>
      </c>
      <c r="O17" s="144"/>
      <c r="P17" s="10"/>
      <c r="Q17" s="146"/>
      <c r="R17" s="10"/>
      <c r="S17" s="10"/>
      <c r="T17" s="10"/>
      <c r="U17" s="10"/>
      <c r="V17" s="10"/>
      <c r="W17" s="10"/>
      <c r="X17" s="10"/>
      <c r="Y17" s="10"/>
      <c r="Z17" s="10"/>
    </row>
    <row r="18" ht="12.75" customHeight="1" outlineLevel="1">
      <c r="A18" s="139" t="s">
        <v>581</v>
      </c>
      <c r="B18" s="139" t="s">
        <v>582</v>
      </c>
      <c r="C18" s="139" t="s">
        <v>583</v>
      </c>
      <c r="D18" s="139" t="s">
        <v>584</v>
      </c>
      <c r="E18" s="139" t="s">
        <v>585</v>
      </c>
      <c r="F18" s="139" t="s">
        <v>79</v>
      </c>
      <c r="G18" s="144"/>
      <c r="H18" s="139" t="s">
        <v>112</v>
      </c>
      <c r="I18" s="139" t="s">
        <v>79</v>
      </c>
      <c r="J18" s="144"/>
      <c r="K18" s="139" t="s">
        <v>111</v>
      </c>
      <c r="L18" s="139" t="s">
        <v>79</v>
      </c>
      <c r="M18" s="144"/>
      <c r="N18" s="139" t="s">
        <v>112</v>
      </c>
      <c r="O18" s="144"/>
      <c r="P18" s="10"/>
      <c r="Q18" s="146"/>
      <c r="R18" s="10"/>
      <c r="S18" s="10"/>
      <c r="T18" s="10"/>
      <c r="U18" s="10"/>
      <c r="V18" s="10"/>
      <c r="W18" s="10"/>
      <c r="X18" s="10"/>
      <c r="Y18" s="10"/>
      <c r="Z18" s="10"/>
    </row>
    <row r="19" ht="12.75" customHeight="1" outlineLevel="1">
      <c r="A19" s="139" t="s">
        <v>586</v>
      </c>
      <c r="B19" s="139" t="s">
        <v>587</v>
      </c>
      <c r="C19" s="139" t="s">
        <v>588</v>
      </c>
      <c r="D19" s="139" t="s">
        <v>589</v>
      </c>
      <c r="E19" s="139" t="s">
        <v>590</v>
      </c>
      <c r="F19" s="139" t="s">
        <v>79</v>
      </c>
      <c r="G19" s="144"/>
      <c r="H19" s="139" t="s">
        <v>112</v>
      </c>
      <c r="I19" s="139" t="s">
        <v>79</v>
      </c>
      <c r="J19" s="144"/>
      <c r="K19" s="139" t="s">
        <v>111</v>
      </c>
      <c r="L19" s="139" t="s">
        <v>79</v>
      </c>
      <c r="M19" s="144"/>
      <c r="N19" s="139" t="s">
        <v>112</v>
      </c>
      <c r="O19" s="144"/>
      <c r="P19" s="10"/>
      <c r="Q19" s="146"/>
      <c r="R19" s="10"/>
      <c r="S19" s="10"/>
      <c r="T19" s="10"/>
      <c r="U19" s="10"/>
      <c r="V19" s="10"/>
      <c r="W19" s="10"/>
      <c r="X19" s="10"/>
      <c r="Y19" s="10"/>
      <c r="Z19" s="10"/>
    </row>
    <row r="20" ht="12.75" customHeight="1" outlineLevel="1">
      <c r="A20" s="139" t="s">
        <v>591</v>
      </c>
      <c r="B20" s="139" t="s">
        <v>592</v>
      </c>
      <c r="C20" s="139" t="s">
        <v>593</v>
      </c>
      <c r="D20" s="139" t="s">
        <v>594</v>
      </c>
      <c r="E20" s="139" t="s">
        <v>595</v>
      </c>
      <c r="F20" s="139" t="s">
        <v>79</v>
      </c>
      <c r="G20" s="144"/>
      <c r="H20" s="139" t="s">
        <v>112</v>
      </c>
      <c r="I20" s="139" t="s">
        <v>79</v>
      </c>
      <c r="J20" s="144"/>
      <c r="K20" s="139" t="s">
        <v>111</v>
      </c>
      <c r="L20" s="139" t="s">
        <v>79</v>
      </c>
      <c r="M20" s="144"/>
      <c r="N20" s="139" t="s">
        <v>112</v>
      </c>
      <c r="O20" s="144"/>
      <c r="P20" s="10"/>
      <c r="Q20" s="146"/>
      <c r="R20" s="10"/>
      <c r="S20" s="10"/>
      <c r="T20" s="10"/>
      <c r="U20" s="10"/>
      <c r="V20" s="10"/>
      <c r="W20" s="10"/>
      <c r="X20" s="10"/>
      <c r="Y20" s="10"/>
      <c r="Z20" s="10"/>
    </row>
    <row r="21" ht="12.75" customHeight="1" outlineLevel="1">
      <c r="A21" s="139" t="s">
        <v>596</v>
      </c>
      <c r="B21" s="139" t="s">
        <v>597</v>
      </c>
      <c r="C21" s="139" t="s">
        <v>598</v>
      </c>
      <c r="D21" s="139" t="s">
        <v>599</v>
      </c>
      <c r="E21" s="139" t="s">
        <v>600</v>
      </c>
      <c r="F21" s="139" t="s">
        <v>79</v>
      </c>
      <c r="G21" s="144"/>
      <c r="H21" s="139" t="s">
        <v>112</v>
      </c>
      <c r="I21" s="139" t="s">
        <v>79</v>
      </c>
      <c r="J21" s="144"/>
      <c r="K21" s="139" t="s">
        <v>111</v>
      </c>
      <c r="L21" s="139" t="s">
        <v>79</v>
      </c>
      <c r="M21" s="144"/>
      <c r="N21" s="139" t="s">
        <v>112</v>
      </c>
      <c r="O21" s="144"/>
      <c r="P21" s="10"/>
      <c r="Q21" s="146"/>
      <c r="R21" s="10"/>
      <c r="S21" s="10"/>
      <c r="T21" s="10"/>
      <c r="U21" s="10"/>
      <c r="V21" s="10"/>
      <c r="W21" s="10"/>
      <c r="X21" s="10"/>
      <c r="Y21" s="10"/>
      <c r="Z21" s="10"/>
    </row>
    <row r="22" ht="12.75" customHeight="1" outlineLevel="1">
      <c r="A22" s="139" t="s">
        <v>601</v>
      </c>
      <c r="B22" s="139" t="s">
        <v>602</v>
      </c>
      <c r="C22" s="139" t="s">
        <v>603</v>
      </c>
      <c r="D22" s="139" t="s">
        <v>604</v>
      </c>
      <c r="E22" s="139" t="s">
        <v>605</v>
      </c>
      <c r="F22" s="139" t="s">
        <v>79</v>
      </c>
      <c r="G22" s="144"/>
      <c r="H22" s="139" t="s">
        <v>112</v>
      </c>
      <c r="I22" s="139" t="s">
        <v>79</v>
      </c>
      <c r="J22" s="144"/>
      <c r="K22" s="139" t="s">
        <v>111</v>
      </c>
      <c r="L22" s="139" t="s">
        <v>79</v>
      </c>
      <c r="M22" s="144"/>
      <c r="N22" s="139" t="s">
        <v>112</v>
      </c>
      <c r="O22" s="144"/>
      <c r="P22" s="10"/>
      <c r="Q22" s="146"/>
      <c r="R22" s="10"/>
      <c r="S22" s="10"/>
      <c r="T22" s="10"/>
      <c r="U22" s="10"/>
      <c r="V22" s="10"/>
      <c r="W22" s="10"/>
      <c r="X22" s="10"/>
      <c r="Y22" s="10"/>
      <c r="Z22" s="10"/>
    </row>
    <row r="23" ht="12.75" customHeight="1" outlineLevel="1">
      <c r="A23" s="139" t="s">
        <v>606</v>
      </c>
      <c r="B23" s="139" t="s">
        <v>607</v>
      </c>
      <c r="C23" s="139" t="s">
        <v>608</v>
      </c>
      <c r="D23" s="139" t="s">
        <v>609</v>
      </c>
      <c r="E23" s="139" t="s">
        <v>610</v>
      </c>
      <c r="F23" s="139" t="s">
        <v>79</v>
      </c>
      <c r="G23" s="144"/>
      <c r="H23" s="139" t="s">
        <v>112</v>
      </c>
      <c r="I23" s="139" t="s">
        <v>79</v>
      </c>
      <c r="J23" s="144"/>
      <c r="K23" s="139" t="s">
        <v>111</v>
      </c>
      <c r="L23" s="139" t="s">
        <v>79</v>
      </c>
      <c r="M23" s="144"/>
      <c r="N23" s="139" t="s">
        <v>112</v>
      </c>
      <c r="O23" s="144"/>
      <c r="P23" s="10"/>
      <c r="Q23" s="146"/>
      <c r="R23" s="10"/>
      <c r="S23" s="10"/>
      <c r="T23" s="10"/>
      <c r="U23" s="10"/>
      <c r="V23" s="10"/>
      <c r="W23" s="10"/>
      <c r="X23" s="10"/>
      <c r="Y23" s="10"/>
      <c r="Z23" s="10"/>
    </row>
    <row r="24" ht="12.75" customHeight="1" outlineLevel="1">
      <c r="A24" s="139" t="s">
        <v>611</v>
      </c>
      <c r="B24" s="139" t="s">
        <v>612</v>
      </c>
      <c r="C24" s="139" t="s">
        <v>613</v>
      </c>
      <c r="D24" s="139" t="s">
        <v>614</v>
      </c>
      <c r="E24" s="139" t="s">
        <v>615</v>
      </c>
      <c r="F24" s="139" t="s">
        <v>79</v>
      </c>
      <c r="G24" s="144"/>
      <c r="H24" s="139" t="s">
        <v>110</v>
      </c>
      <c r="I24" s="139" t="s">
        <v>79</v>
      </c>
      <c r="J24" s="144"/>
      <c r="K24" s="139" t="s">
        <v>111</v>
      </c>
      <c r="L24" s="139" t="s">
        <v>79</v>
      </c>
      <c r="M24" s="144"/>
      <c r="N24" s="139" t="s">
        <v>111</v>
      </c>
      <c r="O24" s="144"/>
      <c r="P24" s="10"/>
      <c r="Q24" s="146"/>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24 I12:I24 L12:L24 G25:G146 J25:J146 M25: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61</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616</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COUNTA(A12:A13)+COUNTA(A15:A16)+COUNTA(A18)+COUNTA(A20)+COUNTA(A22:A27)</f>
        <v>12</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COUNTIF($F10:$F991,B5)</f>
        <v>12</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COUNTIF($I10:$I991,B5)</f>
        <v>12</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COUNTIF($L10:$L991,B5)</f>
        <v>12</v>
      </c>
      <c r="C8" s="130">
        <f t="shared" si="3"/>
        <v>0</v>
      </c>
      <c r="D8" s="130">
        <f t="shared" si="3"/>
        <v>0</v>
      </c>
      <c r="E8" s="131">
        <f>COUNTIF($L10:LF991,E5)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617</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618</v>
      </c>
      <c r="B12" s="140" t="s">
        <v>619</v>
      </c>
      <c r="C12" s="140" t="s">
        <v>620</v>
      </c>
      <c r="D12" s="142" t="s">
        <v>621</v>
      </c>
      <c r="E12" s="142" t="s">
        <v>622</v>
      </c>
      <c r="F12" s="139" t="s">
        <v>79</v>
      </c>
      <c r="G12" s="144"/>
      <c r="H12" s="139" t="s">
        <v>110</v>
      </c>
      <c r="I12" s="139" t="s">
        <v>79</v>
      </c>
      <c r="J12" s="144"/>
      <c r="K12" s="139" t="s">
        <v>112</v>
      </c>
      <c r="L12" s="139" t="s">
        <v>79</v>
      </c>
      <c r="M12" s="144"/>
      <c r="N12" s="139" t="s">
        <v>110</v>
      </c>
      <c r="O12" s="144"/>
      <c r="P12" s="145"/>
      <c r="Q12" s="146"/>
      <c r="R12" s="145"/>
      <c r="S12" s="145"/>
      <c r="T12" s="145"/>
      <c r="U12" s="145"/>
      <c r="V12" s="145"/>
      <c r="W12" s="145"/>
      <c r="X12" s="145"/>
      <c r="Y12" s="145"/>
      <c r="Z12" s="145"/>
    </row>
    <row r="13" ht="12.75" customHeight="1" outlineLevel="1">
      <c r="A13" s="139" t="s">
        <v>623</v>
      </c>
      <c r="B13" s="139" t="s">
        <v>624</v>
      </c>
      <c r="C13" s="139" t="s">
        <v>625</v>
      </c>
      <c r="D13" s="142" t="s">
        <v>626</v>
      </c>
      <c r="E13" s="142" t="s">
        <v>627</v>
      </c>
      <c r="F13" s="139" t="s">
        <v>79</v>
      </c>
      <c r="G13" s="144"/>
      <c r="H13" s="139" t="s">
        <v>110</v>
      </c>
      <c r="I13" s="139" t="s">
        <v>79</v>
      </c>
      <c r="J13" s="144"/>
      <c r="K13" s="139" t="s">
        <v>112</v>
      </c>
      <c r="L13" s="139" t="s">
        <v>79</v>
      </c>
      <c r="M13" s="144"/>
      <c r="N13" s="139" t="s">
        <v>110</v>
      </c>
      <c r="O13" s="144"/>
      <c r="P13" s="10"/>
      <c r="Q13" s="146"/>
      <c r="R13" s="10"/>
      <c r="S13" s="10"/>
      <c r="T13" s="10"/>
      <c r="U13" s="10"/>
      <c r="V13" s="10"/>
      <c r="W13" s="10"/>
      <c r="X13" s="10"/>
      <c r="Y13" s="10"/>
      <c r="Z13" s="10"/>
    </row>
    <row r="14" ht="15.75" customHeight="1">
      <c r="A14" s="134" t="s">
        <v>628</v>
      </c>
      <c r="B14" s="159"/>
      <c r="C14" s="160"/>
      <c r="D14" s="160"/>
      <c r="E14" s="160"/>
      <c r="F14" s="160"/>
      <c r="G14" s="160"/>
      <c r="H14" s="160"/>
      <c r="I14" s="160"/>
      <c r="J14" s="160"/>
      <c r="K14" s="160"/>
      <c r="L14" s="160"/>
      <c r="M14" s="160"/>
      <c r="N14" s="160"/>
      <c r="O14" s="161"/>
      <c r="P14" s="115"/>
      <c r="Q14" s="138"/>
      <c r="R14" s="115"/>
      <c r="S14" s="115"/>
      <c r="T14" s="115"/>
      <c r="U14" s="115"/>
      <c r="V14" s="115"/>
      <c r="W14" s="115"/>
      <c r="X14" s="115"/>
      <c r="Y14" s="115"/>
      <c r="Z14" s="115"/>
    </row>
    <row r="15" ht="12.75" customHeight="1" outlineLevel="1">
      <c r="A15" s="139" t="s">
        <v>629</v>
      </c>
      <c r="B15" s="139" t="s">
        <v>630</v>
      </c>
      <c r="C15" s="139" t="s">
        <v>631</v>
      </c>
      <c r="D15" s="139" t="s">
        <v>632</v>
      </c>
      <c r="E15" s="139" t="s">
        <v>633</v>
      </c>
      <c r="F15" s="139" t="s">
        <v>79</v>
      </c>
      <c r="G15" s="144"/>
      <c r="H15" s="139" t="s">
        <v>110</v>
      </c>
      <c r="I15" s="139" t="s">
        <v>79</v>
      </c>
      <c r="J15" s="144"/>
      <c r="K15" s="139" t="s">
        <v>112</v>
      </c>
      <c r="L15" s="139" t="s">
        <v>79</v>
      </c>
      <c r="M15" s="144"/>
      <c r="N15" s="139" t="s">
        <v>110</v>
      </c>
      <c r="O15" s="144"/>
      <c r="P15" s="10"/>
      <c r="Q15" s="146"/>
      <c r="R15" s="10"/>
      <c r="S15" s="10"/>
      <c r="T15" s="10"/>
      <c r="U15" s="10"/>
      <c r="V15" s="10"/>
      <c r="W15" s="10"/>
      <c r="X15" s="10"/>
      <c r="Y15" s="10"/>
      <c r="Z15" s="10"/>
    </row>
    <row r="16" ht="12.75" customHeight="1" outlineLevel="1">
      <c r="A16" s="139" t="s">
        <v>634</v>
      </c>
      <c r="B16" s="139" t="s">
        <v>635</v>
      </c>
      <c r="C16" s="139" t="s">
        <v>636</v>
      </c>
      <c r="D16" s="139" t="s">
        <v>637</v>
      </c>
      <c r="E16" s="139" t="s">
        <v>638</v>
      </c>
      <c r="F16" s="139" t="s">
        <v>79</v>
      </c>
      <c r="G16" s="147"/>
      <c r="H16" s="139" t="s">
        <v>110</v>
      </c>
      <c r="I16" s="139" t="s">
        <v>79</v>
      </c>
      <c r="J16" s="147"/>
      <c r="K16" s="139" t="s">
        <v>112</v>
      </c>
      <c r="L16" s="139" t="s">
        <v>79</v>
      </c>
      <c r="M16" s="147"/>
      <c r="N16" s="139" t="s">
        <v>110</v>
      </c>
      <c r="O16" s="147"/>
      <c r="P16" s="10"/>
      <c r="Q16" s="107"/>
      <c r="R16" s="10"/>
      <c r="S16" s="10"/>
      <c r="T16" s="10"/>
      <c r="U16" s="10"/>
      <c r="V16" s="10"/>
      <c r="W16" s="10"/>
      <c r="X16" s="10"/>
      <c r="Y16" s="10"/>
      <c r="Z16" s="10"/>
    </row>
    <row r="17" ht="15.75" customHeight="1">
      <c r="A17" s="134" t="s">
        <v>639</v>
      </c>
      <c r="B17" s="159"/>
      <c r="C17" s="160"/>
      <c r="D17" s="160"/>
      <c r="E17" s="160"/>
      <c r="F17" s="160"/>
      <c r="G17" s="160"/>
      <c r="H17" s="160"/>
      <c r="I17" s="160"/>
      <c r="J17" s="160"/>
      <c r="K17" s="160"/>
      <c r="L17" s="160"/>
      <c r="M17" s="160"/>
      <c r="N17" s="160"/>
      <c r="O17" s="161"/>
      <c r="P17" s="115"/>
      <c r="Q17" s="138"/>
      <c r="R17" s="115"/>
      <c r="S17" s="115"/>
      <c r="T17" s="115"/>
      <c r="U17" s="115"/>
      <c r="V17" s="115"/>
      <c r="W17" s="115"/>
      <c r="X17" s="115"/>
      <c r="Y17" s="115"/>
      <c r="Z17" s="115"/>
    </row>
    <row r="18" ht="12.75" customHeight="1" outlineLevel="1">
      <c r="A18" s="139" t="s">
        <v>640</v>
      </c>
      <c r="B18" s="139" t="s">
        <v>641</v>
      </c>
      <c r="C18" s="139" t="s">
        <v>642</v>
      </c>
      <c r="D18" s="139" t="s">
        <v>643</v>
      </c>
      <c r="E18" s="139" t="s">
        <v>644</v>
      </c>
      <c r="F18" s="139" t="s">
        <v>79</v>
      </c>
      <c r="G18" s="144"/>
      <c r="H18" s="139" t="s">
        <v>110</v>
      </c>
      <c r="I18" s="139" t="s">
        <v>79</v>
      </c>
      <c r="J18" s="144"/>
      <c r="K18" s="139" t="s">
        <v>112</v>
      </c>
      <c r="L18" s="139" t="s">
        <v>79</v>
      </c>
      <c r="M18" s="144"/>
      <c r="N18" s="139" t="s">
        <v>110</v>
      </c>
      <c r="O18" s="144"/>
      <c r="P18" s="10"/>
      <c r="Q18" s="146"/>
      <c r="R18" s="10"/>
      <c r="S18" s="10"/>
      <c r="T18" s="10"/>
      <c r="U18" s="10"/>
      <c r="V18" s="10"/>
      <c r="W18" s="10"/>
      <c r="X18" s="10"/>
      <c r="Y18" s="10"/>
      <c r="Z18" s="10"/>
    </row>
    <row r="19" ht="15.75" customHeight="1">
      <c r="A19" s="134" t="s">
        <v>645</v>
      </c>
      <c r="B19" s="159"/>
      <c r="C19" s="160"/>
      <c r="D19" s="160"/>
      <c r="E19" s="160"/>
      <c r="F19" s="160"/>
      <c r="G19" s="160"/>
      <c r="H19" s="139"/>
      <c r="I19" s="160"/>
      <c r="J19" s="160"/>
      <c r="K19" s="160"/>
      <c r="L19" s="160"/>
      <c r="M19" s="160"/>
      <c r="N19" s="160"/>
      <c r="O19" s="161"/>
      <c r="P19" s="115"/>
      <c r="Q19" s="138"/>
      <c r="R19" s="115"/>
      <c r="S19" s="115"/>
      <c r="T19" s="115"/>
      <c r="U19" s="115"/>
      <c r="V19" s="115"/>
      <c r="W19" s="115"/>
      <c r="X19" s="115"/>
      <c r="Y19" s="115"/>
      <c r="Z19" s="115"/>
    </row>
    <row r="20" ht="12.75" customHeight="1" outlineLevel="1">
      <c r="A20" s="139" t="s">
        <v>646</v>
      </c>
      <c r="B20" s="139" t="s">
        <v>647</v>
      </c>
      <c r="C20" s="139" t="s">
        <v>648</v>
      </c>
      <c r="D20" s="139" t="s">
        <v>649</v>
      </c>
      <c r="E20" s="139" t="s">
        <v>650</v>
      </c>
      <c r="F20" s="139" t="s">
        <v>79</v>
      </c>
      <c r="G20" s="144"/>
      <c r="H20" s="139" t="s">
        <v>110</v>
      </c>
      <c r="I20" s="139" t="s">
        <v>79</v>
      </c>
      <c r="J20" s="144"/>
      <c r="K20" s="139" t="s">
        <v>112</v>
      </c>
      <c r="L20" s="139" t="s">
        <v>79</v>
      </c>
      <c r="M20" s="144"/>
      <c r="N20" s="139" t="s">
        <v>110</v>
      </c>
      <c r="O20" s="144"/>
      <c r="P20" s="10"/>
      <c r="Q20" s="146"/>
      <c r="R20" s="10"/>
      <c r="S20" s="10"/>
      <c r="T20" s="10"/>
      <c r="U20" s="10"/>
      <c r="V20" s="10"/>
      <c r="W20" s="10"/>
      <c r="X20" s="10"/>
      <c r="Y20" s="10"/>
      <c r="Z20" s="10"/>
    </row>
    <row r="21" ht="15.75" customHeight="1">
      <c r="A21" s="134" t="s">
        <v>651</v>
      </c>
      <c r="B21" s="159"/>
      <c r="C21" s="160"/>
      <c r="D21" s="160"/>
      <c r="E21" s="160"/>
      <c r="F21" s="160"/>
      <c r="G21" s="160"/>
      <c r="H21" s="160"/>
      <c r="I21" s="160"/>
      <c r="J21" s="160"/>
      <c r="K21" s="160"/>
      <c r="L21" s="160"/>
      <c r="M21" s="160"/>
      <c r="N21" s="160"/>
      <c r="O21" s="161"/>
      <c r="P21" s="115"/>
      <c r="Q21" s="138"/>
      <c r="R21" s="115"/>
      <c r="S21" s="115"/>
      <c r="T21" s="115"/>
      <c r="U21" s="115"/>
      <c r="V21" s="115"/>
      <c r="W21" s="115"/>
      <c r="X21" s="115"/>
      <c r="Y21" s="115"/>
      <c r="Z21" s="115"/>
    </row>
    <row r="22" ht="12.75" customHeight="1" outlineLevel="1">
      <c r="A22" s="139" t="s">
        <v>652</v>
      </c>
      <c r="B22" s="139" t="s">
        <v>653</v>
      </c>
      <c r="C22" s="139" t="s">
        <v>654</v>
      </c>
      <c r="D22" s="139" t="s">
        <v>655</v>
      </c>
      <c r="E22" s="139" t="s">
        <v>656</v>
      </c>
      <c r="F22" s="139" t="s">
        <v>79</v>
      </c>
      <c r="G22" s="144"/>
      <c r="H22" s="139" t="s">
        <v>110</v>
      </c>
      <c r="I22" s="139" t="s">
        <v>79</v>
      </c>
      <c r="J22" s="144"/>
      <c r="K22" s="139" t="s">
        <v>112</v>
      </c>
      <c r="L22" s="139" t="s">
        <v>79</v>
      </c>
      <c r="M22" s="144"/>
      <c r="N22" s="139" t="s">
        <v>110</v>
      </c>
      <c r="O22" s="144"/>
      <c r="P22" s="10"/>
      <c r="Q22" s="146"/>
      <c r="R22" s="10"/>
      <c r="S22" s="10"/>
      <c r="T22" s="10"/>
      <c r="U22" s="10"/>
      <c r="V22" s="10"/>
      <c r="W22" s="10"/>
      <c r="X22" s="10"/>
      <c r="Y22" s="10"/>
      <c r="Z22" s="10"/>
    </row>
    <row r="23" ht="12.75" customHeight="1" outlineLevel="1">
      <c r="A23" s="139" t="s">
        <v>657</v>
      </c>
      <c r="B23" s="139" t="s">
        <v>658</v>
      </c>
      <c r="C23" s="139" t="s">
        <v>659</v>
      </c>
      <c r="D23" s="139" t="s">
        <v>660</v>
      </c>
      <c r="E23" s="139" t="s">
        <v>661</v>
      </c>
      <c r="F23" s="139" t="s">
        <v>79</v>
      </c>
      <c r="G23" s="147"/>
      <c r="H23" s="139" t="s">
        <v>110</v>
      </c>
      <c r="I23" s="139" t="s">
        <v>79</v>
      </c>
      <c r="J23" s="147"/>
      <c r="K23" s="139" t="s">
        <v>112</v>
      </c>
      <c r="L23" s="139" t="s">
        <v>79</v>
      </c>
      <c r="M23" s="147"/>
      <c r="N23" s="139" t="s">
        <v>110</v>
      </c>
      <c r="O23" s="147"/>
      <c r="P23" s="10"/>
      <c r="Q23" s="107"/>
      <c r="R23" s="10"/>
      <c r="S23" s="10"/>
      <c r="T23" s="10"/>
      <c r="U23" s="10"/>
      <c r="V23" s="10"/>
      <c r="W23" s="10"/>
      <c r="X23" s="10"/>
      <c r="Y23" s="10"/>
      <c r="Z23" s="10"/>
    </row>
    <row r="24" ht="12.75" customHeight="1" outlineLevel="1">
      <c r="A24" s="139" t="s">
        <v>662</v>
      </c>
      <c r="B24" s="139" t="s">
        <v>663</v>
      </c>
      <c r="C24" s="139" t="s">
        <v>664</v>
      </c>
      <c r="D24" s="139" t="s">
        <v>665</v>
      </c>
      <c r="E24" s="139" t="s">
        <v>666</v>
      </c>
      <c r="F24" s="139" t="s">
        <v>79</v>
      </c>
      <c r="G24" s="144"/>
      <c r="H24" s="139" t="s">
        <v>110</v>
      </c>
      <c r="I24" s="139" t="s">
        <v>79</v>
      </c>
      <c r="J24" s="144"/>
      <c r="K24" s="139" t="s">
        <v>112</v>
      </c>
      <c r="L24" s="139" t="s">
        <v>79</v>
      </c>
      <c r="M24" s="144"/>
      <c r="N24" s="139" t="s">
        <v>110</v>
      </c>
      <c r="O24" s="144"/>
      <c r="P24" s="10"/>
      <c r="Q24" s="146"/>
      <c r="R24" s="10"/>
      <c r="S24" s="10"/>
      <c r="T24" s="10"/>
      <c r="U24" s="10"/>
      <c r="V24" s="10"/>
      <c r="W24" s="10"/>
      <c r="X24" s="10"/>
      <c r="Y24" s="10"/>
      <c r="Z24" s="10"/>
    </row>
    <row r="25" ht="12.75" customHeight="1" outlineLevel="1">
      <c r="A25" s="139" t="s">
        <v>667</v>
      </c>
      <c r="B25" s="139" t="s">
        <v>668</v>
      </c>
      <c r="C25" s="139" t="s">
        <v>669</v>
      </c>
      <c r="D25" s="139" t="s">
        <v>670</v>
      </c>
      <c r="E25" s="139" t="s">
        <v>671</v>
      </c>
      <c r="F25" s="139" t="s">
        <v>79</v>
      </c>
      <c r="G25" s="147"/>
      <c r="H25" s="139" t="s">
        <v>110</v>
      </c>
      <c r="I25" s="139" t="s">
        <v>79</v>
      </c>
      <c r="J25" s="147"/>
      <c r="K25" s="139" t="s">
        <v>112</v>
      </c>
      <c r="L25" s="139" t="s">
        <v>79</v>
      </c>
      <c r="M25" s="147"/>
      <c r="N25" s="139" t="s">
        <v>110</v>
      </c>
      <c r="O25" s="147"/>
      <c r="P25" s="10"/>
      <c r="Q25" s="107"/>
      <c r="R25" s="10"/>
      <c r="S25" s="10"/>
      <c r="T25" s="10"/>
      <c r="U25" s="10"/>
      <c r="V25" s="10"/>
      <c r="W25" s="10"/>
      <c r="X25" s="10"/>
      <c r="Y25" s="10"/>
      <c r="Z25" s="10"/>
    </row>
    <row r="26" ht="12.75" customHeight="1" outlineLevel="1">
      <c r="A26" s="139" t="s">
        <v>672</v>
      </c>
      <c r="B26" s="139" t="s">
        <v>673</v>
      </c>
      <c r="C26" s="139" t="s">
        <v>674</v>
      </c>
      <c r="D26" s="139" t="s">
        <v>675</v>
      </c>
      <c r="E26" s="139" t="s">
        <v>671</v>
      </c>
      <c r="F26" s="139" t="s">
        <v>79</v>
      </c>
      <c r="G26" s="144"/>
      <c r="H26" s="139" t="s">
        <v>110</v>
      </c>
      <c r="I26" s="139" t="s">
        <v>79</v>
      </c>
      <c r="J26" s="144"/>
      <c r="K26" s="139" t="s">
        <v>112</v>
      </c>
      <c r="L26" s="139" t="s">
        <v>79</v>
      </c>
      <c r="M26" s="144"/>
      <c r="N26" s="139" t="s">
        <v>110</v>
      </c>
      <c r="O26" s="144"/>
      <c r="P26" s="10"/>
      <c r="Q26" s="146"/>
      <c r="R26" s="10"/>
      <c r="S26" s="10"/>
      <c r="T26" s="10"/>
      <c r="U26" s="10"/>
      <c r="V26" s="10"/>
      <c r="W26" s="10"/>
      <c r="X26" s="10"/>
      <c r="Y26" s="10"/>
      <c r="Z26" s="10"/>
    </row>
    <row r="27" ht="12.75" customHeight="1" outlineLevel="1">
      <c r="A27" s="139" t="s">
        <v>676</v>
      </c>
      <c r="B27" s="139" t="s">
        <v>677</v>
      </c>
      <c r="C27" s="139" t="s">
        <v>678</v>
      </c>
      <c r="D27" s="139" t="s">
        <v>679</v>
      </c>
      <c r="E27" s="139" t="s">
        <v>680</v>
      </c>
      <c r="F27" s="139" t="s">
        <v>79</v>
      </c>
      <c r="G27" s="147"/>
      <c r="H27" s="139" t="s">
        <v>110</v>
      </c>
      <c r="I27" s="139" t="s">
        <v>79</v>
      </c>
      <c r="J27" s="147"/>
      <c r="K27" s="139" t="s">
        <v>112</v>
      </c>
      <c r="L27" s="139" t="s">
        <v>79</v>
      </c>
      <c r="M27" s="147"/>
      <c r="N27" s="139" t="s">
        <v>110</v>
      </c>
      <c r="O27" s="147"/>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sheetData>
  <mergeCells count="3">
    <mergeCell ref="B2:E2"/>
    <mergeCell ref="B3:E3"/>
    <mergeCell ref="B4:E4"/>
  </mergeCells>
  <dataValidations>
    <dataValidation type="list" allowBlank="1" showErrorMessage="1" sqref="G2:G3 J2:J3 M2:M3 G9 J9 M9 F12:F27 I12:I27 L12:L27 G28:G140 J28:J140 M28:M14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38"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62</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681</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COUNTA(A12:A993)</f>
        <v>7</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COUNTIF($F10:$F991,B5)</f>
        <v>7</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COUNTIF($I10:$I991,B5)</f>
        <v>7</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COUNTIF($L10:$L991,B5)</f>
        <v>7</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62</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682</v>
      </c>
      <c r="B12" s="140" t="s">
        <v>683</v>
      </c>
      <c r="C12" s="141" t="s">
        <v>684</v>
      </c>
      <c r="D12" s="142" t="s">
        <v>685</v>
      </c>
      <c r="E12" s="143" t="s">
        <v>686</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outlineLevel="1">
      <c r="A13" s="139" t="s">
        <v>687</v>
      </c>
      <c r="B13" s="139" t="s">
        <v>688</v>
      </c>
      <c r="C13" s="139" t="s">
        <v>689</v>
      </c>
      <c r="D13" s="142" t="s">
        <v>690</v>
      </c>
      <c r="E13" s="142" t="s">
        <v>691</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692</v>
      </c>
      <c r="B14" s="139" t="s">
        <v>693</v>
      </c>
      <c r="C14" s="139" t="s">
        <v>694</v>
      </c>
      <c r="D14" s="139" t="s">
        <v>695</v>
      </c>
      <c r="E14" s="139" t="s">
        <v>696</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697</v>
      </c>
      <c r="B15" s="139" t="s">
        <v>698</v>
      </c>
      <c r="C15" s="139" t="s">
        <v>699</v>
      </c>
      <c r="D15" s="139" t="s">
        <v>700</v>
      </c>
      <c r="E15" s="139" t="s">
        <v>701</v>
      </c>
      <c r="F15" s="139" t="s">
        <v>79</v>
      </c>
      <c r="G15" s="144"/>
      <c r="H15" s="139" t="s">
        <v>110</v>
      </c>
      <c r="I15" s="139" t="s">
        <v>79</v>
      </c>
      <c r="J15" s="144"/>
      <c r="K15" s="139" t="s">
        <v>111</v>
      </c>
      <c r="L15" s="139" t="s">
        <v>79</v>
      </c>
      <c r="M15" s="144"/>
      <c r="N15" s="139" t="s">
        <v>110</v>
      </c>
      <c r="O15" s="144"/>
      <c r="P15" s="10"/>
      <c r="Q15" s="146"/>
      <c r="R15" s="10"/>
      <c r="S15" s="10"/>
      <c r="T15" s="10"/>
      <c r="U15" s="10"/>
      <c r="V15" s="10"/>
      <c r="W15" s="10"/>
      <c r="X15" s="10"/>
      <c r="Y15" s="10"/>
      <c r="Z15" s="10"/>
    </row>
    <row r="16" ht="12.75" customHeight="1" outlineLevel="1">
      <c r="A16" s="139" t="s">
        <v>702</v>
      </c>
      <c r="B16" s="139" t="s">
        <v>703</v>
      </c>
      <c r="C16" s="139" t="s">
        <v>704</v>
      </c>
      <c r="D16" s="139" t="s">
        <v>705</v>
      </c>
      <c r="E16" s="139" t="s">
        <v>706</v>
      </c>
      <c r="F16" s="139" t="s">
        <v>79</v>
      </c>
      <c r="G16" s="144"/>
      <c r="H16" s="139" t="s">
        <v>110</v>
      </c>
      <c r="I16" s="139" t="s">
        <v>79</v>
      </c>
      <c r="J16" s="144"/>
      <c r="K16" s="139" t="s">
        <v>111</v>
      </c>
      <c r="L16" s="139" t="s">
        <v>79</v>
      </c>
      <c r="M16" s="144"/>
      <c r="N16" s="139" t="s">
        <v>110</v>
      </c>
      <c r="O16" s="144"/>
      <c r="P16" s="10"/>
      <c r="Q16" s="146"/>
      <c r="R16" s="10"/>
      <c r="S16" s="10"/>
      <c r="T16" s="10"/>
      <c r="U16" s="10"/>
      <c r="V16" s="10"/>
      <c r="W16" s="10"/>
      <c r="X16" s="10"/>
      <c r="Y16" s="10"/>
      <c r="Z16" s="10"/>
    </row>
    <row r="17" ht="12.75" customHeight="1" outlineLevel="1">
      <c r="A17" s="139" t="s">
        <v>707</v>
      </c>
      <c r="B17" s="139" t="s">
        <v>708</v>
      </c>
      <c r="C17" s="139" t="s">
        <v>709</v>
      </c>
      <c r="D17" s="139" t="s">
        <v>710</v>
      </c>
      <c r="E17" s="139" t="s">
        <v>711</v>
      </c>
      <c r="F17" s="139" t="s">
        <v>79</v>
      </c>
      <c r="G17" s="144"/>
      <c r="H17" s="139" t="s">
        <v>110</v>
      </c>
      <c r="I17" s="139" t="s">
        <v>79</v>
      </c>
      <c r="J17" s="144"/>
      <c r="K17" s="139" t="s">
        <v>111</v>
      </c>
      <c r="L17" s="139" t="s">
        <v>79</v>
      </c>
      <c r="M17" s="144"/>
      <c r="N17" s="139" t="s">
        <v>110</v>
      </c>
      <c r="O17" s="144"/>
      <c r="P17" s="10"/>
      <c r="Q17" s="146"/>
      <c r="R17" s="10"/>
      <c r="S17" s="10"/>
      <c r="T17" s="10"/>
      <c r="U17" s="10"/>
      <c r="V17" s="10"/>
      <c r="W17" s="10"/>
      <c r="X17" s="10"/>
      <c r="Y17" s="10"/>
      <c r="Z17" s="10"/>
    </row>
    <row r="18" ht="12.75" customHeight="1" outlineLevel="1">
      <c r="A18" s="139" t="s">
        <v>712</v>
      </c>
      <c r="B18" s="139" t="s">
        <v>713</v>
      </c>
      <c r="C18" s="139" t="s">
        <v>714</v>
      </c>
      <c r="D18" s="139" t="s">
        <v>715</v>
      </c>
      <c r="E18" s="139" t="s">
        <v>716</v>
      </c>
      <c r="F18" s="139" t="s">
        <v>79</v>
      </c>
      <c r="G18" s="144"/>
      <c r="H18" s="139" t="s">
        <v>110</v>
      </c>
      <c r="I18" s="139" t="s">
        <v>79</v>
      </c>
      <c r="J18" s="144"/>
      <c r="K18" s="139" t="s">
        <v>111</v>
      </c>
      <c r="L18" s="139" t="s">
        <v>79</v>
      </c>
      <c r="M18" s="144"/>
      <c r="N18" s="139" t="s">
        <v>110</v>
      </c>
      <c r="O18" s="144"/>
      <c r="P18" s="10"/>
      <c r="Q18" s="146"/>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sheetData>
  <mergeCells count="3">
    <mergeCell ref="B2:E2"/>
    <mergeCell ref="B3:E3"/>
    <mergeCell ref="B4:E4"/>
  </mergeCells>
  <dataValidations>
    <dataValidation type="list" allowBlank="1" showErrorMessage="1" sqref="G2:G3 J2:J3 M2:M3 G9 J9 M9 F12:F18 I12:I18 L12:L18 G19:G140 J19:J140 M19:M14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38"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63</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717</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COUNTA(A12:A992)</f>
        <v>19</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COUNTIF($F10:$F990,B5)</f>
        <v>19</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COUNTIF($I10:$I990,B5)</f>
        <v>19</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COUNTIF($L10:$L990,B5)</f>
        <v>19</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63</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718</v>
      </c>
      <c r="B12" s="140" t="s">
        <v>719</v>
      </c>
      <c r="C12" s="141" t="s">
        <v>720</v>
      </c>
      <c r="D12" s="142" t="s">
        <v>721</v>
      </c>
      <c r="E12" s="143" t="s">
        <v>722</v>
      </c>
      <c r="F12" s="139" t="s">
        <v>79</v>
      </c>
      <c r="G12" s="144"/>
      <c r="H12" s="139" t="s">
        <v>110</v>
      </c>
      <c r="I12" s="139" t="s">
        <v>79</v>
      </c>
      <c r="J12" s="144"/>
      <c r="K12" s="139" t="s">
        <v>111</v>
      </c>
      <c r="L12" s="139" t="s">
        <v>79</v>
      </c>
      <c r="M12" s="144"/>
      <c r="N12" s="139" t="s">
        <v>110</v>
      </c>
      <c r="O12" s="144"/>
      <c r="P12" s="145"/>
      <c r="Q12" s="146"/>
      <c r="R12" s="145"/>
      <c r="S12" s="145"/>
      <c r="T12" s="145"/>
      <c r="U12" s="145"/>
      <c r="V12" s="145"/>
      <c r="W12" s="145"/>
      <c r="X12" s="145"/>
      <c r="Y12" s="145"/>
      <c r="Z12" s="145"/>
    </row>
    <row r="13" outlineLevel="1">
      <c r="A13" s="139" t="s">
        <v>723</v>
      </c>
      <c r="B13" s="139" t="s">
        <v>724</v>
      </c>
      <c r="C13" s="139" t="s">
        <v>725</v>
      </c>
      <c r="D13" s="142" t="s">
        <v>726</v>
      </c>
      <c r="E13" s="142" t="s">
        <v>727</v>
      </c>
      <c r="F13" s="139" t="s">
        <v>79</v>
      </c>
      <c r="G13" s="144"/>
      <c r="H13" s="139" t="s">
        <v>110</v>
      </c>
      <c r="I13" s="139" t="s">
        <v>79</v>
      </c>
      <c r="J13" s="144"/>
      <c r="K13" s="139" t="s">
        <v>111</v>
      </c>
      <c r="L13" s="139" t="s">
        <v>79</v>
      </c>
      <c r="M13" s="144"/>
      <c r="N13" s="139" t="s">
        <v>110</v>
      </c>
      <c r="O13" s="144"/>
      <c r="P13" s="10"/>
      <c r="Q13" s="146"/>
      <c r="R13" s="10"/>
      <c r="S13" s="10"/>
      <c r="T13" s="10"/>
      <c r="U13" s="10"/>
      <c r="V13" s="10"/>
      <c r="W13" s="10"/>
      <c r="X13" s="10"/>
      <c r="Y13" s="10"/>
      <c r="Z13" s="10"/>
    </row>
    <row r="14" ht="12.75" customHeight="1" outlineLevel="1">
      <c r="A14" s="139" t="s">
        <v>728</v>
      </c>
      <c r="B14" s="139" t="s">
        <v>729</v>
      </c>
      <c r="C14" s="139" t="s">
        <v>730</v>
      </c>
      <c r="D14" s="139" t="s">
        <v>731</v>
      </c>
      <c r="E14" s="139" t="s">
        <v>605</v>
      </c>
      <c r="F14" s="139" t="s">
        <v>79</v>
      </c>
      <c r="G14" s="144"/>
      <c r="H14" s="139" t="s">
        <v>110</v>
      </c>
      <c r="I14" s="139" t="s">
        <v>79</v>
      </c>
      <c r="J14" s="144"/>
      <c r="K14" s="139" t="s">
        <v>111</v>
      </c>
      <c r="L14" s="139" t="s">
        <v>79</v>
      </c>
      <c r="M14" s="144"/>
      <c r="N14" s="139" t="s">
        <v>110</v>
      </c>
      <c r="O14" s="144"/>
      <c r="P14" s="10"/>
      <c r="Q14" s="146"/>
      <c r="R14" s="10"/>
      <c r="S14" s="10"/>
      <c r="T14" s="10"/>
      <c r="U14" s="10"/>
      <c r="V14" s="10"/>
      <c r="W14" s="10"/>
      <c r="X14" s="10"/>
      <c r="Y14" s="10"/>
      <c r="Z14" s="10"/>
    </row>
    <row r="15" ht="12.75" customHeight="1" outlineLevel="1">
      <c r="A15" s="139" t="s">
        <v>732</v>
      </c>
      <c r="B15" s="139" t="s">
        <v>733</v>
      </c>
      <c r="C15" s="139" t="s">
        <v>734</v>
      </c>
      <c r="D15" s="139" t="s">
        <v>735</v>
      </c>
      <c r="E15" s="139" t="s">
        <v>736</v>
      </c>
      <c r="F15" s="139" t="s">
        <v>79</v>
      </c>
      <c r="G15" s="144"/>
      <c r="H15" s="139" t="s">
        <v>110</v>
      </c>
      <c r="I15" s="139" t="s">
        <v>79</v>
      </c>
      <c r="J15" s="144"/>
      <c r="K15" s="139" t="s">
        <v>111</v>
      </c>
      <c r="L15" s="139" t="s">
        <v>79</v>
      </c>
      <c r="M15" s="144"/>
      <c r="N15" s="139" t="s">
        <v>110</v>
      </c>
      <c r="O15" s="144"/>
      <c r="P15" s="10"/>
      <c r="Q15" s="146"/>
      <c r="R15" s="10"/>
      <c r="S15" s="10"/>
      <c r="T15" s="10"/>
      <c r="U15" s="10"/>
      <c r="V15" s="10"/>
      <c r="W15" s="10"/>
      <c r="X15" s="10"/>
      <c r="Y15" s="10"/>
      <c r="Z15" s="10"/>
    </row>
    <row r="16" ht="12.75" customHeight="1" outlineLevel="1">
      <c r="A16" s="139" t="s">
        <v>737</v>
      </c>
      <c r="B16" s="139" t="s">
        <v>738</v>
      </c>
      <c r="C16" s="139" t="s">
        <v>739</v>
      </c>
      <c r="D16" s="139" t="s">
        <v>740</v>
      </c>
      <c r="E16" s="139" t="s">
        <v>741</v>
      </c>
      <c r="F16" s="139" t="s">
        <v>79</v>
      </c>
      <c r="G16" s="144"/>
      <c r="H16" s="139" t="s">
        <v>110</v>
      </c>
      <c r="I16" s="139" t="s">
        <v>79</v>
      </c>
      <c r="J16" s="144"/>
      <c r="K16" s="139" t="s">
        <v>111</v>
      </c>
      <c r="L16" s="139" t="s">
        <v>79</v>
      </c>
      <c r="M16" s="144"/>
      <c r="N16" s="139" t="s">
        <v>110</v>
      </c>
      <c r="O16" s="144"/>
      <c r="P16" s="10"/>
      <c r="Q16" s="146"/>
      <c r="R16" s="10"/>
      <c r="S16" s="10"/>
      <c r="T16" s="10"/>
      <c r="U16" s="10"/>
      <c r="V16" s="10"/>
      <c r="W16" s="10"/>
      <c r="X16" s="10"/>
      <c r="Y16" s="10"/>
      <c r="Z16" s="10"/>
    </row>
    <row r="17" ht="12.75" customHeight="1" outlineLevel="1">
      <c r="A17" s="139" t="s">
        <v>742</v>
      </c>
      <c r="B17" s="139" t="s">
        <v>743</v>
      </c>
      <c r="C17" s="139" t="s">
        <v>744</v>
      </c>
      <c r="D17" s="139" t="s">
        <v>745</v>
      </c>
      <c r="E17" s="139" t="s">
        <v>746</v>
      </c>
      <c r="F17" s="139" t="s">
        <v>79</v>
      </c>
      <c r="G17" s="144"/>
      <c r="H17" s="139" t="s">
        <v>112</v>
      </c>
      <c r="I17" s="139" t="s">
        <v>79</v>
      </c>
      <c r="J17" s="144"/>
      <c r="K17" s="139" t="s">
        <v>111</v>
      </c>
      <c r="L17" s="139" t="s">
        <v>79</v>
      </c>
      <c r="M17" s="144"/>
      <c r="N17" s="139" t="s">
        <v>112</v>
      </c>
      <c r="O17" s="144"/>
      <c r="P17" s="10"/>
      <c r="Q17" s="146"/>
      <c r="R17" s="10"/>
      <c r="S17" s="10"/>
      <c r="T17" s="10"/>
      <c r="U17" s="10"/>
      <c r="V17" s="10"/>
      <c r="W17" s="10"/>
      <c r="X17" s="10"/>
      <c r="Y17" s="10"/>
      <c r="Z17" s="10"/>
    </row>
    <row r="18" ht="12.75" customHeight="1" outlineLevel="1">
      <c r="A18" s="139" t="s">
        <v>747</v>
      </c>
      <c r="B18" s="139" t="s">
        <v>748</v>
      </c>
      <c r="C18" s="139" t="s">
        <v>749</v>
      </c>
      <c r="D18" s="139" t="s">
        <v>750</v>
      </c>
      <c r="E18" s="139" t="s">
        <v>751</v>
      </c>
      <c r="F18" s="139" t="s">
        <v>79</v>
      </c>
      <c r="G18" s="144"/>
      <c r="H18" s="139" t="s">
        <v>112</v>
      </c>
      <c r="I18" s="139" t="s">
        <v>79</v>
      </c>
      <c r="J18" s="144"/>
      <c r="K18" s="139" t="s">
        <v>111</v>
      </c>
      <c r="L18" s="139" t="s">
        <v>79</v>
      </c>
      <c r="M18" s="144"/>
      <c r="N18" s="139" t="s">
        <v>112</v>
      </c>
      <c r="O18" s="144"/>
      <c r="P18" s="10"/>
      <c r="Q18" s="146"/>
      <c r="R18" s="10"/>
      <c r="S18" s="10"/>
      <c r="T18" s="10"/>
      <c r="U18" s="10"/>
      <c r="V18" s="10"/>
      <c r="W18" s="10"/>
      <c r="X18" s="10"/>
      <c r="Y18" s="10"/>
      <c r="Z18" s="10"/>
    </row>
    <row r="19" outlineLevel="1">
      <c r="A19" s="139" t="s">
        <v>752</v>
      </c>
      <c r="B19" s="140" t="s">
        <v>753</v>
      </c>
      <c r="C19" s="141" t="s">
        <v>754</v>
      </c>
      <c r="D19" s="142" t="s">
        <v>755</v>
      </c>
      <c r="E19" s="143" t="s">
        <v>756</v>
      </c>
      <c r="F19" s="139" t="s">
        <v>79</v>
      </c>
      <c r="G19" s="144"/>
      <c r="H19" s="139" t="s">
        <v>112</v>
      </c>
      <c r="I19" s="139" t="s">
        <v>79</v>
      </c>
      <c r="J19" s="144"/>
      <c r="K19" s="139" t="s">
        <v>111</v>
      </c>
      <c r="L19" s="139" t="s">
        <v>79</v>
      </c>
      <c r="M19" s="144"/>
      <c r="N19" s="139" t="s">
        <v>112</v>
      </c>
      <c r="O19" s="144"/>
      <c r="P19" s="145"/>
      <c r="Q19" s="146"/>
      <c r="R19" s="145"/>
      <c r="S19" s="145"/>
      <c r="T19" s="145"/>
      <c r="U19" s="145"/>
      <c r="V19" s="145"/>
      <c r="W19" s="145"/>
      <c r="X19" s="145"/>
      <c r="Y19" s="145"/>
      <c r="Z19" s="145"/>
    </row>
    <row r="20" outlineLevel="1">
      <c r="A20" s="139" t="s">
        <v>757</v>
      </c>
      <c r="B20" s="139" t="s">
        <v>758</v>
      </c>
      <c r="C20" s="139" t="s">
        <v>759</v>
      </c>
      <c r="D20" s="142" t="s">
        <v>760</v>
      </c>
      <c r="E20" s="142" t="s">
        <v>761</v>
      </c>
      <c r="F20" s="139" t="s">
        <v>79</v>
      </c>
      <c r="G20" s="144"/>
      <c r="H20" s="139" t="s">
        <v>112</v>
      </c>
      <c r="I20" s="139" t="s">
        <v>79</v>
      </c>
      <c r="J20" s="144"/>
      <c r="K20" s="139" t="s">
        <v>111</v>
      </c>
      <c r="L20" s="139" t="s">
        <v>79</v>
      </c>
      <c r="M20" s="144"/>
      <c r="N20" s="139" t="s">
        <v>112</v>
      </c>
      <c r="O20" s="144"/>
      <c r="P20" s="10"/>
      <c r="Q20" s="146"/>
      <c r="R20" s="10"/>
      <c r="S20" s="10"/>
      <c r="T20" s="10"/>
      <c r="U20" s="10"/>
      <c r="V20" s="10"/>
      <c r="W20" s="10"/>
      <c r="X20" s="10"/>
      <c r="Y20" s="10"/>
      <c r="Z20" s="10"/>
    </row>
    <row r="21" ht="12.75" customHeight="1" outlineLevel="1">
      <c r="A21" s="139" t="s">
        <v>762</v>
      </c>
      <c r="B21" s="139" t="s">
        <v>763</v>
      </c>
      <c r="C21" s="139" t="s">
        <v>764</v>
      </c>
      <c r="D21" s="139" t="s">
        <v>765</v>
      </c>
      <c r="E21" s="139" t="s">
        <v>766</v>
      </c>
      <c r="F21" s="139" t="s">
        <v>79</v>
      </c>
      <c r="G21" s="144"/>
      <c r="H21" s="139" t="s">
        <v>112</v>
      </c>
      <c r="I21" s="139" t="s">
        <v>79</v>
      </c>
      <c r="J21" s="144"/>
      <c r="K21" s="139" t="s">
        <v>111</v>
      </c>
      <c r="L21" s="139" t="s">
        <v>79</v>
      </c>
      <c r="M21" s="144"/>
      <c r="N21" s="139" t="s">
        <v>112</v>
      </c>
      <c r="O21" s="144"/>
      <c r="P21" s="10"/>
      <c r="Q21" s="146"/>
      <c r="R21" s="10"/>
      <c r="S21" s="10"/>
      <c r="T21" s="10"/>
      <c r="U21" s="10"/>
      <c r="V21" s="10"/>
      <c r="W21" s="10"/>
      <c r="X21" s="10"/>
      <c r="Y21" s="10"/>
      <c r="Z21" s="10"/>
    </row>
    <row r="22" ht="12.75" customHeight="1" outlineLevel="1">
      <c r="A22" s="139" t="s">
        <v>767</v>
      </c>
      <c r="B22" s="139" t="s">
        <v>768</v>
      </c>
      <c r="C22" s="139" t="s">
        <v>769</v>
      </c>
      <c r="D22" s="139" t="s">
        <v>770</v>
      </c>
      <c r="E22" s="139" t="s">
        <v>771</v>
      </c>
      <c r="F22" s="139" t="s">
        <v>79</v>
      </c>
      <c r="G22" s="144"/>
      <c r="H22" s="139" t="s">
        <v>110</v>
      </c>
      <c r="I22" s="139" t="s">
        <v>79</v>
      </c>
      <c r="J22" s="144"/>
      <c r="K22" s="139" t="s">
        <v>111</v>
      </c>
      <c r="L22" s="139" t="s">
        <v>79</v>
      </c>
      <c r="M22" s="144"/>
      <c r="N22" s="139" t="s">
        <v>110</v>
      </c>
      <c r="O22" s="144"/>
      <c r="P22" s="10"/>
      <c r="Q22" s="146"/>
      <c r="R22" s="10"/>
      <c r="S22" s="10"/>
      <c r="T22" s="10"/>
      <c r="U22" s="10"/>
      <c r="V22" s="10"/>
      <c r="W22" s="10"/>
      <c r="X22" s="10"/>
      <c r="Y22" s="10"/>
      <c r="Z22" s="10"/>
    </row>
    <row r="23" ht="12.75" customHeight="1" outlineLevel="1">
      <c r="A23" s="139" t="s">
        <v>772</v>
      </c>
      <c r="B23" s="139" t="s">
        <v>773</v>
      </c>
      <c r="C23" s="139" t="s">
        <v>774</v>
      </c>
      <c r="D23" s="139" t="s">
        <v>775</v>
      </c>
      <c r="E23" s="139" t="s">
        <v>776</v>
      </c>
      <c r="F23" s="139" t="s">
        <v>79</v>
      </c>
      <c r="G23" s="144"/>
      <c r="H23" s="139" t="s">
        <v>110</v>
      </c>
      <c r="I23" s="139" t="s">
        <v>79</v>
      </c>
      <c r="J23" s="144"/>
      <c r="K23" s="139" t="s">
        <v>111</v>
      </c>
      <c r="L23" s="139" t="s">
        <v>79</v>
      </c>
      <c r="M23" s="144"/>
      <c r="N23" s="139" t="s">
        <v>110</v>
      </c>
      <c r="O23" s="144"/>
      <c r="P23" s="10"/>
      <c r="Q23" s="146"/>
      <c r="R23" s="10"/>
      <c r="S23" s="10"/>
      <c r="T23" s="10"/>
      <c r="U23" s="10"/>
      <c r="V23" s="10"/>
      <c r="W23" s="10"/>
      <c r="X23" s="10"/>
      <c r="Y23" s="10"/>
      <c r="Z23" s="10"/>
    </row>
    <row r="24" outlineLevel="1">
      <c r="A24" s="139" t="s">
        <v>777</v>
      </c>
      <c r="B24" s="140" t="s">
        <v>778</v>
      </c>
      <c r="C24" s="141" t="s">
        <v>779</v>
      </c>
      <c r="D24" s="142" t="s">
        <v>780</v>
      </c>
      <c r="E24" s="143" t="s">
        <v>781</v>
      </c>
      <c r="F24" s="139" t="s">
        <v>79</v>
      </c>
      <c r="G24" s="144"/>
      <c r="H24" s="139" t="s">
        <v>112</v>
      </c>
      <c r="I24" s="139" t="s">
        <v>79</v>
      </c>
      <c r="J24" s="144"/>
      <c r="K24" s="139" t="s">
        <v>111</v>
      </c>
      <c r="L24" s="139" t="s">
        <v>79</v>
      </c>
      <c r="M24" s="144"/>
      <c r="N24" s="139" t="s">
        <v>112</v>
      </c>
      <c r="O24" s="144"/>
      <c r="P24" s="145"/>
      <c r="Q24" s="146"/>
      <c r="R24" s="145"/>
      <c r="S24" s="145"/>
      <c r="T24" s="145"/>
      <c r="U24" s="145"/>
      <c r="V24" s="145"/>
      <c r="W24" s="145"/>
      <c r="X24" s="145"/>
      <c r="Y24" s="145"/>
      <c r="Z24" s="145"/>
    </row>
    <row r="25" outlineLevel="1">
      <c r="A25" s="139" t="s">
        <v>782</v>
      </c>
      <c r="B25" s="139" t="s">
        <v>783</v>
      </c>
      <c r="C25" s="139" t="s">
        <v>784</v>
      </c>
      <c r="D25" s="142" t="s">
        <v>785</v>
      </c>
      <c r="E25" s="142" t="s">
        <v>786</v>
      </c>
      <c r="F25" s="139" t="s">
        <v>79</v>
      </c>
      <c r="G25" s="144"/>
      <c r="H25" s="139" t="s">
        <v>112</v>
      </c>
      <c r="I25" s="139" t="s">
        <v>79</v>
      </c>
      <c r="J25" s="144"/>
      <c r="K25" s="139" t="s">
        <v>111</v>
      </c>
      <c r="L25" s="139" t="s">
        <v>79</v>
      </c>
      <c r="M25" s="144"/>
      <c r="N25" s="139" t="s">
        <v>112</v>
      </c>
      <c r="O25" s="144"/>
      <c r="P25" s="10"/>
      <c r="Q25" s="146"/>
      <c r="R25" s="10"/>
      <c r="S25" s="10"/>
      <c r="T25" s="10"/>
      <c r="U25" s="10"/>
      <c r="V25" s="10"/>
      <c r="W25" s="10"/>
      <c r="X25" s="10"/>
      <c r="Y25" s="10"/>
      <c r="Z25" s="10"/>
    </row>
    <row r="26" ht="12.75" customHeight="1" outlineLevel="1">
      <c r="A26" s="139" t="s">
        <v>787</v>
      </c>
      <c r="B26" s="139" t="s">
        <v>788</v>
      </c>
      <c r="C26" s="139" t="s">
        <v>789</v>
      </c>
      <c r="D26" s="139" t="s">
        <v>790</v>
      </c>
      <c r="E26" s="139" t="s">
        <v>791</v>
      </c>
      <c r="F26" s="139" t="s">
        <v>79</v>
      </c>
      <c r="G26" s="144"/>
      <c r="H26" s="139" t="s">
        <v>112</v>
      </c>
      <c r="I26" s="139" t="s">
        <v>79</v>
      </c>
      <c r="J26" s="144"/>
      <c r="K26" s="139" t="s">
        <v>111</v>
      </c>
      <c r="L26" s="139" t="s">
        <v>79</v>
      </c>
      <c r="M26" s="144"/>
      <c r="N26" s="139" t="s">
        <v>112</v>
      </c>
      <c r="O26" s="144"/>
      <c r="P26" s="10"/>
      <c r="Q26" s="146"/>
      <c r="R26" s="10"/>
      <c r="S26" s="10"/>
      <c r="T26" s="10"/>
      <c r="U26" s="10"/>
      <c r="V26" s="10"/>
      <c r="W26" s="10"/>
      <c r="X26" s="10"/>
      <c r="Y26" s="10"/>
      <c r="Z26" s="10"/>
    </row>
    <row r="27" ht="12.75" customHeight="1" outlineLevel="1">
      <c r="A27" s="139" t="s">
        <v>792</v>
      </c>
      <c r="B27" s="139" t="s">
        <v>793</v>
      </c>
      <c r="C27" s="139" t="s">
        <v>794</v>
      </c>
      <c r="D27" s="139" t="s">
        <v>795</v>
      </c>
      <c r="E27" s="139" t="s">
        <v>796</v>
      </c>
      <c r="F27" s="139" t="s">
        <v>79</v>
      </c>
      <c r="G27" s="144"/>
      <c r="H27" s="139" t="s">
        <v>110</v>
      </c>
      <c r="I27" s="139" t="s">
        <v>79</v>
      </c>
      <c r="J27" s="144"/>
      <c r="K27" s="139" t="s">
        <v>111</v>
      </c>
      <c r="L27" s="139" t="s">
        <v>79</v>
      </c>
      <c r="M27" s="144"/>
      <c r="N27" s="139" t="s">
        <v>110</v>
      </c>
      <c r="O27" s="144"/>
      <c r="P27" s="10"/>
      <c r="Q27" s="146"/>
      <c r="R27" s="10"/>
      <c r="S27" s="10"/>
      <c r="T27" s="10"/>
      <c r="U27" s="10"/>
      <c r="V27" s="10"/>
      <c r="W27" s="10"/>
      <c r="X27" s="10"/>
      <c r="Y27" s="10"/>
      <c r="Z27" s="10"/>
    </row>
    <row r="28" ht="12.75" customHeight="1" outlineLevel="1">
      <c r="A28" s="139" t="s">
        <v>797</v>
      </c>
      <c r="B28" s="139" t="s">
        <v>798</v>
      </c>
      <c r="C28" s="139" t="s">
        <v>799</v>
      </c>
      <c r="D28" s="139" t="s">
        <v>800</v>
      </c>
      <c r="E28" s="139" t="s">
        <v>801</v>
      </c>
      <c r="F28" s="139" t="s">
        <v>79</v>
      </c>
      <c r="G28" s="144"/>
      <c r="H28" s="139" t="s">
        <v>110</v>
      </c>
      <c r="I28" s="139" t="s">
        <v>79</v>
      </c>
      <c r="J28" s="144"/>
      <c r="K28" s="139" t="s">
        <v>111</v>
      </c>
      <c r="L28" s="139" t="s">
        <v>79</v>
      </c>
      <c r="M28" s="144"/>
      <c r="N28" s="139" t="s">
        <v>110</v>
      </c>
      <c r="O28" s="144"/>
      <c r="P28" s="10"/>
      <c r="Q28" s="146"/>
      <c r="R28" s="10"/>
      <c r="S28" s="10"/>
      <c r="T28" s="10"/>
      <c r="U28" s="10"/>
      <c r="V28" s="10"/>
      <c r="W28" s="10"/>
      <c r="X28" s="10"/>
      <c r="Y28" s="10"/>
      <c r="Z28" s="10"/>
    </row>
    <row r="29" ht="12.75" customHeight="1" outlineLevel="1">
      <c r="A29" s="139" t="s">
        <v>802</v>
      </c>
      <c r="B29" s="139" t="s">
        <v>803</v>
      </c>
      <c r="C29" s="139" t="s">
        <v>804</v>
      </c>
      <c r="D29" s="139" t="s">
        <v>805</v>
      </c>
      <c r="E29" s="139" t="s">
        <v>806</v>
      </c>
      <c r="F29" s="139" t="s">
        <v>79</v>
      </c>
      <c r="G29" s="144"/>
      <c r="H29" s="139" t="s">
        <v>110</v>
      </c>
      <c r="I29" s="139" t="s">
        <v>79</v>
      </c>
      <c r="J29" s="144"/>
      <c r="K29" s="139" t="s">
        <v>111</v>
      </c>
      <c r="L29" s="139" t="s">
        <v>79</v>
      </c>
      <c r="M29" s="144"/>
      <c r="N29" s="139" t="s">
        <v>110</v>
      </c>
      <c r="O29" s="144"/>
      <c r="P29" s="10"/>
      <c r="Q29" s="146"/>
      <c r="R29" s="10"/>
      <c r="S29" s="10"/>
      <c r="T29" s="10"/>
      <c r="U29" s="10"/>
      <c r="V29" s="10"/>
      <c r="W29" s="10"/>
      <c r="X29" s="10"/>
      <c r="Y29" s="10"/>
      <c r="Z29" s="10"/>
    </row>
    <row r="30" ht="12.75" customHeight="1" outlineLevel="1">
      <c r="A30" s="139" t="s">
        <v>807</v>
      </c>
      <c r="B30" s="139" t="s">
        <v>808</v>
      </c>
      <c r="C30" s="139" t="s">
        <v>809</v>
      </c>
      <c r="D30" s="139" t="s">
        <v>810</v>
      </c>
      <c r="E30" s="139" t="s">
        <v>811</v>
      </c>
      <c r="F30" s="139" t="s">
        <v>79</v>
      </c>
      <c r="G30" s="144"/>
      <c r="H30" s="139" t="s">
        <v>110</v>
      </c>
      <c r="I30" s="139" t="s">
        <v>79</v>
      </c>
      <c r="J30" s="144"/>
      <c r="K30" s="139" t="s">
        <v>111</v>
      </c>
      <c r="L30" s="139" t="s">
        <v>79</v>
      </c>
      <c r="M30" s="144"/>
      <c r="N30" s="139" t="s">
        <v>110</v>
      </c>
      <c r="O30" s="144"/>
      <c r="P30" s="10"/>
      <c r="Q30" s="146"/>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sheetData>
  <mergeCells count="3">
    <mergeCell ref="B2:E2"/>
    <mergeCell ref="B3:E3"/>
    <mergeCell ref="B4:E4"/>
  </mergeCells>
  <dataValidations>
    <dataValidation type="list" allowBlank="1" showErrorMessage="1" sqref="G2:G3 J2:J3 M2:M3 G9 J9 M9 F12:F30 I12:I30 L12:L30 G31:G139 J31:J139 M31: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65</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812</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COUNTA(A12:A13)+COUNTA(A15:A18)+COUNTA(A20:A21)+COUNTA(A23:A24)</f>
        <v>10</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COUNTIF($F10:$F988,B5)</f>
        <v>10</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COUNTIF($I10:$I988,B5)</f>
        <v>10</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COUNTIF($L10:$L988,B5)</f>
        <v>10</v>
      </c>
      <c r="C8" s="130">
        <f t="shared" si="3"/>
        <v>0</v>
      </c>
      <c r="D8" s="130">
        <f t="shared" si="3"/>
        <v>0</v>
      </c>
      <c r="E8" s="131">
        <f>COUNTIF($L10:LF988,E5)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813</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814</v>
      </c>
      <c r="B12" s="140" t="s">
        <v>815</v>
      </c>
      <c r="C12" s="140" t="s">
        <v>816</v>
      </c>
      <c r="D12" s="142" t="s">
        <v>817</v>
      </c>
      <c r="E12" s="142" t="s">
        <v>818</v>
      </c>
      <c r="F12" s="139" t="s">
        <v>79</v>
      </c>
      <c r="G12" s="144"/>
      <c r="H12" s="139" t="s">
        <v>110</v>
      </c>
      <c r="I12" s="139" t="s">
        <v>79</v>
      </c>
      <c r="J12" s="144"/>
      <c r="K12" s="139" t="s">
        <v>112</v>
      </c>
      <c r="L12" s="139" t="s">
        <v>79</v>
      </c>
      <c r="M12" s="144"/>
      <c r="N12" s="139" t="s">
        <v>110</v>
      </c>
      <c r="O12" s="144"/>
      <c r="P12" s="145"/>
      <c r="Q12" s="146"/>
      <c r="R12" s="145"/>
      <c r="S12" s="145"/>
      <c r="T12" s="145"/>
      <c r="U12" s="145"/>
      <c r="V12" s="145"/>
      <c r="W12" s="145"/>
      <c r="X12" s="145"/>
      <c r="Y12" s="145"/>
      <c r="Z12" s="145"/>
    </row>
    <row r="13" ht="12.75" customHeight="1" outlineLevel="1">
      <c r="A13" s="139" t="s">
        <v>819</v>
      </c>
      <c r="B13" s="139" t="s">
        <v>820</v>
      </c>
      <c r="C13" s="139" t="s">
        <v>821</v>
      </c>
      <c r="D13" s="142" t="s">
        <v>822</v>
      </c>
      <c r="E13" s="142" t="s">
        <v>823</v>
      </c>
      <c r="F13" s="139" t="s">
        <v>79</v>
      </c>
      <c r="G13" s="144"/>
      <c r="H13" s="139" t="s">
        <v>110</v>
      </c>
      <c r="I13" s="139" t="s">
        <v>79</v>
      </c>
      <c r="J13" s="144"/>
      <c r="K13" s="139" t="s">
        <v>112</v>
      </c>
      <c r="L13" s="139" t="s">
        <v>79</v>
      </c>
      <c r="M13" s="144"/>
      <c r="N13" s="139" t="s">
        <v>110</v>
      </c>
      <c r="O13" s="144"/>
      <c r="P13" s="10"/>
      <c r="Q13" s="146"/>
      <c r="R13" s="10"/>
      <c r="S13" s="10"/>
      <c r="T13" s="10"/>
      <c r="U13" s="10"/>
      <c r="V13" s="10"/>
      <c r="W13" s="10"/>
      <c r="X13" s="10"/>
      <c r="Y13" s="10"/>
      <c r="Z13" s="10"/>
    </row>
    <row r="14" ht="15.75" customHeight="1">
      <c r="A14" s="134" t="s">
        <v>824</v>
      </c>
      <c r="B14" s="159"/>
      <c r="C14" s="160"/>
      <c r="D14" s="160"/>
      <c r="E14" s="160"/>
      <c r="F14" s="160"/>
      <c r="G14" s="160"/>
      <c r="H14" s="160"/>
      <c r="I14" s="160"/>
      <c r="J14" s="160"/>
      <c r="K14" s="160"/>
      <c r="L14" s="160"/>
      <c r="M14" s="160"/>
      <c r="N14" s="160"/>
      <c r="O14" s="161"/>
      <c r="P14" s="115"/>
      <c r="Q14" s="138"/>
      <c r="R14" s="115"/>
      <c r="S14" s="115"/>
      <c r="T14" s="115"/>
      <c r="U14" s="115"/>
      <c r="V14" s="115"/>
      <c r="W14" s="115"/>
      <c r="X14" s="115"/>
      <c r="Y14" s="115"/>
      <c r="Z14" s="115"/>
    </row>
    <row r="15" ht="12.75" customHeight="1" outlineLevel="1">
      <c r="A15" s="139" t="s">
        <v>825</v>
      </c>
      <c r="B15" s="139" t="s">
        <v>826</v>
      </c>
      <c r="C15" s="139" t="s">
        <v>827</v>
      </c>
      <c r="D15" s="139" t="s">
        <v>828</v>
      </c>
      <c r="E15" s="139" t="s">
        <v>829</v>
      </c>
      <c r="F15" s="139" t="s">
        <v>79</v>
      </c>
      <c r="G15" s="144"/>
      <c r="H15" s="139" t="s">
        <v>110</v>
      </c>
      <c r="I15" s="139" t="s">
        <v>79</v>
      </c>
      <c r="J15" s="144"/>
      <c r="K15" s="139" t="s">
        <v>112</v>
      </c>
      <c r="L15" s="139" t="s">
        <v>79</v>
      </c>
      <c r="M15" s="144"/>
      <c r="N15" s="139" t="s">
        <v>110</v>
      </c>
      <c r="O15" s="144"/>
      <c r="P15" s="10"/>
      <c r="Q15" s="146"/>
      <c r="R15" s="10"/>
      <c r="S15" s="10"/>
      <c r="T15" s="10"/>
      <c r="U15" s="10"/>
      <c r="V15" s="10"/>
      <c r="W15" s="10"/>
      <c r="X15" s="10"/>
      <c r="Y15" s="10"/>
      <c r="Z15" s="10"/>
    </row>
    <row r="16" ht="12.75" customHeight="1" outlineLevel="1">
      <c r="A16" s="139" t="s">
        <v>830</v>
      </c>
      <c r="B16" s="139" t="s">
        <v>831</v>
      </c>
      <c r="C16" s="139" t="s">
        <v>832</v>
      </c>
      <c r="D16" s="139" t="s">
        <v>833</v>
      </c>
      <c r="E16" s="139" t="s">
        <v>834</v>
      </c>
      <c r="F16" s="139" t="s">
        <v>79</v>
      </c>
      <c r="G16" s="147"/>
      <c r="H16" s="139" t="s">
        <v>110</v>
      </c>
      <c r="I16" s="139" t="s">
        <v>79</v>
      </c>
      <c r="J16" s="147"/>
      <c r="K16" s="139" t="s">
        <v>112</v>
      </c>
      <c r="L16" s="139" t="s">
        <v>79</v>
      </c>
      <c r="M16" s="147"/>
      <c r="N16" s="139" t="s">
        <v>110</v>
      </c>
      <c r="O16" s="147"/>
      <c r="P16" s="10"/>
      <c r="Q16" s="107"/>
      <c r="R16" s="10"/>
      <c r="S16" s="10"/>
      <c r="T16" s="10"/>
      <c r="U16" s="10"/>
      <c r="V16" s="10"/>
      <c r="W16" s="10"/>
      <c r="X16" s="10"/>
      <c r="Y16" s="10"/>
      <c r="Z16" s="10"/>
    </row>
    <row r="17" ht="12.75" customHeight="1" outlineLevel="1">
      <c r="A17" s="139" t="s">
        <v>835</v>
      </c>
      <c r="B17" s="139" t="s">
        <v>836</v>
      </c>
      <c r="C17" s="139" t="s">
        <v>837</v>
      </c>
      <c r="D17" s="139" t="s">
        <v>838</v>
      </c>
      <c r="E17" s="139" t="s">
        <v>839</v>
      </c>
      <c r="F17" s="139" t="s">
        <v>79</v>
      </c>
      <c r="G17" s="144"/>
      <c r="H17" s="139" t="s">
        <v>110</v>
      </c>
      <c r="I17" s="139" t="s">
        <v>79</v>
      </c>
      <c r="J17" s="144"/>
      <c r="K17" s="139" t="s">
        <v>112</v>
      </c>
      <c r="L17" s="139" t="s">
        <v>79</v>
      </c>
      <c r="M17" s="144"/>
      <c r="N17" s="139" t="s">
        <v>110</v>
      </c>
      <c r="O17" s="144"/>
      <c r="P17" s="10"/>
      <c r="Q17" s="146"/>
      <c r="R17" s="10"/>
      <c r="S17" s="10"/>
      <c r="T17" s="10"/>
      <c r="U17" s="10"/>
      <c r="V17" s="10"/>
      <c r="W17" s="10"/>
      <c r="X17" s="10"/>
      <c r="Y17" s="10"/>
      <c r="Z17" s="10"/>
    </row>
    <row r="18" ht="12.75" customHeight="1" outlineLevel="1">
      <c r="A18" s="139" t="s">
        <v>840</v>
      </c>
      <c r="B18" s="139" t="s">
        <v>841</v>
      </c>
      <c r="C18" s="139" t="s">
        <v>842</v>
      </c>
      <c r="D18" s="139" t="s">
        <v>843</v>
      </c>
      <c r="E18" s="139" t="s">
        <v>844</v>
      </c>
      <c r="F18" s="139" t="s">
        <v>79</v>
      </c>
      <c r="G18" s="147"/>
      <c r="H18" s="139" t="s">
        <v>110</v>
      </c>
      <c r="I18" s="139" t="s">
        <v>79</v>
      </c>
      <c r="J18" s="147"/>
      <c r="K18" s="139" t="s">
        <v>112</v>
      </c>
      <c r="L18" s="139" t="s">
        <v>79</v>
      </c>
      <c r="M18" s="147"/>
      <c r="N18" s="139" t="s">
        <v>110</v>
      </c>
      <c r="O18" s="147"/>
      <c r="P18" s="10"/>
      <c r="Q18" s="107"/>
      <c r="R18" s="10"/>
      <c r="S18" s="10"/>
      <c r="T18" s="10"/>
      <c r="U18" s="10"/>
      <c r="V18" s="10"/>
      <c r="W18" s="10"/>
      <c r="X18" s="10"/>
      <c r="Y18" s="10"/>
      <c r="Z18" s="10"/>
    </row>
    <row r="19" ht="15.75" customHeight="1">
      <c r="A19" s="134" t="s">
        <v>845</v>
      </c>
      <c r="B19" s="159"/>
      <c r="C19" s="160"/>
      <c r="D19" s="160"/>
      <c r="E19" s="160"/>
      <c r="F19" s="160"/>
      <c r="G19" s="160"/>
      <c r="H19" s="160"/>
      <c r="I19" s="160"/>
      <c r="J19" s="160"/>
      <c r="K19" s="160"/>
      <c r="L19" s="160"/>
      <c r="M19" s="160"/>
      <c r="N19" s="160"/>
      <c r="O19" s="161"/>
      <c r="P19" s="115"/>
      <c r="Q19" s="138"/>
      <c r="R19" s="115"/>
      <c r="S19" s="115"/>
      <c r="T19" s="115"/>
      <c r="U19" s="115"/>
      <c r="V19" s="115"/>
      <c r="W19" s="115"/>
      <c r="X19" s="115"/>
      <c r="Y19" s="115"/>
      <c r="Z19" s="115"/>
    </row>
    <row r="20" ht="12.75" customHeight="1" outlineLevel="1">
      <c r="A20" s="139" t="s">
        <v>846</v>
      </c>
      <c r="B20" s="139" t="s">
        <v>847</v>
      </c>
      <c r="C20" s="139" t="s">
        <v>848</v>
      </c>
      <c r="D20" s="139" t="s">
        <v>849</v>
      </c>
      <c r="E20" s="139" t="s">
        <v>850</v>
      </c>
      <c r="F20" s="139" t="s">
        <v>79</v>
      </c>
      <c r="G20" s="144"/>
      <c r="H20" s="139" t="s">
        <v>110</v>
      </c>
      <c r="I20" s="139" t="s">
        <v>79</v>
      </c>
      <c r="J20" s="144"/>
      <c r="K20" s="139" t="s">
        <v>112</v>
      </c>
      <c r="L20" s="139" t="s">
        <v>79</v>
      </c>
      <c r="M20" s="144"/>
      <c r="N20" s="139" t="s">
        <v>110</v>
      </c>
      <c r="O20" s="144"/>
      <c r="P20" s="10"/>
      <c r="Q20" s="146"/>
      <c r="R20" s="10"/>
      <c r="S20" s="10"/>
      <c r="T20" s="10"/>
      <c r="U20" s="10"/>
      <c r="V20" s="10"/>
      <c r="W20" s="10"/>
      <c r="X20" s="10"/>
      <c r="Y20" s="10"/>
      <c r="Z20" s="10"/>
    </row>
    <row r="21" ht="12.75" customHeight="1" outlineLevel="1">
      <c r="A21" s="139" t="s">
        <v>851</v>
      </c>
      <c r="B21" s="139" t="s">
        <v>852</v>
      </c>
      <c r="C21" s="139" t="s">
        <v>853</v>
      </c>
      <c r="D21" s="139" t="s">
        <v>854</v>
      </c>
      <c r="E21" s="139" t="s">
        <v>855</v>
      </c>
      <c r="F21" s="139" t="s">
        <v>79</v>
      </c>
      <c r="G21" s="144"/>
      <c r="H21" s="139" t="s">
        <v>110</v>
      </c>
      <c r="I21" s="139" t="s">
        <v>79</v>
      </c>
      <c r="J21" s="144"/>
      <c r="K21" s="139" t="s">
        <v>112</v>
      </c>
      <c r="L21" s="139" t="s">
        <v>79</v>
      </c>
      <c r="M21" s="144"/>
      <c r="N21" s="139" t="s">
        <v>110</v>
      </c>
      <c r="O21" s="144"/>
      <c r="P21" s="10"/>
      <c r="Q21" s="146"/>
      <c r="R21" s="10"/>
      <c r="S21" s="10"/>
      <c r="T21" s="10"/>
      <c r="U21" s="10"/>
      <c r="V21" s="10"/>
      <c r="W21" s="10"/>
      <c r="X21" s="10"/>
      <c r="Y21" s="10"/>
      <c r="Z21" s="10"/>
    </row>
    <row r="22" ht="15.75" customHeight="1">
      <c r="A22" s="134" t="s">
        <v>856</v>
      </c>
      <c r="B22" s="159"/>
      <c r="C22" s="160"/>
      <c r="D22" s="160"/>
      <c r="E22" s="160"/>
      <c r="F22" s="160"/>
      <c r="G22" s="160"/>
      <c r="H22" s="139"/>
      <c r="I22" s="160"/>
      <c r="J22" s="160"/>
      <c r="K22" s="160"/>
      <c r="L22" s="160"/>
      <c r="M22" s="160"/>
      <c r="N22" s="160"/>
      <c r="O22" s="161"/>
      <c r="P22" s="115"/>
      <c r="Q22" s="138"/>
      <c r="R22" s="115"/>
      <c r="S22" s="115"/>
      <c r="T22" s="115"/>
      <c r="U22" s="115"/>
      <c r="V22" s="115"/>
      <c r="W22" s="115"/>
      <c r="X22" s="115"/>
      <c r="Y22" s="115"/>
      <c r="Z22" s="115"/>
    </row>
    <row r="23" ht="12.75" customHeight="1" outlineLevel="1">
      <c r="A23" s="139" t="s">
        <v>857</v>
      </c>
      <c r="B23" s="139" t="s">
        <v>858</v>
      </c>
      <c r="C23" s="139" t="s">
        <v>859</v>
      </c>
      <c r="D23" s="139" t="s">
        <v>860</v>
      </c>
      <c r="E23" s="139" t="s">
        <v>861</v>
      </c>
      <c r="F23" s="139" t="s">
        <v>79</v>
      </c>
      <c r="G23" s="144"/>
      <c r="H23" s="139" t="s">
        <v>110</v>
      </c>
      <c r="I23" s="139" t="s">
        <v>79</v>
      </c>
      <c r="J23" s="144"/>
      <c r="K23" s="139" t="s">
        <v>112</v>
      </c>
      <c r="L23" s="139" t="s">
        <v>79</v>
      </c>
      <c r="M23" s="144"/>
      <c r="N23" s="139" t="s">
        <v>110</v>
      </c>
      <c r="O23" s="144"/>
      <c r="P23" s="10"/>
      <c r="Q23" s="146"/>
      <c r="R23" s="10"/>
      <c r="S23" s="10"/>
      <c r="T23" s="10"/>
      <c r="U23" s="10"/>
      <c r="V23" s="10"/>
      <c r="W23" s="10"/>
      <c r="X23" s="10"/>
      <c r="Y23" s="10"/>
      <c r="Z23" s="10"/>
    </row>
    <row r="24" ht="12.75" customHeight="1" outlineLevel="1">
      <c r="A24" s="139" t="s">
        <v>862</v>
      </c>
      <c r="B24" s="139" t="s">
        <v>863</v>
      </c>
      <c r="C24" s="139" t="s">
        <v>864</v>
      </c>
      <c r="D24" s="139" t="s">
        <v>865</v>
      </c>
      <c r="E24" s="139" t="s">
        <v>866</v>
      </c>
      <c r="F24" s="139" t="s">
        <v>79</v>
      </c>
      <c r="G24" s="144"/>
      <c r="H24" s="139" t="s">
        <v>110</v>
      </c>
      <c r="I24" s="139" t="s">
        <v>79</v>
      </c>
      <c r="J24" s="144"/>
      <c r="K24" s="139" t="s">
        <v>112</v>
      </c>
      <c r="L24" s="139" t="s">
        <v>79</v>
      </c>
      <c r="M24" s="144"/>
      <c r="N24" s="139" t="s">
        <v>110</v>
      </c>
      <c r="O24" s="144"/>
      <c r="P24" s="10"/>
      <c r="Q24" s="146"/>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sheetData>
  <mergeCells count="3">
    <mergeCell ref="B2:E2"/>
    <mergeCell ref="B3:E3"/>
    <mergeCell ref="B4:E4"/>
  </mergeCells>
  <dataValidations>
    <dataValidation type="list" allowBlank="1" showErrorMessage="1" sqref="G2:G3 J2:J3 M2:M3 G9 J9 M9 F12:F24 I12:I24 L12:L24 G25:G137 J25:J137 M25:M13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66</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867</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COUNTA(A12:A13)+COUNTA(A15:A16)+COUNTA(A18)+COUNTA(A20)</f>
        <v>6</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COUNTIF($F10:$F984,B5)</f>
        <v>6</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COUNTIF($I10:$I984,B5)</f>
        <v>6</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COUNTIF($L10:$L984,B5)</f>
        <v>6</v>
      </c>
      <c r="C8" s="130">
        <f t="shared" si="3"/>
        <v>0</v>
      </c>
      <c r="D8" s="130">
        <f t="shared" si="3"/>
        <v>0</v>
      </c>
      <c r="E8" s="131">
        <f>COUNTIF($L10:LF984,E5)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868</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869</v>
      </c>
      <c r="B12" s="140" t="s">
        <v>870</v>
      </c>
      <c r="C12" s="140" t="s">
        <v>871</v>
      </c>
      <c r="D12" s="142" t="s">
        <v>872</v>
      </c>
      <c r="E12" s="142" t="s">
        <v>873</v>
      </c>
      <c r="F12" s="139" t="s">
        <v>79</v>
      </c>
      <c r="G12" s="144"/>
      <c r="H12" s="139" t="s">
        <v>110</v>
      </c>
      <c r="I12" s="139" t="s">
        <v>79</v>
      </c>
      <c r="J12" s="144"/>
      <c r="K12" s="139" t="s">
        <v>112</v>
      </c>
      <c r="L12" s="139" t="s">
        <v>79</v>
      </c>
      <c r="M12" s="144"/>
      <c r="N12" s="139" t="s">
        <v>110</v>
      </c>
      <c r="O12" s="144"/>
      <c r="P12" s="145"/>
      <c r="Q12" s="146"/>
      <c r="R12" s="145"/>
      <c r="S12" s="145"/>
      <c r="T12" s="145"/>
      <c r="U12" s="145"/>
      <c r="V12" s="145"/>
      <c r="W12" s="145"/>
      <c r="X12" s="145"/>
      <c r="Y12" s="145"/>
      <c r="Z12" s="145"/>
    </row>
    <row r="13" ht="12.75" customHeight="1" outlineLevel="1">
      <c r="A13" s="139" t="s">
        <v>874</v>
      </c>
      <c r="B13" s="139" t="s">
        <v>875</v>
      </c>
      <c r="C13" s="139" t="s">
        <v>876</v>
      </c>
      <c r="D13" s="142" t="s">
        <v>877</v>
      </c>
      <c r="E13" s="142" t="s">
        <v>878</v>
      </c>
      <c r="F13" s="139" t="s">
        <v>79</v>
      </c>
      <c r="G13" s="144"/>
      <c r="H13" s="139" t="s">
        <v>110</v>
      </c>
      <c r="I13" s="139" t="s">
        <v>79</v>
      </c>
      <c r="J13" s="144"/>
      <c r="K13" s="139" t="s">
        <v>112</v>
      </c>
      <c r="L13" s="139" t="s">
        <v>79</v>
      </c>
      <c r="M13" s="144"/>
      <c r="N13" s="139" t="s">
        <v>110</v>
      </c>
      <c r="O13" s="144"/>
      <c r="P13" s="10"/>
      <c r="Q13" s="146"/>
      <c r="R13" s="10"/>
      <c r="S13" s="10"/>
      <c r="T13" s="10"/>
      <c r="U13" s="10"/>
      <c r="V13" s="10"/>
      <c r="W13" s="10"/>
      <c r="X13" s="10"/>
      <c r="Y13" s="10"/>
      <c r="Z13" s="10"/>
    </row>
    <row r="14" ht="15.75" customHeight="1">
      <c r="A14" s="134" t="s">
        <v>879</v>
      </c>
      <c r="B14" s="159"/>
      <c r="C14" s="160"/>
      <c r="D14" s="160"/>
      <c r="E14" s="160"/>
      <c r="F14" s="160"/>
      <c r="G14" s="160"/>
      <c r="H14" s="160"/>
      <c r="I14" s="160"/>
      <c r="J14" s="160"/>
      <c r="K14" s="160"/>
      <c r="L14" s="160"/>
      <c r="M14" s="160"/>
      <c r="N14" s="160"/>
      <c r="O14" s="161"/>
      <c r="P14" s="115"/>
      <c r="Q14" s="138"/>
      <c r="R14" s="115"/>
      <c r="S14" s="115"/>
      <c r="T14" s="115"/>
      <c r="U14" s="115"/>
      <c r="V14" s="115"/>
      <c r="W14" s="115"/>
      <c r="X14" s="115"/>
      <c r="Y14" s="115"/>
      <c r="Z14" s="115"/>
    </row>
    <row r="15" ht="12.75" customHeight="1" outlineLevel="1">
      <c r="A15" s="139" t="s">
        <v>880</v>
      </c>
      <c r="B15" s="139" t="s">
        <v>881</v>
      </c>
      <c r="C15" s="139" t="s">
        <v>882</v>
      </c>
      <c r="D15" s="139" t="s">
        <v>883</v>
      </c>
      <c r="E15" s="139" t="s">
        <v>884</v>
      </c>
      <c r="F15" s="139" t="s">
        <v>79</v>
      </c>
      <c r="G15" s="144"/>
      <c r="H15" s="139" t="s">
        <v>110</v>
      </c>
      <c r="I15" s="139" t="s">
        <v>79</v>
      </c>
      <c r="J15" s="144"/>
      <c r="K15" s="139" t="s">
        <v>112</v>
      </c>
      <c r="L15" s="139" t="s">
        <v>79</v>
      </c>
      <c r="M15" s="144"/>
      <c r="N15" s="139" t="s">
        <v>110</v>
      </c>
      <c r="O15" s="144"/>
      <c r="P15" s="10"/>
      <c r="Q15" s="146"/>
      <c r="R15" s="10"/>
      <c r="S15" s="10"/>
      <c r="T15" s="10"/>
      <c r="U15" s="10"/>
      <c r="V15" s="10"/>
      <c r="W15" s="10"/>
      <c r="X15" s="10"/>
      <c r="Y15" s="10"/>
      <c r="Z15" s="10"/>
    </row>
    <row r="16" ht="12.75" customHeight="1" outlineLevel="1">
      <c r="A16" s="139" t="s">
        <v>885</v>
      </c>
      <c r="B16" s="139" t="s">
        <v>886</v>
      </c>
      <c r="C16" s="139" t="s">
        <v>887</v>
      </c>
      <c r="D16" s="139" t="s">
        <v>888</v>
      </c>
      <c r="E16" s="139" t="s">
        <v>889</v>
      </c>
      <c r="F16" s="139" t="s">
        <v>79</v>
      </c>
      <c r="G16" s="147"/>
      <c r="H16" s="139" t="s">
        <v>110</v>
      </c>
      <c r="I16" s="139" t="s">
        <v>79</v>
      </c>
      <c r="J16" s="147"/>
      <c r="K16" s="139" t="s">
        <v>112</v>
      </c>
      <c r="L16" s="139" t="s">
        <v>79</v>
      </c>
      <c r="M16" s="147"/>
      <c r="N16" s="139" t="s">
        <v>110</v>
      </c>
      <c r="O16" s="147"/>
      <c r="P16" s="10"/>
      <c r="Q16" s="107"/>
      <c r="R16" s="10"/>
      <c r="S16" s="10"/>
      <c r="T16" s="10"/>
      <c r="U16" s="10"/>
      <c r="V16" s="10"/>
      <c r="W16" s="10"/>
      <c r="X16" s="10"/>
      <c r="Y16" s="10"/>
      <c r="Z16" s="10"/>
    </row>
    <row r="17" ht="15.75" customHeight="1">
      <c r="A17" s="134" t="s">
        <v>890</v>
      </c>
      <c r="B17" s="159"/>
      <c r="C17" s="160"/>
      <c r="D17" s="160"/>
      <c r="E17" s="160"/>
      <c r="F17" s="160"/>
      <c r="G17" s="160"/>
      <c r="H17" s="160"/>
      <c r="I17" s="160"/>
      <c r="J17" s="160"/>
      <c r="K17" s="160"/>
      <c r="L17" s="160"/>
      <c r="M17" s="160"/>
      <c r="N17" s="160"/>
      <c r="O17" s="161"/>
      <c r="P17" s="115"/>
      <c r="Q17" s="138"/>
      <c r="R17" s="115"/>
      <c r="S17" s="115"/>
      <c r="T17" s="115"/>
      <c r="U17" s="115"/>
      <c r="V17" s="115"/>
      <c r="W17" s="115"/>
      <c r="X17" s="115"/>
      <c r="Y17" s="115"/>
      <c r="Z17" s="115"/>
    </row>
    <row r="18" ht="12.75" customHeight="1" outlineLevel="1">
      <c r="A18" s="139" t="s">
        <v>891</v>
      </c>
      <c r="B18" s="139" t="s">
        <v>892</v>
      </c>
      <c r="C18" s="139" t="s">
        <v>893</v>
      </c>
      <c r="D18" s="139" t="s">
        <v>894</v>
      </c>
      <c r="E18" s="139" t="s">
        <v>895</v>
      </c>
      <c r="F18" s="139" t="s">
        <v>79</v>
      </c>
      <c r="G18" s="144"/>
      <c r="H18" s="139" t="s">
        <v>110</v>
      </c>
      <c r="I18" s="139" t="s">
        <v>79</v>
      </c>
      <c r="J18" s="144"/>
      <c r="K18" s="139" t="s">
        <v>112</v>
      </c>
      <c r="L18" s="139" t="s">
        <v>79</v>
      </c>
      <c r="M18" s="144"/>
      <c r="N18" s="139" t="s">
        <v>110</v>
      </c>
      <c r="O18" s="144"/>
      <c r="P18" s="10"/>
      <c r="Q18" s="146"/>
      <c r="R18" s="10"/>
      <c r="S18" s="10"/>
      <c r="T18" s="10"/>
      <c r="U18" s="10"/>
      <c r="V18" s="10"/>
      <c r="W18" s="10"/>
      <c r="X18" s="10"/>
      <c r="Y18" s="10"/>
      <c r="Z18" s="10"/>
    </row>
    <row r="19" ht="15.75" customHeight="1">
      <c r="A19" s="134" t="s">
        <v>896</v>
      </c>
      <c r="B19" s="159"/>
      <c r="C19" s="160"/>
      <c r="D19" s="160"/>
      <c r="E19" s="160"/>
      <c r="F19" s="160"/>
      <c r="G19" s="160"/>
      <c r="H19" s="139"/>
      <c r="I19" s="160"/>
      <c r="J19" s="160"/>
      <c r="K19" s="160"/>
      <c r="L19" s="160"/>
      <c r="M19" s="160"/>
      <c r="N19" s="139"/>
      <c r="O19" s="161"/>
      <c r="P19" s="115"/>
      <c r="Q19" s="138"/>
      <c r="R19" s="115"/>
      <c r="S19" s="115"/>
      <c r="T19" s="115"/>
      <c r="U19" s="115"/>
      <c r="V19" s="115"/>
      <c r="W19" s="115"/>
      <c r="X19" s="115"/>
      <c r="Y19" s="115"/>
      <c r="Z19" s="115"/>
    </row>
    <row r="20" ht="12.75" customHeight="1" outlineLevel="1">
      <c r="A20" s="139" t="s">
        <v>897</v>
      </c>
      <c r="B20" s="139" t="s">
        <v>898</v>
      </c>
      <c r="C20" s="139" t="s">
        <v>899</v>
      </c>
      <c r="D20" s="139" t="s">
        <v>900</v>
      </c>
      <c r="E20" s="139" t="s">
        <v>901</v>
      </c>
      <c r="F20" s="139" t="s">
        <v>79</v>
      </c>
      <c r="G20" s="144"/>
      <c r="H20" s="139" t="s">
        <v>110</v>
      </c>
      <c r="I20" s="139" t="s">
        <v>79</v>
      </c>
      <c r="J20" s="144"/>
      <c r="K20" s="139" t="s">
        <v>112</v>
      </c>
      <c r="L20" s="139" t="s">
        <v>79</v>
      </c>
      <c r="M20" s="144"/>
      <c r="N20" s="139" t="s">
        <v>110</v>
      </c>
      <c r="O20" s="144"/>
      <c r="P20" s="10"/>
      <c r="Q20" s="146"/>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sheetData>
  <mergeCells count="3">
    <mergeCell ref="B2:E2"/>
    <mergeCell ref="B3:E3"/>
    <mergeCell ref="B4:E4"/>
  </mergeCells>
  <dataValidations>
    <dataValidation type="list" allowBlank="1" showErrorMessage="1" sqref="G2:G3 J2:J3 M2:M3 G9 J9 M9 F12:F20 I12:I20 L12:L20 G21:G133 J21:J133 M21:M13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67</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902</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COUNTA(A12:A14)+COUNTA(A16:A18)+COUNTA(A20)+COUNTA(A22)</f>
        <v>8</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COUNTIF($F10:$F986,B5)</f>
        <v>8</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COUNTIF($I10:$I986,B5)</f>
        <v>8</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COUNTIF($L10:$L986,B5)</f>
        <v>8</v>
      </c>
      <c r="C8" s="130">
        <f t="shared" si="3"/>
        <v>0</v>
      </c>
      <c r="D8" s="130">
        <f t="shared" si="3"/>
        <v>0</v>
      </c>
      <c r="E8" s="131">
        <f>COUNTIF($L10:LF986,E5)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868</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903</v>
      </c>
      <c r="B12" s="140" t="s">
        <v>904</v>
      </c>
      <c r="C12" s="140" t="s">
        <v>905</v>
      </c>
      <c r="D12" s="142" t="s">
        <v>906</v>
      </c>
      <c r="E12" s="142" t="s">
        <v>907</v>
      </c>
      <c r="F12" s="139" t="s">
        <v>79</v>
      </c>
      <c r="G12" s="144"/>
      <c r="H12" s="139" t="s">
        <v>110</v>
      </c>
      <c r="I12" s="139" t="s">
        <v>79</v>
      </c>
      <c r="J12" s="144"/>
      <c r="K12" s="139" t="s">
        <v>112</v>
      </c>
      <c r="L12" s="139" t="s">
        <v>79</v>
      </c>
      <c r="M12" s="144"/>
      <c r="N12" s="139" t="s">
        <v>110</v>
      </c>
      <c r="O12" s="144"/>
      <c r="P12" s="145"/>
      <c r="Q12" s="146"/>
      <c r="R12" s="145"/>
      <c r="S12" s="145"/>
      <c r="T12" s="145"/>
      <c r="U12" s="145"/>
      <c r="V12" s="145"/>
      <c r="W12" s="145"/>
      <c r="X12" s="145"/>
      <c r="Y12" s="145"/>
      <c r="Z12" s="145"/>
    </row>
    <row r="13" outlineLevel="1">
      <c r="A13" s="139" t="s">
        <v>908</v>
      </c>
      <c r="B13" s="140" t="s">
        <v>909</v>
      </c>
      <c r="C13" s="140" t="s">
        <v>910</v>
      </c>
      <c r="D13" s="142" t="s">
        <v>911</v>
      </c>
      <c r="E13" s="142" t="s">
        <v>912</v>
      </c>
      <c r="F13" s="139" t="s">
        <v>79</v>
      </c>
      <c r="G13" s="144"/>
      <c r="H13" s="139" t="s">
        <v>110</v>
      </c>
      <c r="I13" s="139" t="s">
        <v>79</v>
      </c>
      <c r="J13" s="144"/>
      <c r="K13" s="139" t="s">
        <v>112</v>
      </c>
      <c r="L13" s="139" t="s">
        <v>79</v>
      </c>
      <c r="M13" s="144"/>
      <c r="N13" s="139" t="s">
        <v>110</v>
      </c>
      <c r="O13" s="144"/>
      <c r="P13" s="145"/>
      <c r="Q13" s="146"/>
      <c r="R13" s="145"/>
      <c r="S13" s="145"/>
      <c r="T13" s="145"/>
      <c r="U13" s="145"/>
      <c r="V13" s="145"/>
      <c r="W13" s="145"/>
      <c r="X13" s="145"/>
      <c r="Y13" s="145"/>
      <c r="Z13" s="145"/>
    </row>
    <row r="14" ht="12.75" customHeight="1" outlineLevel="1">
      <c r="A14" s="139" t="s">
        <v>913</v>
      </c>
      <c r="B14" s="139" t="s">
        <v>914</v>
      </c>
      <c r="C14" s="139" t="s">
        <v>915</v>
      </c>
      <c r="D14" s="142" t="s">
        <v>916</v>
      </c>
      <c r="E14" s="142" t="s">
        <v>917</v>
      </c>
      <c r="F14" s="139" t="s">
        <v>79</v>
      </c>
      <c r="G14" s="144"/>
      <c r="H14" s="139" t="s">
        <v>110</v>
      </c>
      <c r="I14" s="139" t="s">
        <v>79</v>
      </c>
      <c r="J14" s="144"/>
      <c r="K14" s="139" t="s">
        <v>112</v>
      </c>
      <c r="L14" s="139" t="s">
        <v>79</v>
      </c>
      <c r="M14" s="144"/>
      <c r="N14" s="139" t="s">
        <v>110</v>
      </c>
      <c r="O14" s="144"/>
      <c r="P14" s="10"/>
      <c r="Q14" s="146"/>
      <c r="R14" s="10"/>
      <c r="S14" s="10"/>
      <c r="T14" s="10"/>
      <c r="U14" s="10"/>
      <c r="V14" s="10"/>
      <c r="W14" s="10"/>
      <c r="X14" s="10"/>
      <c r="Y14" s="10"/>
      <c r="Z14" s="10"/>
    </row>
    <row r="15" ht="15.75" customHeight="1">
      <c r="A15" s="134" t="s">
        <v>879</v>
      </c>
      <c r="B15" s="159"/>
      <c r="C15" s="160"/>
      <c r="D15" s="160"/>
      <c r="E15" s="160"/>
      <c r="F15" s="160"/>
      <c r="G15" s="160"/>
      <c r="H15" s="160"/>
      <c r="I15" s="160"/>
      <c r="J15" s="160"/>
      <c r="K15" s="160"/>
      <c r="L15" s="160"/>
      <c r="M15" s="160"/>
      <c r="N15" s="160"/>
      <c r="O15" s="161"/>
      <c r="P15" s="115"/>
      <c r="Q15" s="138"/>
      <c r="R15" s="115"/>
      <c r="S15" s="115"/>
      <c r="T15" s="115"/>
      <c r="U15" s="115"/>
      <c r="V15" s="115"/>
      <c r="W15" s="115"/>
      <c r="X15" s="115"/>
      <c r="Y15" s="115"/>
      <c r="Z15" s="115"/>
    </row>
    <row r="16" ht="12.75" customHeight="1" outlineLevel="1">
      <c r="A16" s="139" t="s">
        <v>918</v>
      </c>
      <c r="B16" s="139" t="s">
        <v>919</v>
      </c>
      <c r="C16" s="139" t="s">
        <v>920</v>
      </c>
      <c r="D16" s="139" t="s">
        <v>921</v>
      </c>
      <c r="E16" s="139" t="s">
        <v>922</v>
      </c>
      <c r="F16" s="139" t="s">
        <v>79</v>
      </c>
      <c r="G16" s="144"/>
      <c r="H16" s="139" t="s">
        <v>110</v>
      </c>
      <c r="I16" s="139" t="s">
        <v>79</v>
      </c>
      <c r="J16" s="144"/>
      <c r="K16" s="139" t="s">
        <v>112</v>
      </c>
      <c r="L16" s="139" t="s">
        <v>79</v>
      </c>
      <c r="M16" s="144"/>
      <c r="N16" s="139" t="s">
        <v>110</v>
      </c>
      <c r="O16" s="144"/>
      <c r="P16" s="10"/>
      <c r="Q16" s="146"/>
      <c r="R16" s="10"/>
      <c r="S16" s="10"/>
      <c r="T16" s="10"/>
      <c r="U16" s="10"/>
      <c r="V16" s="10"/>
      <c r="W16" s="10"/>
      <c r="X16" s="10"/>
      <c r="Y16" s="10"/>
      <c r="Z16" s="10"/>
    </row>
    <row r="17" ht="12.75" customHeight="1" outlineLevel="1">
      <c r="A17" s="139" t="s">
        <v>923</v>
      </c>
      <c r="B17" s="139" t="s">
        <v>924</v>
      </c>
      <c r="C17" s="139" t="s">
        <v>925</v>
      </c>
      <c r="D17" s="139" t="s">
        <v>926</v>
      </c>
      <c r="E17" s="139" t="s">
        <v>889</v>
      </c>
      <c r="F17" s="139" t="s">
        <v>79</v>
      </c>
      <c r="G17" s="144"/>
      <c r="H17" s="139" t="s">
        <v>110</v>
      </c>
      <c r="I17" s="139" t="s">
        <v>79</v>
      </c>
      <c r="J17" s="144"/>
      <c r="K17" s="139" t="s">
        <v>112</v>
      </c>
      <c r="L17" s="139" t="s">
        <v>79</v>
      </c>
      <c r="M17" s="144"/>
      <c r="N17" s="139" t="s">
        <v>110</v>
      </c>
      <c r="O17" s="144"/>
      <c r="P17" s="10"/>
      <c r="Q17" s="146"/>
      <c r="R17" s="10"/>
      <c r="S17" s="10"/>
      <c r="T17" s="10"/>
      <c r="U17" s="10"/>
      <c r="V17" s="10"/>
      <c r="W17" s="10"/>
      <c r="X17" s="10"/>
      <c r="Y17" s="10"/>
      <c r="Z17" s="10"/>
    </row>
    <row r="18" ht="12.75" customHeight="1" outlineLevel="1">
      <c r="A18" s="139" t="s">
        <v>927</v>
      </c>
      <c r="B18" s="139" t="s">
        <v>928</v>
      </c>
      <c r="C18" s="139" t="s">
        <v>929</v>
      </c>
      <c r="D18" s="139" t="s">
        <v>930</v>
      </c>
      <c r="E18" s="139" t="s">
        <v>931</v>
      </c>
      <c r="F18" s="139" t="s">
        <v>79</v>
      </c>
      <c r="G18" s="147"/>
      <c r="H18" s="139" t="s">
        <v>110</v>
      </c>
      <c r="I18" s="139" t="s">
        <v>79</v>
      </c>
      <c r="J18" s="147"/>
      <c r="K18" s="139" t="s">
        <v>112</v>
      </c>
      <c r="L18" s="139" t="s">
        <v>79</v>
      </c>
      <c r="M18" s="147"/>
      <c r="N18" s="139" t="s">
        <v>110</v>
      </c>
      <c r="O18" s="147"/>
      <c r="P18" s="10"/>
      <c r="Q18" s="107"/>
      <c r="R18" s="10"/>
      <c r="S18" s="10"/>
      <c r="T18" s="10"/>
      <c r="U18" s="10"/>
      <c r="V18" s="10"/>
      <c r="W18" s="10"/>
      <c r="X18" s="10"/>
      <c r="Y18" s="10"/>
      <c r="Z18" s="10"/>
    </row>
    <row r="19" ht="15.75" customHeight="1">
      <c r="A19" s="134" t="s">
        <v>890</v>
      </c>
      <c r="B19" s="159"/>
      <c r="C19" s="160"/>
      <c r="D19" s="160"/>
      <c r="E19" s="160"/>
      <c r="F19" s="160"/>
      <c r="G19" s="160"/>
      <c r="H19" s="160"/>
      <c r="I19" s="160"/>
      <c r="J19" s="160"/>
      <c r="K19" s="160"/>
      <c r="L19" s="160"/>
      <c r="M19" s="160"/>
      <c r="N19" s="160"/>
      <c r="O19" s="161"/>
      <c r="P19" s="115"/>
      <c r="Q19" s="138"/>
      <c r="R19" s="115"/>
      <c r="S19" s="115"/>
      <c r="T19" s="115"/>
      <c r="U19" s="115"/>
      <c r="V19" s="115"/>
      <c r="W19" s="115"/>
      <c r="X19" s="115"/>
      <c r="Y19" s="115"/>
      <c r="Z19" s="115"/>
    </row>
    <row r="20" ht="12.75" customHeight="1" outlineLevel="1">
      <c r="A20" s="139" t="s">
        <v>932</v>
      </c>
      <c r="B20" s="139" t="s">
        <v>933</v>
      </c>
      <c r="C20" s="139" t="s">
        <v>934</v>
      </c>
      <c r="D20" s="139" t="s">
        <v>935</v>
      </c>
      <c r="E20" s="139" t="s">
        <v>936</v>
      </c>
      <c r="F20" s="139" t="s">
        <v>79</v>
      </c>
      <c r="G20" s="144"/>
      <c r="H20" s="139" t="s">
        <v>110</v>
      </c>
      <c r="I20" s="139" t="s">
        <v>79</v>
      </c>
      <c r="J20" s="144"/>
      <c r="K20" s="139" t="s">
        <v>112</v>
      </c>
      <c r="L20" s="139" t="s">
        <v>79</v>
      </c>
      <c r="M20" s="144"/>
      <c r="N20" s="139" t="s">
        <v>110</v>
      </c>
      <c r="O20" s="144"/>
      <c r="P20" s="10"/>
      <c r="Q20" s="146"/>
      <c r="R20" s="10"/>
      <c r="S20" s="10"/>
      <c r="T20" s="10"/>
      <c r="U20" s="10"/>
      <c r="V20" s="10"/>
      <c r="W20" s="10"/>
      <c r="X20" s="10"/>
      <c r="Y20" s="10"/>
      <c r="Z20" s="10"/>
    </row>
    <row r="21" ht="15.75" customHeight="1">
      <c r="A21" s="134" t="s">
        <v>896</v>
      </c>
      <c r="B21" s="159"/>
      <c r="C21" s="160"/>
      <c r="D21" s="160"/>
      <c r="E21" s="160"/>
      <c r="F21" s="160"/>
      <c r="G21" s="160"/>
      <c r="H21" s="139"/>
      <c r="I21" s="160"/>
      <c r="J21" s="160"/>
      <c r="K21" s="160"/>
      <c r="L21" s="160"/>
      <c r="M21" s="160"/>
      <c r="N21" s="139"/>
      <c r="O21" s="161"/>
      <c r="P21" s="115"/>
      <c r="Q21" s="138"/>
      <c r="R21" s="115"/>
      <c r="S21" s="115"/>
      <c r="T21" s="115"/>
      <c r="U21" s="115"/>
      <c r="V21" s="115"/>
      <c r="W21" s="115"/>
      <c r="X21" s="115"/>
      <c r="Y21" s="115"/>
      <c r="Z21" s="115"/>
    </row>
    <row r="22" ht="12.75" customHeight="1" outlineLevel="1">
      <c r="A22" s="139" t="s">
        <v>937</v>
      </c>
      <c r="B22" s="139" t="s">
        <v>938</v>
      </c>
      <c r="C22" s="139" t="s">
        <v>939</v>
      </c>
      <c r="D22" s="139" t="s">
        <v>940</v>
      </c>
      <c r="E22" s="139" t="s">
        <v>941</v>
      </c>
      <c r="F22" s="139" t="s">
        <v>79</v>
      </c>
      <c r="G22" s="144"/>
      <c r="H22" s="139" t="s">
        <v>110</v>
      </c>
      <c r="I22" s="139" t="s">
        <v>79</v>
      </c>
      <c r="J22" s="144"/>
      <c r="K22" s="139" t="s">
        <v>112</v>
      </c>
      <c r="L22" s="139" t="s">
        <v>79</v>
      </c>
      <c r="M22" s="144"/>
      <c r="N22" s="139" t="s">
        <v>110</v>
      </c>
      <c r="O22" s="144"/>
      <c r="P22" s="10"/>
      <c r="Q22" s="146"/>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sheetData>
  <mergeCells count="3">
    <mergeCell ref="B2:E2"/>
    <mergeCell ref="B3:E3"/>
    <mergeCell ref="B4:E4"/>
  </mergeCells>
  <dataValidations>
    <dataValidation type="list" allowBlank="1" showErrorMessage="1" sqref="G2:G3 J2:J3 M2:M3 G9 J9 M9 F12:F22 I12:I22 L12:L22 G23:G135 J23:J135 M23:M13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38"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68</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942</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COUNTA(A12:A985)</f>
        <v>12</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COUNTIF($F10:$F983,B5)</f>
        <v>12</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COUNTIF($I10:$I983,B5)</f>
        <v>12</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COUNTIF($L10:$L983,B5)</f>
        <v>12</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68</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943</v>
      </c>
      <c r="B12" s="140" t="s">
        <v>944</v>
      </c>
      <c r="C12" s="141" t="s">
        <v>945</v>
      </c>
      <c r="D12" s="142" t="s">
        <v>946</v>
      </c>
      <c r="E12" s="143" t="s">
        <v>947</v>
      </c>
      <c r="F12" s="139" t="s">
        <v>79</v>
      </c>
      <c r="G12" s="144"/>
      <c r="H12" s="139" t="s">
        <v>110</v>
      </c>
      <c r="I12" s="139" t="s">
        <v>79</v>
      </c>
      <c r="J12" s="144"/>
      <c r="K12" s="139" t="s">
        <v>111</v>
      </c>
      <c r="L12" s="139" t="s">
        <v>79</v>
      </c>
      <c r="M12" s="144"/>
      <c r="N12" s="139" t="s">
        <v>111</v>
      </c>
      <c r="O12" s="144"/>
      <c r="P12" s="145"/>
      <c r="Q12" s="146"/>
      <c r="R12" s="145"/>
      <c r="S12" s="145"/>
      <c r="T12" s="145"/>
      <c r="U12" s="145"/>
      <c r="V12" s="145"/>
      <c r="W12" s="145"/>
      <c r="X12" s="145"/>
      <c r="Y12" s="145"/>
      <c r="Z12" s="145"/>
    </row>
    <row r="13" outlineLevel="1">
      <c r="A13" s="139" t="s">
        <v>948</v>
      </c>
      <c r="B13" s="139" t="s">
        <v>949</v>
      </c>
      <c r="C13" s="139" t="s">
        <v>950</v>
      </c>
      <c r="D13" s="142" t="s">
        <v>951</v>
      </c>
      <c r="E13" s="142" t="s">
        <v>952</v>
      </c>
      <c r="F13" s="139" t="s">
        <v>79</v>
      </c>
      <c r="G13" s="144"/>
      <c r="H13" s="139" t="s">
        <v>110</v>
      </c>
      <c r="I13" s="139" t="s">
        <v>79</v>
      </c>
      <c r="J13" s="144"/>
      <c r="K13" s="139" t="s">
        <v>111</v>
      </c>
      <c r="L13" s="139" t="s">
        <v>79</v>
      </c>
      <c r="M13" s="144"/>
      <c r="N13" s="139" t="s">
        <v>111</v>
      </c>
      <c r="O13" s="144"/>
      <c r="P13" s="10"/>
      <c r="Q13" s="146"/>
      <c r="R13" s="10"/>
      <c r="S13" s="10"/>
      <c r="T13" s="10"/>
      <c r="U13" s="10"/>
      <c r="V13" s="10"/>
      <c r="W13" s="10"/>
      <c r="X13" s="10"/>
      <c r="Y13" s="10"/>
      <c r="Z13" s="10"/>
    </row>
    <row r="14" ht="12.75" customHeight="1" outlineLevel="1">
      <c r="A14" s="139" t="s">
        <v>953</v>
      </c>
      <c r="B14" s="139" t="s">
        <v>954</v>
      </c>
      <c r="C14" s="139" t="s">
        <v>955</v>
      </c>
      <c r="D14" s="139" t="s">
        <v>956</v>
      </c>
      <c r="E14" s="139" t="s">
        <v>957</v>
      </c>
      <c r="F14" s="139" t="s">
        <v>79</v>
      </c>
      <c r="G14" s="144"/>
      <c r="H14" s="139" t="s">
        <v>110</v>
      </c>
      <c r="I14" s="139" t="s">
        <v>79</v>
      </c>
      <c r="J14" s="144"/>
      <c r="K14" s="139" t="s">
        <v>111</v>
      </c>
      <c r="L14" s="139" t="s">
        <v>79</v>
      </c>
      <c r="M14" s="144"/>
      <c r="N14" s="139" t="s">
        <v>111</v>
      </c>
      <c r="O14" s="144"/>
      <c r="P14" s="10"/>
      <c r="Q14" s="146"/>
      <c r="R14" s="10"/>
      <c r="S14" s="10"/>
      <c r="T14" s="10"/>
      <c r="U14" s="10"/>
      <c r="V14" s="10"/>
      <c r="W14" s="10"/>
      <c r="X14" s="10"/>
      <c r="Y14" s="10"/>
      <c r="Z14" s="10"/>
    </row>
    <row r="15" ht="12.75" customHeight="1" outlineLevel="1">
      <c r="A15" s="139" t="s">
        <v>958</v>
      </c>
      <c r="B15" s="139" t="s">
        <v>959</v>
      </c>
      <c r="C15" s="139" t="s">
        <v>960</v>
      </c>
      <c r="D15" s="139" t="s">
        <v>961</v>
      </c>
      <c r="E15" s="139" t="s">
        <v>962</v>
      </c>
      <c r="F15" s="139" t="s">
        <v>79</v>
      </c>
      <c r="G15" s="144"/>
      <c r="H15" s="139" t="s">
        <v>110</v>
      </c>
      <c r="I15" s="139" t="s">
        <v>79</v>
      </c>
      <c r="J15" s="144"/>
      <c r="K15" s="139" t="s">
        <v>111</v>
      </c>
      <c r="L15" s="139" t="s">
        <v>79</v>
      </c>
      <c r="M15" s="144"/>
      <c r="N15" s="139" t="s">
        <v>111</v>
      </c>
      <c r="O15" s="144"/>
      <c r="P15" s="10"/>
      <c r="Q15" s="146"/>
      <c r="R15" s="10"/>
      <c r="S15" s="10"/>
      <c r="T15" s="10"/>
      <c r="U15" s="10"/>
      <c r="V15" s="10"/>
      <c r="W15" s="10"/>
      <c r="X15" s="10"/>
      <c r="Y15" s="10"/>
      <c r="Z15" s="10"/>
    </row>
    <row r="16" ht="12.75" customHeight="1" outlineLevel="1">
      <c r="A16" s="139" t="s">
        <v>963</v>
      </c>
      <c r="B16" s="139" t="s">
        <v>964</v>
      </c>
      <c r="C16" s="139" t="s">
        <v>965</v>
      </c>
      <c r="D16" s="139" t="s">
        <v>966</v>
      </c>
      <c r="E16" s="139" t="s">
        <v>967</v>
      </c>
      <c r="F16" s="139" t="s">
        <v>79</v>
      </c>
      <c r="G16" s="144"/>
      <c r="H16" s="139" t="s">
        <v>110</v>
      </c>
      <c r="I16" s="139" t="s">
        <v>79</v>
      </c>
      <c r="J16" s="144"/>
      <c r="K16" s="139" t="s">
        <v>111</v>
      </c>
      <c r="L16" s="139" t="s">
        <v>79</v>
      </c>
      <c r="M16" s="144"/>
      <c r="N16" s="139" t="s">
        <v>111</v>
      </c>
      <c r="O16" s="144"/>
      <c r="P16" s="10"/>
      <c r="Q16" s="146"/>
      <c r="R16" s="10"/>
      <c r="S16" s="10"/>
      <c r="T16" s="10"/>
      <c r="U16" s="10"/>
      <c r="V16" s="10"/>
      <c r="W16" s="10"/>
      <c r="X16" s="10"/>
      <c r="Y16" s="10"/>
      <c r="Z16" s="10"/>
    </row>
    <row r="17" ht="12.75" customHeight="1" outlineLevel="1">
      <c r="A17" s="139" t="s">
        <v>968</v>
      </c>
      <c r="B17" s="139" t="s">
        <v>969</v>
      </c>
      <c r="C17" s="139" t="s">
        <v>970</v>
      </c>
      <c r="D17" s="139" t="s">
        <v>971</v>
      </c>
      <c r="E17" s="139" t="s">
        <v>972</v>
      </c>
      <c r="F17" s="139" t="s">
        <v>79</v>
      </c>
      <c r="G17" s="144"/>
      <c r="H17" s="139" t="s">
        <v>112</v>
      </c>
      <c r="I17" s="139" t="s">
        <v>79</v>
      </c>
      <c r="J17" s="144"/>
      <c r="K17" s="139" t="s">
        <v>111</v>
      </c>
      <c r="L17" s="139" t="s">
        <v>79</v>
      </c>
      <c r="M17" s="144"/>
      <c r="N17" s="139" t="s">
        <v>111</v>
      </c>
      <c r="O17" s="144"/>
      <c r="P17" s="10"/>
      <c r="Q17" s="146"/>
      <c r="R17" s="10"/>
      <c r="S17" s="10"/>
      <c r="T17" s="10"/>
      <c r="U17" s="10"/>
      <c r="V17" s="10"/>
      <c r="W17" s="10"/>
      <c r="X17" s="10"/>
      <c r="Y17" s="10"/>
      <c r="Z17" s="10"/>
    </row>
    <row r="18" ht="12.75" customHeight="1" outlineLevel="1">
      <c r="A18" s="139" t="s">
        <v>973</v>
      </c>
      <c r="B18" s="139" t="s">
        <v>974</v>
      </c>
      <c r="C18" s="139" t="s">
        <v>975</v>
      </c>
      <c r="D18" s="139" t="s">
        <v>976</v>
      </c>
      <c r="E18" s="139" t="s">
        <v>977</v>
      </c>
      <c r="F18" s="139" t="s">
        <v>79</v>
      </c>
      <c r="G18" s="144"/>
      <c r="H18" s="139" t="s">
        <v>112</v>
      </c>
      <c r="I18" s="139" t="s">
        <v>79</v>
      </c>
      <c r="J18" s="144"/>
      <c r="K18" s="139" t="s">
        <v>111</v>
      </c>
      <c r="L18" s="139" t="s">
        <v>79</v>
      </c>
      <c r="M18" s="144"/>
      <c r="N18" s="139" t="s">
        <v>111</v>
      </c>
      <c r="O18" s="144"/>
      <c r="P18" s="10"/>
      <c r="Q18" s="146"/>
      <c r="R18" s="10"/>
      <c r="S18" s="10"/>
      <c r="T18" s="10"/>
      <c r="U18" s="10"/>
      <c r="V18" s="10"/>
      <c r="W18" s="10"/>
      <c r="X18" s="10"/>
      <c r="Y18" s="10"/>
      <c r="Z18" s="10"/>
    </row>
    <row r="19" outlineLevel="1">
      <c r="A19" s="139" t="s">
        <v>978</v>
      </c>
      <c r="B19" s="140" t="s">
        <v>979</v>
      </c>
      <c r="C19" s="141" t="s">
        <v>980</v>
      </c>
      <c r="D19" s="142" t="s">
        <v>981</v>
      </c>
      <c r="E19" s="143" t="s">
        <v>982</v>
      </c>
      <c r="F19" s="139" t="s">
        <v>79</v>
      </c>
      <c r="G19" s="144"/>
      <c r="H19" s="139" t="s">
        <v>112</v>
      </c>
      <c r="I19" s="139" t="s">
        <v>79</v>
      </c>
      <c r="J19" s="144"/>
      <c r="K19" s="139" t="s">
        <v>111</v>
      </c>
      <c r="L19" s="139" t="s">
        <v>79</v>
      </c>
      <c r="M19" s="144"/>
      <c r="N19" s="139" t="s">
        <v>111</v>
      </c>
      <c r="O19" s="144"/>
      <c r="P19" s="145"/>
      <c r="Q19" s="146"/>
      <c r="R19" s="145"/>
      <c r="S19" s="145"/>
      <c r="T19" s="145"/>
      <c r="U19" s="145"/>
      <c r="V19" s="145"/>
      <c r="W19" s="145"/>
      <c r="X19" s="145"/>
      <c r="Y19" s="145"/>
      <c r="Z19" s="145"/>
    </row>
    <row r="20" outlineLevel="1">
      <c r="A20" s="139" t="s">
        <v>983</v>
      </c>
      <c r="B20" s="139" t="s">
        <v>984</v>
      </c>
      <c r="C20" s="139" t="s">
        <v>985</v>
      </c>
      <c r="D20" s="142" t="s">
        <v>986</v>
      </c>
      <c r="E20" s="142" t="s">
        <v>982</v>
      </c>
      <c r="F20" s="139" t="s">
        <v>79</v>
      </c>
      <c r="G20" s="144"/>
      <c r="H20" s="139" t="s">
        <v>112</v>
      </c>
      <c r="I20" s="139" t="s">
        <v>79</v>
      </c>
      <c r="J20" s="144"/>
      <c r="K20" s="139" t="s">
        <v>111</v>
      </c>
      <c r="L20" s="139" t="s">
        <v>79</v>
      </c>
      <c r="M20" s="144"/>
      <c r="N20" s="139" t="s">
        <v>111</v>
      </c>
      <c r="O20" s="144"/>
      <c r="P20" s="10"/>
      <c r="Q20" s="146"/>
      <c r="R20" s="10"/>
      <c r="S20" s="10"/>
      <c r="T20" s="10"/>
      <c r="U20" s="10"/>
      <c r="V20" s="10"/>
      <c r="W20" s="10"/>
      <c r="X20" s="10"/>
      <c r="Y20" s="10"/>
      <c r="Z20" s="10"/>
    </row>
    <row r="21" ht="12.75" customHeight="1" outlineLevel="1">
      <c r="A21" s="139" t="s">
        <v>987</v>
      </c>
      <c r="B21" s="139" t="s">
        <v>988</v>
      </c>
      <c r="C21" s="139" t="s">
        <v>989</v>
      </c>
      <c r="D21" s="139" t="s">
        <v>990</v>
      </c>
      <c r="E21" s="139" t="s">
        <v>991</v>
      </c>
      <c r="F21" s="139" t="s">
        <v>79</v>
      </c>
      <c r="G21" s="144"/>
      <c r="H21" s="139" t="s">
        <v>112</v>
      </c>
      <c r="I21" s="139" t="s">
        <v>79</v>
      </c>
      <c r="J21" s="144"/>
      <c r="K21" s="139" t="s">
        <v>111</v>
      </c>
      <c r="L21" s="139" t="s">
        <v>79</v>
      </c>
      <c r="M21" s="144"/>
      <c r="N21" s="139" t="s">
        <v>111</v>
      </c>
      <c r="O21" s="144"/>
      <c r="P21" s="10"/>
      <c r="Q21" s="146"/>
      <c r="R21" s="10"/>
      <c r="S21" s="10"/>
      <c r="T21" s="10"/>
      <c r="U21" s="10"/>
      <c r="V21" s="10"/>
      <c r="W21" s="10"/>
      <c r="X21" s="10"/>
      <c r="Y21" s="10"/>
      <c r="Z21" s="10"/>
    </row>
    <row r="22" ht="12.75" customHeight="1" outlineLevel="1">
      <c r="A22" s="139" t="s">
        <v>992</v>
      </c>
      <c r="B22" s="139" t="s">
        <v>993</v>
      </c>
      <c r="C22" s="139" t="s">
        <v>994</v>
      </c>
      <c r="D22" s="139" t="s">
        <v>995</v>
      </c>
      <c r="E22" s="139" t="s">
        <v>996</v>
      </c>
      <c r="F22" s="139" t="s">
        <v>79</v>
      </c>
      <c r="G22" s="144"/>
      <c r="H22" s="139" t="s">
        <v>110</v>
      </c>
      <c r="I22" s="139" t="s">
        <v>79</v>
      </c>
      <c r="J22" s="144"/>
      <c r="K22" s="139" t="s">
        <v>111</v>
      </c>
      <c r="L22" s="139" t="s">
        <v>79</v>
      </c>
      <c r="M22" s="144"/>
      <c r="N22" s="139" t="s">
        <v>111</v>
      </c>
      <c r="O22" s="144"/>
      <c r="P22" s="10"/>
      <c r="Q22" s="146"/>
      <c r="R22" s="10"/>
      <c r="S22" s="10"/>
      <c r="T22" s="10"/>
      <c r="U22" s="10"/>
      <c r="V22" s="10"/>
      <c r="W22" s="10"/>
      <c r="X22" s="10"/>
      <c r="Y22" s="10"/>
      <c r="Z22" s="10"/>
    </row>
    <row r="23" ht="12.75" customHeight="1" outlineLevel="1">
      <c r="A23" s="139" t="s">
        <v>997</v>
      </c>
      <c r="B23" s="139" t="s">
        <v>998</v>
      </c>
      <c r="C23" s="139" t="s">
        <v>999</v>
      </c>
      <c r="D23" s="139" t="s">
        <v>1000</v>
      </c>
      <c r="E23" s="139" t="s">
        <v>1001</v>
      </c>
      <c r="F23" s="139" t="s">
        <v>79</v>
      </c>
      <c r="G23" s="144"/>
      <c r="H23" s="139" t="s">
        <v>110</v>
      </c>
      <c r="I23" s="139" t="s">
        <v>79</v>
      </c>
      <c r="J23" s="144"/>
      <c r="K23" s="139" t="s">
        <v>111</v>
      </c>
      <c r="L23" s="139" t="s">
        <v>79</v>
      </c>
      <c r="M23" s="144"/>
      <c r="N23" s="139" t="s">
        <v>111</v>
      </c>
      <c r="O23" s="144"/>
      <c r="P23" s="10"/>
      <c r="Q23" s="146"/>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sheetData>
  <mergeCells count="3">
    <mergeCell ref="B2:E2"/>
    <mergeCell ref="B3:E3"/>
    <mergeCell ref="B4:E4"/>
  </mergeCells>
  <dataValidations>
    <dataValidation type="list" allowBlank="1" showErrorMessage="1" sqref="G2:G3 J2:J3 M2:M3 G9 J9 M9 F12:F23 I12:I23 L12:L23 G24:G132 J24:J132 M24:M13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38"/>
    <col customWidth="1" min="2" max="2" width="34.5"/>
    <col customWidth="1" min="3" max="3" width="34.13"/>
    <col customWidth="1" min="4" max="4" width="34.63"/>
    <col customWidth="1" min="5" max="5" width="28.38"/>
    <col customWidth="1" min="6" max="6" width="9.38"/>
    <col customWidth="1" min="7" max="7" width="10.63" outlineLevel="1"/>
    <col customWidth="1" min="8" max="8" width="8.38" outlineLevel="1"/>
    <col customWidth="1" min="9" max="9" width="9.38"/>
    <col customWidth="1" min="10" max="10" width="10.63" outlineLevel="1"/>
    <col customWidth="1" min="11" max="11" width="8.0" outlineLevel="1"/>
    <col customWidth="1" min="12" max="12" width="9.38"/>
    <col customWidth="1" min="13" max="13" width="10.63" outlineLevel="1"/>
    <col customWidth="1" min="14" max="14" width="9.13" outlineLevel="1"/>
    <col customWidth="1" min="15" max="15" width="28.63"/>
    <col customWidth="1" min="16" max="16" width="10.13"/>
    <col customWidth="1" min="17" max="17" width="8.13"/>
    <col customWidth="1" hidden="1" min="18" max="18" width="7.63"/>
    <col customWidth="1" min="19" max="26" width="9.0"/>
  </cols>
  <sheetData>
    <row r="1" ht="12.75" customHeight="1">
      <c r="A1" s="162"/>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70</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1002</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COUNTA(A12:A978)</f>
        <v>5</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COUNTIF($F10:$F976,B5)</f>
        <v>5</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COUNTIF($I10:$I976,B5)</f>
        <v>5</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COUNTIF($L10:$L976,B5)</f>
        <v>5</v>
      </c>
      <c r="C8" s="130">
        <f t="shared" si="3"/>
        <v>0</v>
      </c>
      <c r="D8" s="130">
        <f t="shared" si="3"/>
        <v>0</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70</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1003</v>
      </c>
      <c r="B12" s="140" t="s">
        <v>1004</v>
      </c>
      <c r="C12" s="141" t="s">
        <v>1005</v>
      </c>
      <c r="D12" s="142" t="s">
        <v>1006</v>
      </c>
      <c r="E12" s="143" t="s">
        <v>1007</v>
      </c>
      <c r="F12" s="139" t="s">
        <v>79</v>
      </c>
      <c r="G12" s="144"/>
      <c r="H12" s="139" t="s">
        <v>110</v>
      </c>
      <c r="I12" s="139" t="s">
        <v>79</v>
      </c>
      <c r="J12" s="144"/>
      <c r="K12" s="139" t="s">
        <v>112</v>
      </c>
      <c r="L12" s="139" t="s">
        <v>79</v>
      </c>
      <c r="M12" s="144"/>
      <c r="N12" s="139" t="s">
        <v>111</v>
      </c>
      <c r="O12" s="144"/>
      <c r="P12" s="145"/>
      <c r="Q12" s="146"/>
      <c r="R12" s="145"/>
      <c r="S12" s="145"/>
      <c r="T12" s="145"/>
      <c r="U12" s="145"/>
      <c r="V12" s="145"/>
      <c r="W12" s="145"/>
      <c r="X12" s="145"/>
      <c r="Y12" s="145"/>
      <c r="Z12" s="145"/>
    </row>
    <row r="13" outlineLevel="1">
      <c r="A13" s="139" t="s">
        <v>1008</v>
      </c>
      <c r="B13" s="139" t="s">
        <v>1009</v>
      </c>
      <c r="C13" s="139" t="s">
        <v>1010</v>
      </c>
      <c r="D13" s="142" t="s">
        <v>1011</v>
      </c>
      <c r="E13" s="142" t="s">
        <v>1012</v>
      </c>
      <c r="F13" s="139" t="s">
        <v>79</v>
      </c>
      <c r="G13" s="144"/>
      <c r="H13" s="139" t="s">
        <v>110</v>
      </c>
      <c r="I13" s="139" t="s">
        <v>79</v>
      </c>
      <c r="J13" s="144"/>
      <c r="K13" s="139" t="s">
        <v>112</v>
      </c>
      <c r="L13" s="139" t="s">
        <v>79</v>
      </c>
      <c r="M13" s="144"/>
      <c r="N13" s="139" t="s">
        <v>111</v>
      </c>
      <c r="O13" s="144"/>
      <c r="P13" s="10"/>
      <c r="Q13" s="146"/>
      <c r="R13" s="10"/>
      <c r="S13" s="10"/>
      <c r="T13" s="10"/>
      <c r="U13" s="10"/>
      <c r="V13" s="10"/>
      <c r="W13" s="10"/>
      <c r="X13" s="10"/>
      <c r="Y13" s="10"/>
      <c r="Z13" s="10"/>
    </row>
    <row r="14" ht="12.75" customHeight="1" outlineLevel="1">
      <c r="A14" s="139" t="s">
        <v>1013</v>
      </c>
      <c r="B14" s="139" t="s">
        <v>1014</v>
      </c>
      <c r="C14" s="139" t="s">
        <v>1015</v>
      </c>
      <c r="D14" s="139" t="s">
        <v>1016</v>
      </c>
      <c r="E14" s="139" t="s">
        <v>1017</v>
      </c>
      <c r="F14" s="139" t="s">
        <v>79</v>
      </c>
      <c r="G14" s="144"/>
      <c r="H14" s="139" t="s">
        <v>110</v>
      </c>
      <c r="I14" s="139" t="s">
        <v>79</v>
      </c>
      <c r="J14" s="144"/>
      <c r="K14" s="139" t="s">
        <v>112</v>
      </c>
      <c r="L14" s="139" t="s">
        <v>79</v>
      </c>
      <c r="M14" s="144"/>
      <c r="N14" s="139" t="s">
        <v>111</v>
      </c>
      <c r="O14" s="144"/>
      <c r="P14" s="10"/>
      <c r="Q14" s="146"/>
      <c r="R14" s="10"/>
      <c r="S14" s="10"/>
      <c r="T14" s="10"/>
      <c r="U14" s="10"/>
      <c r="V14" s="10"/>
      <c r="W14" s="10"/>
      <c r="X14" s="10"/>
      <c r="Y14" s="10"/>
      <c r="Z14" s="10"/>
    </row>
    <row r="15" ht="12.75" customHeight="1" outlineLevel="1">
      <c r="A15" s="139" t="s">
        <v>1018</v>
      </c>
      <c r="B15" s="139" t="s">
        <v>1019</v>
      </c>
      <c r="C15" s="139" t="s">
        <v>1020</v>
      </c>
      <c r="D15" s="139" t="s">
        <v>1021</v>
      </c>
      <c r="E15" s="139" t="s">
        <v>1022</v>
      </c>
      <c r="F15" s="139" t="s">
        <v>79</v>
      </c>
      <c r="G15" s="144"/>
      <c r="H15" s="139" t="s">
        <v>110</v>
      </c>
      <c r="I15" s="139" t="s">
        <v>79</v>
      </c>
      <c r="J15" s="144"/>
      <c r="K15" s="139" t="s">
        <v>112</v>
      </c>
      <c r="L15" s="139" t="s">
        <v>79</v>
      </c>
      <c r="M15" s="144"/>
      <c r="N15" s="139" t="s">
        <v>111</v>
      </c>
      <c r="O15" s="144"/>
      <c r="P15" s="10"/>
      <c r="Q15" s="146"/>
      <c r="R15" s="10"/>
      <c r="S15" s="10"/>
      <c r="T15" s="10"/>
      <c r="U15" s="10"/>
      <c r="V15" s="10"/>
      <c r="W15" s="10"/>
      <c r="X15" s="10"/>
      <c r="Y15" s="10"/>
      <c r="Z15" s="10"/>
    </row>
    <row r="16" ht="12.75" customHeight="1" outlineLevel="1">
      <c r="A16" s="139" t="s">
        <v>1023</v>
      </c>
      <c r="B16" s="139" t="s">
        <v>1024</v>
      </c>
      <c r="C16" s="139" t="s">
        <v>1025</v>
      </c>
      <c r="D16" s="139" t="s">
        <v>1026</v>
      </c>
      <c r="E16" s="139" t="s">
        <v>878</v>
      </c>
      <c r="F16" s="139" t="s">
        <v>79</v>
      </c>
      <c r="G16" s="144"/>
      <c r="H16" s="139" t="s">
        <v>112</v>
      </c>
      <c r="I16" s="139" t="s">
        <v>79</v>
      </c>
      <c r="J16" s="144"/>
      <c r="K16" s="139" t="s">
        <v>112</v>
      </c>
      <c r="L16" s="139" t="s">
        <v>79</v>
      </c>
      <c r="M16" s="144"/>
      <c r="N16" s="139" t="s">
        <v>111</v>
      </c>
      <c r="O16" s="144"/>
      <c r="P16" s="10"/>
      <c r="Q16" s="146"/>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sheetData>
  <mergeCells count="3">
    <mergeCell ref="B2:E2"/>
    <mergeCell ref="B3:E3"/>
    <mergeCell ref="B4:E4"/>
  </mergeCells>
  <dataValidations>
    <dataValidation type="list" allowBlank="1" showErrorMessage="1" sqref="G2:G3 J2:J3 M2:M3 G9 J9 M9 F12:F16 I12:I16 L12:L16 G17:G125 J17:J125 M17:M12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71</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1027</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COUNTA(A12:A14)+COUNTA(A16:A19)+COUNTA(A21)+COUNTA(A23:A25)</f>
        <v>11</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COUNTIF($F10:$F989,B5)</f>
        <v>11</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COUNTIF($I10:$I989,B5)</f>
        <v>11</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COUNTIF($L10:$L989,B5)</f>
        <v>11</v>
      </c>
      <c r="C8" s="130">
        <f t="shared" si="3"/>
        <v>0</v>
      </c>
      <c r="D8" s="130">
        <f t="shared" si="3"/>
        <v>0</v>
      </c>
      <c r="E8" s="131">
        <f>COUNTIF($L10:LF989,E5)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1028</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1029</v>
      </c>
      <c r="B12" s="140" t="s">
        <v>1030</v>
      </c>
      <c r="C12" s="140" t="s">
        <v>1031</v>
      </c>
      <c r="D12" s="142" t="s">
        <v>1032</v>
      </c>
      <c r="E12" s="142" t="s">
        <v>1033</v>
      </c>
      <c r="F12" s="139" t="s">
        <v>79</v>
      </c>
      <c r="G12" s="144"/>
      <c r="H12" s="139" t="s">
        <v>110</v>
      </c>
      <c r="I12" s="139" t="s">
        <v>79</v>
      </c>
      <c r="J12" s="144"/>
      <c r="K12" s="139" t="s">
        <v>112</v>
      </c>
      <c r="L12" s="139" t="s">
        <v>79</v>
      </c>
      <c r="M12" s="144"/>
      <c r="N12" s="139" t="s">
        <v>112</v>
      </c>
      <c r="O12" s="144"/>
      <c r="P12" s="145"/>
      <c r="Q12" s="146"/>
      <c r="R12" s="145"/>
      <c r="S12" s="145"/>
      <c r="T12" s="145"/>
      <c r="U12" s="145"/>
      <c r="V12" s="145"/>
      <c r="W12" s="145"/>
      <c r="X12" s="145"/>
      <c r="Y12" s="145"/>
      <c r="Z12" s="145"/>
    </row>
    <row r="13" outlineLevel="1">
      <c r="A13" s="139" t="s">
        <v>1034</v>
      </c>
      <c r="B13" s="140" t="s">
        <v>1035</v>
      </c>
      <c r="C13" s="140" t="s">
        <v>1036</v>
      </c>
      <c r="D13" s="142" t="s">
        <v>1037</v>
      </c>
      <c r="E13" s="142" t="s">
        <v>1038</v>
      </c>
      <c r="F13" s="139" t="s">
        <v>79</v>
      </c>
      <c r="G13" s="144"/>
      <c r="H13" s="139" t="s">
        <v>110</v>
      </c>
      <c r="I13" s="139" t="s">
        <v>79</v>
      </c>
      <c r="J13" s="144"/>
      <c r="K13" s="139" t="s">
        <v>112</v>
      </c>
      <c r="L13" s="139" t="s">
        <v>79</v>
      </c>
      <c r="M13" s="144"/>
      <c r="N13" s="139" t="s">
        <v>112</v>
      </c>
      <c r="O13" s="144"/>
      <c r="P13" s="145"/>
      <c r="Q13" s="146"/>
      <c r="R13" s="145"/>
      <c r="S13" s="145"/>
      <c r="T13" s="145"/>
      <c r="U13" s="145"/>
      <c r="V13" s="145"/>
      <c r="W13" s="145"/>
      <c r="X13" s="145"/>
      <c r="Y13" s="145"/>
      <c r="Z13" s="145"/>
    </row>
    <row r="14" ht="12.75" customHeight="1" outlineLevel="1">
      <c r="A14" s="139" t="s">
        <v>1039</v>
      </c>
      <c r="B14" s="139" t="s">
        <v>1040</v>
      </c>
      <c r="C14" s="139" t="s">
        <v>1041</v>
      </c>
      <c r="D14" s="142" t="s">
        <v>1042</v>
      </c>
      <c r="E14" s="142" t="s">
        <v>1043</v>
      </c>
      <c r="F14" s="139" t="s">
        <v>79</v>
      </c>
      <c r="G14" s="144"/>
      <c r="H14" s="139" t="s">
        <v>110</v>
      </c>
      <c r="I14" s="139" t="s">
        <v>79</v>
      </c>
      <c r="J14" s="144"/>
      <c r="K14" s="139" t="s">
        <v>112</v>
      </c>
      <c r="L14" s="139" t="s">
        <v>79</v>
      </c>
      <c r="M14" s="144"/>
      <c r="N14" s="139" t="s">
        <v>112</v>
      </c>
      <c r="O14" s="144"/>
      <c r="P14" s="10"/>
      <c r="Q14" s="146"/>
      <c r="R14" s="10"/>
      <c r="S14" s="10"/>
      <c r="T14" s="10"/>
      <c r="U14" s="10"/>
      <c r="V14" s="10"/>
      <c r="W14" s="10"/>
      <c r="X14" s="10"/>
      <c r="Y14" s="10"/>
      <c r="Z14" s="10"/>
    </row>
    <row r="15" ht="15.75" customHeight="1">
      <c r="A15" s="134" t="s">
        <v>1044</v>
      </c>
      <c r="B15" s="159"/>
      <c r="C15" s="160"/>
      <c r="D15" s="160"/>
      <c r="E15" s="160"/>
      <c r="F15" s="160"/>
      <c r="G15" s="160"/>
      <c r="H15" s="160"/>
      <c r="I15" s="160"/>
      <c r="J15" s="160"/>
      <c r="K15" s="160"/>
      <c r="L15" s="160"/>
      <c r="M15" s="160"/>
      <c r="N15" s="160"/>
      <c r="O15" s="161"/>
      <c r="P15" s="115"/>
      <c r="Q15" s="138"/>
      <c r="R15" s="115"/>
      <c r="S15" s="115"/>
      <c r="T15" s="115"/>
      <c r="U15" s="115"/>
      <c r="V15" s="115"/>
      <c r="W15" s="115"/>
      <c r="X15" s="115"/>
      <c r="Y15" s="115"/>
      <c r="Z15" s="115"/>
    </row>
    <row r="16" ht="12.75" customHeight="1" outlineLevel="1">
      <c r="A16" s="139" t="s">
        <v>1045</v>
      </c>
      <c r="B16" s="139" t="s">
        <v>1046</v>
      </c>
      <c r="C16" s="139" t="s">
        <v>1047</v>
      </c>
      <c r="D16" s="139" t="s">
        <v>1048</v>
      </c>
      <c r="E16" s="139" t="s">
        <v>1049</v>
      </c>
      <c r="F16" s="139" t="s">
        <v>79</v>
      </c>
      <c r="G16" s="144"/>
      <c r="H16" s="139" t="s">
        <v>110</v>
      </c>
      <c r="I16" s="139" t="s">
        <v>79</v>
      </c>
      <c r="J16" s="144"/>
      <c r="K16" s="139" t="s">
        <v>112</v>
      </c>
      <c r="L16" s="139" t="s">
        <v>79</v>
      </c>
      <c r="M16" s="144"/>
      <c r="N16" s="139" t="s">
        <v>112</v>
      </c>
      <c r="O16" s="144"/>
      <c r="P16" s="10"/>
      <c r="Q16" s="146"/>
      <c r="R16" s="10"/>
      <c r="S16" s="10"/>
      <c r="T16" s="10"/>
      <c r="U16" s="10"/>
      <c r="V16" s="10"/>
      <c r="W16" s="10"/>
      <c r="X16" s="10"/>
      <c r="Y16" s="10"/>
      <c r="Z16" s="10"/>
    </row>
    <row r="17" ht="12.75" customHeight="1" outlineLevel="1">
      <c r="A17" s="139" t="s">
        <v>1050</v>
      </c>
      <c r="B17" s="139" t="s">
        <v>1051</v>
      </c>
      <c r="C17" s="139" t="s">
        <v>1052</v>
      </c>
      <c r="D17" s="139" t="s">
        <v>1053</v>
      </c>
      <c r="E17" s="139" t="s">
        <v>1054</v>
      </c>
      <c r="F17" s="139" t="s">
        <v>79</v>
      </c>
      <c r="G17" s="144"/>
      <c r="H17" s="139" t="s">
        <v>110</v>
      </c>
      <c r="I17" s="139" t="s">
        <v>79</v>
      </c>
      <c r="J17" s="144"/>
      <c r="K17" s="139" t="s">
        <v>112</v>
      </c>
      <c r="L17" s="139" t="s">
        <v>79</v>
      </c>
      <c r="M17" s="144"/>
      <c r="N17" s="139" t="s">
        <v>112</v>
      </c>
      <c r="O17" s="144"/>
      <c r="P17" s="10"/>
      <c r="Q17" s="146"/>
      <c r="R17" s="10"/>
      <c r="S17" s="10"/>
      <c r="T17" s="10"/>
      <c r="U17" s="10"/>
      <c r="V17" s="10"/>
      <c r="W17" s="10"/>
      <c r="X17" s="10"/>
      <c r="Y17" s="10"/>
      <c r="Z17" s="10"/>
    </row>
    <row r="18" ht="12.75" customHeight="1" outlineLevel="1">
      <c r="A18" s="139" t="s">
        <v>1055</v>
      </c>
      <c r="B18" s="139" t="s">
        <v>1056</v>
      </c>
      <c r="C18" s="139" t="s">
        <v>1057</v>
      </c>
      <c r="D18" s="139" t="s">
        <v>1058</v>
      </c>
      <c r="E18" s="139" t="s">
        <v>1059</v>
      </c>
      <c r="F18" s="139" t="s">
        <v>79</v>
      </c>
      <c r="G18" s="144"/>
      <c r="H18" s="139" t="s">
        <v>110</v>
      </c>
      <c r="I18" s="139" t="s">
        <v>79</v>
      </c>
      <c r="J18" s="144"/>
      <c r="K18" s="139" t="s">
        <v>112</v>
      </c>
      <c r="L18" s="139" t="s">
        <v>79</v>
      </c>
      <c r="M18" s="144"/>
      <c r="N18" s="139" t="s">
        <v>112</v>
      </c>
      <c r="O18" s="144"/>
      <c r="P18" s="10"/>
      <c r="Q18" s="146"/>
      <c r="R18" s="10"/>
      <c r="S18" s="10"/>
      <c r="T18" s="10"/>
      <c r="U18" s="10"/>
      <c r="V18" s="10"/>
      <c r="W18" s="10"/>
      <c r="X18" s="10"/>
      <c r="Y18" s="10"/>
      <c r="Z18" s="10"/>
    </row>
    <row r="19" ht="12.75" customHeight="1" outlineLevel="1">
      <c r="A19" s="139" t="s">
        <v>1060</v>
      </c>
      <c r="B19" s="139" t="s">
        <v>1061</v>
      </c>
      <c r="C19" s="139" t="s">
        <v>1062</v>
      </c>
      <c r="D19" s="139" t="s">
        <v>1063</v>
      </c>
      <c r="E19" s="139" t="s">
        <v>1059</v>
      </c>
      <c r="F19" s="139" t="s">
        <v>79</v>
      </c>
      <c r="G19" s="147"/>
      <c r="H19" s="139" t="s">
        <v>110</v>
      </c>
      <c r="I19" s="139" t="s">
        <v>79</v>
      </c>
      <c r="J19" s="147"/>
      <c r="K19" s="139" t="s">
        <v>112</v>
      </c>
      <c r="L19" s="139" t="s">
        <v>79</v>
      </c>
      <c r="M19" s="147"/>
      <c r="N19" s="139" t="s">
        <v>112</v>
      </c>
      <c r="O19" s="147"/>
      <c r="P19" s="10"/>
      <c r="Q19" s="107"/>
      <c r="R19" s="10"/>
      <c r="S19" s="10"/>
      <c r="T19" s="10"/>
      <c r="U19" s="10"/>
      <c r="V19" s="10"/>
      <c r="W19" s="10"/>
      <c r="X19" s="10"/>
      <c r="Y19" s="10"/>
      <c r="Z19" s="10"/>
    </row>
    <row r="20" ht="15.75" customHeight="1">
      <c r="A20" s="134" t="s">
        <v>1064</v>
      </c>
      <c r="B20" s="159"/>
      <c r="C20" s="160"/>
      <c r="D20" s="160"/>
      <c r="E20" s="160"/>
      <c r="F20" s="160"/>
      <c r="G20" s="160"/>
      <c r="H20" s="160"/>
      <c r="I20" s="160"/>
      <c r="J20" s="160"/>
      <c r="K20" s="160"/>
      <c r="L20" s="160"/>
      <c r="M20" s="160"/>
      <c r="N20" s="160"/>
      <c r="O20" s="161"/>
      <c r="P20" s="115"/>
      <c r="Q20" s="138"/>
      <c r="R20" s="115"/>
      <c r="S20" s="115"/>
      <c r="T20" s="115"/>
      <c r="U20" s="115"/>
      <c r="V20" s="115"/>
      <c r="W20" s="115"/>
      <c r="X20" s="115"/>
      <c r="Y20" s="115"/>
      <c r="Z20" s="115"/>
    </row>
    <row r="21" ht="12.75" customHeight="1" outlineLevel="1">
      <c r="A21" s="139" t="s">
        <v>1065</v>
      </c>
      <c r="B21" s="139" t="s">
        <v>1066</v>
      </c>
      <c r="C21" s="139" t="s">
        <v>1067</v>
      </c>
      <c r="D21" s="139" t="s">
        <v>1068</v>
      </c>
      <c r="E21" s="139" t="s">
        <v>1069</v>
      </c>
      <c r="F21" s="139" t="s">
        <v>79</v>
      </c>
      <c r="G21" s="144"/>
      <c r="H21" s="139" t="s">
        <v>110</v>
      </c>
      <c r="I21" s="139" t="s">
        <v>79</v>
      </c>
      <c r="J21" s="144"/>
      <c r="K21" s="139" t="s">
        <v>112</v>
      </c>
      <c r="L21" s="139" t="s">
        <v>79</v>
      </c>
      <c r="M21" s="144"/>
      <c r="N21" s="139" t="s">
        <v>112</v>
      </c>
      <c r="O21" s="144"/>
      <c r="P21" s="10"/>
      <c r="Q21" s="146"/>
      <c r="R21" s="10"/>
      <c r="S21" s="10"/>
      <c r="T21" s="10"/>
      <c r="U21" s="10"/>
      <c r="V21" s="10"/>
      <c r="W21" s="10"/>
      <c r="X21" s="10"/>
      <c r="Y21" s="10"/>
      <c r="Z21" s="10"/>
    </row>
    <row r="22" ht="15.75" customHeight="1">
      <c r="A22" s="134" t="s">
        <v>1070</v>
      </c>
      <c r="B22" s="159"/>
      <c r="C22" s="160"/>
      <c r="D22" s="160"/>
      <c r="E22" s="160"/>
      <c r="F22" s="160"/>
      <c r="G22" s="160"/>
      <c r="H22" s="139"/>
      <c r="I22" s="160"/>
      <c r="J22" s="160"/>
      <c r="K22" s="160"/>
      <c r="L22" s="160"/>
      <c r="M22" s="160"/>
      <c r="N22" s="160"/>
      <c r="O22" s="161"/>
      <c r="P22" s="115"/>
      <c r="Q22" s="138"/>
      <c r="R22" s="115"/>
      <c r="S22" s="115"/>
      <c r="T22" s="115"/>
      <c r="U22" s="115"/>
      <c r="V22" s="115"/>
      <c r="W22" s="115"/>
      <c r="X22" s="115"/>
      <c r="Y22" s="115"/>
      <c r="Z22" s="115"/>
    </row>
    <row r="23" ht="12.75" customHeight="1" outlineLevel="1">
      <c r="A23" s="139" t="s">
        <v>1071</v>
      </c>
      <c r="B23" s="139" t="s">
        <v>1072</v>
      </c>
      <c r="C23" s="139" t="s">
        <v>1073</v>
      </c>
      <c r="D23" s="139" t="s">
        <v>1074</v>
      </c>
      <c r="E23" s="139" t="s">
        <v>1075</v>
      </c>
      <c r="F23" s="139" t="s">
        <v>79</v>
      </c>
      <c r="G23" s="144"/>
      <c r="H23" s="139" t="s">
        <v>110</v>
      </c>
      <c r="I23" s="139" t="s">
        <v>79</v>
      </c>
      <c r="J23" s="144"/>
      <c r="K23" s="139" t="s">
        <v>112</v>
      </c>
      <c r="L23" s="139" t="s">
        <v>79</v>
      </c>
      <c r="M23" s="144"/>
      <c r="N23" s="139" t="s">
        <v>112</v>
      </c>
      <c r="O23" s="144"/>
      <c r="P23" s="10"/>
      <c r="Q23" s="146"/>
      <c r="R23" s="10"/>
      <c r="S23" s="10"/>
      <c r="T23" s="10"/>
      <c r="U23" s="10"/>
      <c r="V23" s="10"/>
      <c r="W23" s="10"/>
      <c r="X23" s="10"/>
      <c r="Y23" s="10"/>
      <c r="Z23" s="10"/>
    </row>
    <row r="24" ht="12.75" customHeight="1" outlineLevel="1">
      <c r="A24" s="139" t="s">
        <v>1076</v>
      </c>
      <c r="B24" s="139" t="s">
        <v>1077</v>
      </c>
      <c r="C24" s="139" t="s">
        <v>1078</v>
      </c>
      <c r="D24" s="139" t="s">
        <v>1079</v>
      </c>
      <c r="E24" s="139" t="s">
        <v>1080</v>
      </c>
      <c r="F24" s="139" t="s">
        <v>79</v>
      </c>
      <c r="G24" s="144"/>
      <c r="H24" s="139" t="s">
        <v>110</v>
      </c>
      <c r="I24" s="139" t="s">
        <v>79</v>
      </c>
      <c r="J24" s="144"/>
      <c r="K24" s="139" t="s">
        <v>112</v>
      </c>
      <c r="L24" s="139" t="s">
        <v>79</v>
      </c>
      <c r="M24" s="144"/>
      <c r="N24" s="139" t="s">
        <v>112</v>
      </c>
      <c r="O24" s="144"/>
      <c r="P24" s="10"/>
      <c r="Q24" s="146"/>
      <c r="R24" s="10"/>
      <c r="S24" s="10"/>
      <c r="T24" s="10"/>
      <c r="U24" s="10"/>
      <c r="V24" s="10"/>
      <c r="W24" s="10"/>
      <c r="X24" s="10"/>
      <c r="Y24" s="10"/>
      <c r="Z24" s="10"/>
    </row>
    <row r="25" ht="12.75" customHeight="1" outlineLevel="1">
      <c r="A25" s="139" t="s">
        <v>1081</v>
      </c>
      <c r="B25" s="139" t="s">
        <v>1082</v>
      </c>
      <c r="C25" s="139" t="s">
        <v>1083</v>
      </c>
      <c r="D25" s="139" t="s">
        <v>1084</v>
      </c>
      <c r="E25" s="139" t="s">
        <v>878</v>
      </c>
      <c r="F25" s="139" t="s">
        <v>79</v>
      </c>
      <c r="G25" s="144"/>
      <c r="H25" s="139" t="s">
        <v>110</v>
      </c>
      <c r="I25" s="139" t="s">
        <v>79</v>
      </c>
      <c r="J25" s="144"/>
      <c r="K25" s="139" t="s">
        <v>112</v>
      </c>
      <c r="L25" s="139" t="s">
        <v>79</v>
      </c>
      <c r="M25" s="144"/>
      <c r="N25" s="139" t="s">
        <v>112</v>
      </c>
      <c r="O25" s="144"/>
      <c r="P25" s="10"/>
      <c r="Q25" s="146"/>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sheetData>
  <mergeCells count="3">
    <mergeCell ref="B2:E2"/>
    <mergeCell ref="B3:E3"/>
    <mergeCell ref="B4:E4"/>
  </mergeCells>
  <dataValidations>
    <dataValidation type="list" allowBlank="1" showErrorMessage="1" sqref="G2:G3 J2:J3 M2:M3 G9 J9 M9 F12:F25 I12:I25 L12:L25 G26:G138 J26:J138 M26: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72</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1085</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COUNTA(A12:A16)+COUNTA(A18)+COUNTA(A20)+COUNTA(A22)</f>
        <v>8</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COUNTIF($F10:$F986,B5)</f>
        <v>8</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COUNTIF($I10:$I986,B5)</f>
        <v>8</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COUNTIF($L10:$L986,B5)</f>
        <v>8</v>
      </c>
      <c r="C8" s="130">
        <f t="shared" si="3"/>
        <v>0</v>
      </c>
      <c r="D8" s="130">
        <f t="shared" si="3"/>
        <v>0</v>
      </c>
      <c r="E8" s="131">
        <f>COUNTIF($L10:LF986,E5)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1086</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1087</v>
      </c>
      <c r="B12" s="140" t="s">
        <v>1088</v>
      </c>
      <c r="C12" s="140" t="s">
        <v>1089</v>
      </c>
      <c r="D12" s="142" t="s">
        <v>1090</v>
      </c>
      <c r="E12" s="142" t="s">
        <v>1091</v>
      </c>
      <c r="F12" s="139" t="s">
        <v>79</v>
      </c>
      <c r="G12" s="144"/>
      <c r="H12" s="139" t="s">
        <v>110</v>
      </c>
      <c r="I12" s="139" t="s">
        <v>79</v>
      </c>
      <c r="J12" s="144"/>
      <c r="K12" s="139" t="s">
        <v>111</v>
      </c>
      <c r="L12" s="139" t="s">
        <v>79</v>
      </c>
      <c r="M12" s="144"/>
      <c r="N12" s="139" t="s">
        <v>111</v>
      </c>
      <c r="O12" s="144"/>
      <c r="P12" s="145"/>
      <c r="Q12" s="146"/>
      <c r="R12" s="145"/>
      <c r="S12" s="145"/>
      <c r="T12" s="145"/>
      <c r="U12" s="145"/>
      <c r="V12" s="145"/>
      <c r="W12" s="145"/>
      <c r="X12" s="145"/>
      <c r="Y12" s="145"/>
      <c r="Z12" s="145"/>
    </row>
    <row r="13" outlineLevel="1">
      <c r="A13" s="139" t="s">
        <v>1092</v>
      </c>
      <c r="B13" s="140" t="s">
        <v>1093</v>
      </c>
      <c r="C13" s="140" t="s">
        <v>1094</v>
      </c>
      <c r="D13" s="142" t="s">
        <v>1095</v>
      </c>
      <c r="E13" s="142" t="s">
        <v>1096</v>
      </c>
      <c r="F13" s="139" t="s">
        <v>79</v>
      </c>
      <c r="G13" s="144"/>
      <c r="H13" s="139" t="s">
        <v>110</v>
      </c>
      <c r="I13" s="139" t="s">
        <v>79</v>
      </c>
      <c r="J13" s="144"/>
      <c r="K13" s="139" t="s">
        <v>111</v>
      </c>
      <c r="L13" s="139" t="s">
        <v>79</v>
      </c>
      <c r="M13" s="144"/>
      <c r="N13" s="139" t="s">
        <v>111</v>
      </c>
      <c r="O13" s="144"/>
      <c r="P13" s="145"/>
      <c r="Q13" s="146"/>
      <c r="R13" s="145"/>
      <c r="S13" s="145"/>
      <c r="T13" s="145"/>
      <c r="U13" s="145"/>
      <c r="V13" s="145"/>
      <c r="W13" s="145"/>
      <c r="X13" s="145"/>
      <c r="Y13" s="145"/>
      <c r="Z13" s="145"/>
    </row>
    <row r="14" ht="12.75" customHeight="1" outlineLevel="1">
      <c r="A14" s="139" t="s">
        <v>1097</v>
      </c>
      <c r="B14" s="139" t="s">
        <v>1098</v>
      </c>
      <c r="C14" s="139" t="s">
        <v>1099</v>
      </c>
      <c r="D14" s="142" t="s">
        <v>1100</v>
      </c>
      <c r="E14" s="142" t="s">
        <v>1101</v>
      </c>
      <c r="F14" s="139" t="s">
        <v>79</v>
      </c>
      <c r="G14" s="144"/>
      <c r="H14" s="139" t="s">
        <v>110</v>
      </c>
      <c r="I14" s="139" t="s">
        <v>79</v>
      </c>
      <c r="J14" s="144"/>
      <c r="K14" s="139" t="s">
        <v>111</v>
      </c>
      <c r="L14" s="139" t="s">
        <v>79</v>
      </c>
      <c r="M14" s="144"/>
      <c r="N14" s="139" t="s">
        <v>111</v>
      </c>
      <c r="O14" s="144"/>
      <c r="P14" s="10"/>
      <c r="Q14" s="146"/>
      <c r="R14" s="10"/>
      <c r="S14" s="10"/>
      <c r="T14" s="10"/>
      <c r="U14" s="10"/>
      <c r="V14" s="10"/>
      <c r="W14" s="10"/>
      <c r="X14" s="10"/>
      <c r="Y14" s="10"/>
      <c r="Z14" s="10"/>
    </row>
    <row r="15" outlineLevel="1">
      <c r="A15" s="139" t="s">
        <v>1102</v>
      </c>
      <c r="B15" s="140" t="s">
        <v>1103</v>
      </c>
      <c r="C15" s="140" t="s">
        <v>1104</v>
      </c>
      <c r="D15" s="142" t="s">
        <v>1105</v>
      </c>
      <c r="E15" s="142" t="s">
        <v>1106</v>
      </c>
      <c r="F15" s="139" t="s">
        <v>79</v>
      </c>
      <c r="G15" s="144"/>
      <c r="H15" s="139" t="s">
        <v>110</v>
      </c>
      <c r="I15" s="139" t="s">
        <v>79</v>
      </c>
      <c r="J15" s="144"/>
      <c r="K15" s="139" t="s">
        <v>111</v>
      </c>
      <c r="L15" s="139" t="s">
        <v>79</v>
      </c>
      <c r="M15" s="144"/>
      <c r="N15" s="139" t="s">
        <v>111</v>
      </c>
      <c r="O15" s="144"/>
      <c r="P15" s="145"/>
      <c r="Q15" s="146"/>
      <c r="R15" s="145"/>
      <c r="S15" s="145"/>
      <c r="T15" s="145"/>
      <c r="U15" s="145"/>
      <c r="V15" s="145"/>
      <c r="W15" s="145"/>
      <c r="X15" s="145"/>
      <c r="Y15" s="145"/>
      <c r="Z15" s="145"/>
    </row>
    <row r="16" ht="12.75" customHeight="1" outlineLevel="1">
      <c r="A16" s="139" t="s">
        <v>1107</v>
      </c>
      <c r="B16" s="139" t="s">
        <v>1108</v>
      </c>
      <c r="C16" s="139" t="s">
        <v>1109</v>
      </c>
      <c r="D16" s="142" t="s">
        <v>1110</v>
      </c>
      <c r="E16" s="142" t="s">
        <v>878</v>
      </c>
      <c r="F16" s="139" t="s">
        <v>79</v>
      </c>
      <c r="G16" s="144"/>
      <c r="H16" s="139" t="s">
        <v>110</v>
      </c>
      <c r="I16" s="139" t="s">
        <v>79</v>
      </c>
      <c r="J16" s="144"/>
      <c r="K16" s="139" t="s">
        <v>111</v>
      </c>
      <c r="L16" s="139" t="s">
        <v>79</v>
      </c>
      <c r="M16" s="144"/>
      <c r="N16" s="139" t="s">
        <v>111</v>
      </c>
      <c r="O16" s="144"/>
      <c r="P16" s="10"/>
      <c r="Q16" s="146"/>
      <c r="R16" s="10"/>
      <c r="S16" s="10"/>
      <c r="T16" s="10"/>
      <c r="U16" s="10"/>
      <c r="V16" s="10"/>
      <c r="W16" s="10"/>
      <c r="X16" s="10"/>
      <c r="Y16" s="10"/>
      <c r="Z16" s="10"/>
    </row>
    <row r="17" ht="15.75" customHeight="1">
      <c r="A17" s="134" t="s">
        <v>1111</v>
      </c>
      <c r="B17" s="159"/>
      <c r="C17" s="160"/>
      <c r="D17" s="160"/>
      <c r="E17" s="160"/>
      <c r="F17" s="160"/>
      <c r="G17" s="160"/>
      <c r="H17" s="160"/>
      <c r="I17" s="160"/>
      <c r="J17" s="160"/>
      <c r="K17" s="160"/>
      <c r="L17" s="160"/>
      <c r="M17" s="160"/>
      <c r="N17" s="160"/>
      <c r="O17" s="161"/>
      <c r="P17" s="115"/>
      <c r="Q17" s="138"/>
      <c r="R17" s="115"/>
      <c r="S17" s="115"/>
      <c r="T17" s="115"/>
      <c r="U17" s="115"/>
      <c r="V17" s="115"/>
      <c r="W17" s="115"/>
      <c r="X17" s="115"/>
      <c r="Y17" s="115"/>
      <c r="Z17" s="115"/>
    </row>
    <row r="18" ht="12.75" customHeight="1" outlineLevel="1">
      <c r="A18" s="139" t="s">
        <v>1112</v>
      </c>
      <c r="B18" s="139" t="s">
        <v>1113</v>
      </c>
      <c r="C18" s="139" t="s">
        <v>1114</v>
      </c>
      <c r="D18" s="139" t="s">
        <v>1115</v>
      </c>
      <c r="E18" s="139" t="s">
        <v>1116</v>
      </c>
      <c r="F18" s="139" t="s">
        <v>79</v>
      </c>
      <c r="G18" s="144"/>
      <c r="H18" s="139" t="s">
        <v>110</v>
      </c>
      <c r="I18" s="139" t="s">
        <v>79</v>
      </c>
      <c r="J18" s="144"/>
      <c r="K18" s="139" t="s">
        <v>111</v>
      </c>
      <c r="L18" s="139" t="s">
        <v>79</v>
      </c>
      <c r="M18" s="144"/>
      <c r="N18" s="139" t="s">
        <v>111</v>
      </c>
      <c r="O18" s="144"/>
      <c r="P18" s="10"/>
      <c r="Q18" s="146"/>
      <c r="R18" s="10"/>
      <c r="S18" s="10"/>
      <c r="T18" s="10"/>
      <c r="U18" s="10"/>
      <c r="V18" s="10"/>
      <c r="W18" s="10"/>
      <c r="X18" s="10"/>
      <c r="Y18" s="10"/>
      <c r="Z18" s="10"/>
    </row>
    <row r="19" ht="15.75" customHeight="1">
      <c r="A19" s="134" t="s">
        <v>1117</v>
      </c>
      <c r="B19" s="159"/>
      <c r="C19" s="160"/>
      <c r="D19" s="160"/>
      <c r="E19" s="160"/>
      <c r="F19" s="160"/>
      <c r="G19" s="160"/>
      <c r="H19" s="160"/>
      <c r="I19" s="160"/>
      <c r="J19" s="160"/>
      <c r="K19" s="160"/>
      <c r="L19" s="160"/>
      <c r="M19" s="160"/>
      <c r="N19" s="160"/>
      <c r="O19" s="161"/>
      <c r="P19" s="115"/>
      <c r="Q19" s="138"/>
      <c r="R19" s="115"/>
      <c r="S19" s="115"/>
      <c r="T19" s="115"/>
      <c r="U19" s="115"/>
      <c r="V19" s="115"/>
      <c r="W19" s="115"/>
      <c r="X19" s="115"/>
      <c r="Y19" s="115"/>
      <c r="Z19" s="115"/>
    </row>
    <row r="20" ht="12.75" customHeight="1" outlineLevel="1">
      <c r="A20" s="139" t="s">
        <v>1118</v>
      </c>
      <c r="B20" s="139" t="s">
        <v>1119</v>
      </c>
      <c r="C20" s="139" t="s">
        <v>1120</v>
      </c>
      <c r="D20" s="139" t="s">
        <v>1121</v>
      </c>
      <c r="E20" s="139" t="s">
        <v>1122</v>
      </c>
      <c r="F20" s="139" t="s">
        <v>79</v>
      </c>
      <c r="G20" s="144"/>
      <c r="H20" s="139" t="s">
        <v>110</v>
      </c>
      <c r="I20" s="139" t="s">
        <v>79</v>
      </c>
      <c r="J20" s="144"/>
      <c r="K20" s="139" t="s">
        <v>111</v>
      </c>
      <c r="L20" s="139" t="s">
        <v>79</v>
      </c>
      <c r="M20" s="144"/>
      <c r="N20" s="139" t="s">
        <v>111</v>
      </c>
      <c r="O20" s="144"/>
      <c r="P20" s="10"/>
      <c r="Q20" s="146"/>
      <c r="R20" s="10"/>
      <c r="S20" s="10"/>
      <c r="T20" s="10"/>
      <c r="U20" s="10"/>
      <c r="V20" s="10"/>
      <c r="W20" s="10"/>
      <c r="X20" s="10"/>
      <c r="Y20" s="10"/>
      <c r="Z20" s="10"/>
    </row>
    <row r="21" ht="15.75" customHeight="1">
      <c r="A21" s="134" t="s">
        <v>1123</v>
      </c>
      <c r="B21" s="159"/>
      <c r="C21" s="160"/>
      <c r="D21" s="160"/>
      <c r="E21" s="160"/>
      <c r="F21" s="160"/>
      <c r="G21" s="160"/>
      <c r="H21" s="139"/>
      <c r="I21" s="160"/>
      <c r="J21" s="160"/>
      <c r="K21" s="160"/>
      <c r="L21" s="160"/>
      <c r="M21" s="160"/>
      <c r="N21" s="160"/>
      <c r="O21" s="161"/>
      <c r="P21" s="115"/>
      <c r="Q21" s="138"/>
      <c r="R21" s="115"/>
      <c r="S21" s="115"/>
      <c r="T21" s="115"/>
      <c r="U21" s="115"/>
      <c r="V21" s="115"/>
      <c r="W21" s="115"/>
      <c r="X21" s="115"/>
      <c r="Y21" s="115"/>
      <c r="Z21" s="115"/>
    </row>
    <row r="22" ht="12.75" customHeight="1" outlineLevel="1">
      <c r="A22" s="139" t="s">
        <v>1124</v>
      </c>
      <c r="B22" s="139" t="s">
        <v>1125</v>
      </c>
      <c r="C22" s="139" t="s">
        <v>1126</v>
      </c>
      <c r="D22" s="139" t="s">
        <v>1127</v>
      </c>
      <c r="E22" s="139" t="s">
        <v>1128</v>
      </c>
      <c r="F22" s="139" t="s">
        <v>79</v>
      </c>
      <c r="G22" s="144"/>
      <c r="H22" s="139" t="s">
        <v>110</v>
      </c>
      <c r="I22" s="139" t="s">
        <v>79</v>
      </c>
      <c r="J22" s="144"/>
      <c r="K22" s="139" t="s">
        <v>111</v>
      </c>
      <c r="L22" s="139" t="s">
        <v>79</v>
      </c>
      <c r="M22" s="144"/>
      <c r="N22" s="139" t="s">
        <v>111</v>
      </c>
      <c r="O22" s="144"/>
      <c r="P22" s="10"/>
      <c r="Q22" s="146"/>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sheetData>
  <mergeCells count="3">
    <mergeCell ref="B2:E2"/>
    <mergeCell ref="B3:E3"/>
    <mergeCell ref="B4:E4"/>
  </mergeCells>
  <dataValidations>
    <dataValidation type="list" allowBlank="1" showErrorMessage="1" sqref="G2:G3 J2:J3 M2:M3 G9 J9 M9 F12:F22 I12:I22 L12:L22 G23:G135 J23:J135 M23:M13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8.0" outlineLevel="1"/>
    <col customWidth="1" min="9" max="9" width="9.38"/>
    <col customWidth="1" min="10" max="10" width="10.63" outlineLevel="1"/>
    <col customWidth="1" min="11" max="11" width="9.25" outlineLevel="1"/>
    <col customWidth="1" min="12" max="12" width="9.38"/>
    <col customWidth="1" min="13" max="13" width="10.63" outlineLevel="1"/>
    <col customWidth="1" min="14" max="14" width="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09" t="s">
        <v>73</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7" t="s">
        <v>1129</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COUNTA(A12:A14)+COUNTA(A16)+COUNTA(A18)+COUNTA(A20)+COUNTA(A22:A27)</f>
        <v>12</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COUNTIF($F10:$F984,B5)</f>
        <v>12</v>
      </c>
      <c r="C6" s="126">
        <f t="shared" si="1"/>
        <v>0</v>
      </c>
      <c r="D6" s="126">
        <f t="shared" si="1"/>
        <v>0</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COUNTIF($I10:$I984,B5)</f>
        <v>12</v>
      </c>
      <c r="C7" s="126">
        <f t="shared" si="2"/>
        <v>0</v>
      </c>
      <c r="D7" s="126">
        <f t="shared" si="2"/>
        <v>0</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D8" si="3">COUNTIF($L10:$L984,B5)</f>
        <v>12</v>
      </c>
      <c r="C8" s="130">
        <f t="shared" si="3"/>
        <v>0</v>
      </c>
      <c r="D8" s="130">
        <f t="shared" si="3"/>
        <v>0</v>
      </c>
      <c r="E8" s="131">
        <f>COUNTIF($L10:LF984,E5)</f>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4" t="s">
        <v>1130</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outlineLevel="1">
      <c r="A12" s="139" t="s">
        <v>1131</v>
      </c>
      <c r="B12" s="140" t="s">
        <v>1132</v>
      </c>
      <c r="C12" s="140" t="s">
        <v>1133</v>
      </c>
      <c r="D12" s="142" t="s">
        <v>1134</v>
      </c>
      <c r="E12" s="142" t="s">
        <v>1135</v>
      </c>
      <c r="F12" s="139" t="s">
        <v>79</v>
      </c>
      <c r="G12" s="144"/>
      <c r="H12" s="139" t="s">
        <v>111</v>
      </c>
      <c r="I12" s="139" t="s">
        <v>79</v>
      </c>
      <c r="J12" s="144"/>
      <c r="K12" s="139" t="s">
        <v>110</v>
      </c>
      <c r="L12" s="139" t="s">
        <v>79</v>
      </c>
      <c r="M12" s="144"/>
      <c r="N12" s="139" t="s">
        <v>111</v>
      </c>
      <c r="O12" s="144"/>
      <c r="P12" s="145"/>
      <c r="Q12" s="146"/>
      <c r="R12" s="145"/>
      <c r="S12" s="145"/>
      <c r="T12" s="145"/>
      <c r="U12" s="145"/>
      <c r="V12" s="145"/>
      <c r="W12" s="145"/>
      <c r="X12" s="145"/>
      <c r="Y12" s="145"/>
      <c r="Z12" s="145"/>
    </row>
    <row r="13" outlineLevel="1">
      <c r="A13" s="139" t="s">
        <v>1136</v>
      </c>
      <c r="B13" s="140" t="s">
        <v>1137</v>
      </c>
      <c r="C13" s="140" t="s">
        <v>1138</v>
      </c>
      <c r="D13" s="142" t="s">
        <v>1139</v>
      </c>
      <c r="E13" s="142" t="s">
        <v>1140</v>
      </c>
      <c r="F13" s="139" t="s">
        <v>79</v>
      </c>
      <c r="G13" s="144"/>
      <c r="H13" s="139" t="s">
        <v>111</v>
      </c>
      <c r="I13" s="139" t="s">
        <v>79</v>
      </c>
      <c r="J13" s="144"/>
      <c r="K13" s="139" t="s">
        <v>110</v>
      </c>
      <c r="L13" s="139" t="s">
        <v>79</v>
      </c>
      <c r="M13" s="144"/>
      <c r="N13" s="139" t="s">
        <v>111</v>
      </c>
      <c r="O13" s="144"/>
      <c r="P13" s="145"/>
      <c r="Q13" s="146"/>
      <c r="R13" s="145"/>
      <c r="S13" s="145"/>
      <c r="T13" s="145"/>
      <c r="U13" s="145"/>
      <c r="V13" s="145"/>
      <c r="W13" s="145"/>
      <c r="X13" s="145"/>
      <c r="Y13" s="145"/>
      <c r="Z13" s="145"/>
    </row>
    <row r="14" ht="12.75" customHeight="1" outlineLevel="1">
      <c r="A14" s="139" t="s">
        <v>1141</v>
      </c>
      <c r="B14" s="139" t="s">
        <v>1142</v>
      </c>
      <c r="C14" s="139" t="s">
        <v>1143</v>
      </c>
      <c r="D14" s="142" t="s">
        <v>1144</v>
      </c>
      <c r="E14" s="142" t="s">
        <v>1145</v>
      </c>
      <c r="F14" s="139" t="s">
        <v>79</v>
      </c>
      <c r="G14" s="144"/>
      <c r="H14" s="139" t="s">
        <v>111</v>
      </c>
      <c r="I14" s="139" t="s">
        <v>79</v>
      </c>
      <c r="J14" s="144"/>
      <c r="K14" s="139" t="s">
        <v>110</v>
      </c>
      <c r="L14" s="139" t="s">
        <v>79</v>
      </c>
      <c r="M14" s="144"/>
      <c r="N14" s="139" t="s">
        <v>111</v>
      </c>
      <c r="O14" s="144"/>
      <c r="P14" s="10"/>
      <c r="Q14" s="146"/>
      <c r="R14" s="10"/>
      <c r="S14" s="10"/>
      <c r="T14" s="10"/>
      <c r="U14" s="10"/>
      <c r="V14" s="10"/>
      <c r="W14" s="10"/>
      <c r="X14" s="10"/>
      <c r="Y14" s="10"/>
      <c r="Z14" s="10"/>
    </row>
    <row r="15" ht="15.75" customHeight="1">
      <c r="A15" s="134" t="s">
        <v>1146</v>
      </c>
      <c r="B15" s="159"/>
      <c r="C15" s="160"/>
      <c r="D15" s="160"/>
      <c r="E15" s="160"/>
      <c r="F15" s="160"/>
      <c r="G15" s="160"/>
      <c r="H15" s="160"/>
      <c r="I15" s="160"/>
      <c r="J15" s="160"/>
      <c r="K15" s="160"/>
      <c r="L15" s="160"/>
      <c r="M15" s="160"/>
      <c r="N15" s="160"/>
      <c r="O15" s="161"/>
      <c r="P15" s="115"/>
      <c r="Q15" s="138"/>
      <c r="R15" s="115"/>
      <c r="S15" s="115"/>
      <c r="T15" s="115"/>
      <c r="U15" s="115"/>
      <c r="V15" s="115"/>
      <c r="W15" s="115"/>
      <c r="X15" s="115"/>
      <c r="Y15" s="115"/>
      <c r="Z15" s="115"/>
    </row>
    <row r="16" ht="12.75" customHeight="1" outlineLevel="1">
      <c r="A16" s="139" t="s">
        <v>1147</v>
      </c>
      <c r="B16" s="139" t="s">
        <v>1148</v>
      </c>
      <c r="C16" s="139" t="s">
        <v>1149</v>
      </c>
      <c r="D16" s="139" t="s">
        <v>1150</v>
      </c>
      <c r="E16" s="139" t="s">
        <v>1116</v>
      </c>
      <c r="F16" s="139" t="s">
        <v>79</v>
      </c>
      <c r="G16" s="144"/>
      <c r="H16" s="139" t="s">
        <v>111</v>
      </c>
      <c r="I16" s="139" t="s">
        <v>79</v>
      </c>
      <c r="J16" s="144"/>
      <c r="K16" s="139" t="s">
        <v>110</v>
      </c>
      <c r="L16" s="139" t="s">
        <v>79</v>
      </c>
      <c r="M16" s="144"/>
      <c r="N16" s="139" t="s">
        <v>111</v>
      </c>
      <c r="O16" s="144"/>
      <c r="P16" s="10"/>
      <c r="Q16" s="146"/>
      <c r="R16" s="10"/>
      <c r="S16" s="10"/>
      <c r="T16" s="10"/>
      <c r="U16" s="10"/>
      <c r="V16" s="10"/>
      <c r="W16" s="10"/>
      <c r="X16" s="10"/>
      <c r="Y16" s="10"/>
      <c r="Z16" s="10"/>
    </row>
    <row r="17" ht="15.75" customHeight="1">
      <c r="A17" s="134" t="s">
        <v>1151</v>
      </c>
      <c r="B17" s="159"/>
      <c r="C17" s="160"/>
      <c r="D17" s="160"/>
      <c r="E17" s="160"/>
      <c r="F17" s="160"/>
      <c r="G17" s="160"/>
      <c r="H17" s="160"/>
      <c r="I17" s="160"/>
      <c r="J17" s="160"/>
      <c r="K17" s="160"/>
      <c r="L17" s="160"/>
      <c r="M17" s="160"/>
      <c r="N17" s="160"/>
      <c r="O17" s="161"/>
      <c r="P17" s="115"/>
      <c r="Q17" s="138"/>
      <c r="R17" s="115"/>
      <c r="S17" s="115"/>
      <c r="T17" s="115"/>
      <c r="U17" s="115"/>
      <c r="V17" s="115"/>
      <c r="W17" s="115"/>
      <c r="X17" s="115"/>
      <c r="Y17" s="115"/>
      <c r="Z17" s="115"/>
    </row>
    <row r="18" ht="12.75" customHeight="1" outlineLevel="1">
      <c r="A18" s="139" t="s">
        <v>1152</v>
      </c>
      <c r="B18" s="139" t="s">
        <v>1153</v>
      </c>
      <c r="C18" s="139" t="s">
        <v>1154</v>
      </c>
      <c r="D18" s="139" t="s">
        <v>1155</v>
      </c>
      <c r="E18" s="139" t="s">
        <v>1156</v>
      </c>
      <c r="F18" s="139" t="s">
        <v>79</v>
      </c>
      <c r="G18" s="144"/>
      <c r="H18" s="139" t="s">
        <v>111</v>
      </c>
      <c r="I18" s="139" t="s">
        <v>79</v>
      </c>
      <c r="J18" s="144"/>
      <c r="K18" s="139" t="s">
        <v>110</v>
      </c>
      <c r="L18" s="139" t="s">
        <v>79</v>
      </c>
      <c r="M18" s="144"/>
      <c r="N18" s="139" t="s">
        <v>111</v>
      </c>
      <c r="O18" s="144"/>
      <c r="P18" s="10"/>
      <c r="Q18" s="146"/>
      <c r="R18" s="10"/>
      <c r="S18" s="10"/>
      <c r="T18" s="10"/>
      <c r="U18" s="10"/>
      <c r="V18" s="10"/>
      <c r="W18" s="10"/>
      <c r="X18" s="10"/>
      <c r="Y18" s="10"/>
      <c r="Z18" s="10"/>
    </row>
    <row r="19" ht="15.75" customHeight="1">
      <c r="A19" s="134" t="s">
        <v>1157</v>
      </c>
      <c r="B19" s="159"/>
      <c r="C19" s="160"/>
      <c r="D19" s="160"/>
      <c r="E19" s="160"/>
      <c r="F19" s="160"/>
      <c r="G19" s="160"/>
      <c r="H19" s="160"/>
      <c r="I19" s="160"/>
      <c r="J19" s="160"/>
      <c r="K19" s="160"/>
      <c r="L19" s="160"/>
      <c r="M19" s="160"/>
      <c r="N19" s="160"/>
      <c r="O19" s="161"/>
      <c r="P19" s="115"/>
      <c r="Q19" s="138"/>
      <c r="R19" s="115"/>
      <c r="S19" s="115"/>
      <c r="T19" s="115"/>
      <c r="U19" s="115"/>
      <c r="V19" s="115"/>
      <c r="W19" s="115"/>
      <c r="X19" s="115"/>
      <c r="Y19" s="115"/>
      <c r="Z19" s="115"/>
    </row>
    <row r="20" ht="12.75" customHeight="1" outlineLevel="1">
      <c r="A20" s="139" t="s">
        <v>1158</v>
      </c>
      <c r="B20" s="139" t="s">
        <v>1159</v>
      </c>
      <c r="C20" s="139" t="s">
        <v>1160</v>
      </c>
      <c r="D20" s="139" t="s">
        <v>1161</v>
      </c>
      <c r="E20" s="139" t="s">
        <v>1162</v>
      </c>
      <c r="F20" s="139" t="s">
        <v>79</v>
      </c>
      <c r="G20" s="144"/>
      <c r="H20" s="139" t="s">
        <v>111</v>
      </c>
      <c r="I20" s="139" t="s">
        <v>79</v>
      </c>
      <c r="J20" s="144"/>
      <c r="K20" s="139" t="s">
        <v>110</v>
      </c>
      <c r="L20" s="139" t="s">
        <v>79</v>
      </c>
      <c r="M20" s="144"/>
      <c r="N20" s="139" t="s">
        <v>111</v>
      </c>
      <c r="O20" s="144"/>
      <c r="P20" s="10"/>
      <c r="Q20" s="146"/>
      <c r="R20" s="10"/>
      <c r="S20" s="10"/>
      <c r="T20" s="10"/>
      <c r="U20" s="10"/>
      <c r="V20" s="10"/>
      <c r="W20" s="10"/>
      <c r="X20" s="10"/>
      <c r="Y20" s="10"/>
      <c r="Z20" s="10"/>
    </row>
    <row r="21" ht="15.75" customHeight="1">
      <c r="A21" s="134" t="s">
        <v>1163</v>
      </c>
      <c r="B21" s="159"/>
      <c r="C21" s="160"/>
      <c r="D21" s="160"/>
      <c r="E21" s="160"/>
      <c r="F21" s="160"/>
      <c r="G21" s="160"/>
      <c r="H21" s="160"/>
      <c r="I21" s="160"/>
      <c r="J21" s="160"/>
      <c r="K21" s="160"/>
      <c r="L21" s="160"/>
      <c r="M21" s="160"/>
      <c r="N21" s="160"/>
      <c r="O21" s="161"/>
      <c r="P21" s="115"/>
      <c r="Q21" s="138"/>
      <c r="R21" s="115"/>
      <c r="S21" s="115"/>
      <c r="T21" s="115"/>
      <c r="U21" s="115"/>
      <c r="V21" s="115"/>
      <c r="W21" s="115"/>
      <c r="X21" s="115"/>
      <c r="Y21" s="115"/>
      <c r="Z21" s="115"/>
    </row>
    <row r="22" ht="12.75" customHeight="1" outlineLevel="1">
      <c r="A22" s="139" t="s">
        <v>1164</v>
      </c>
      <c r="B22" s="139" t="s">
        <v>1165</v>
      </c>
      <c r="C22" s="139" t="s">
        <v>1166</v>
      </c>
      <c r="D22" s="139" t="s">
        <v>1167</v>
      </c>
      <c r="E22" s="139" t="s">
        <v>1168</v>
      </c>
      <c r="F22" s="139" t="s">
        <v>79</v>
      </c>
      <c r="G22" s="144"/>
      <c r="H22" s="139" t="s">
        <v>111</v>
      </c>
      <c r="I22" s="139" t="s">
        <v>79</v>
      </c>
      <c r="J22" s="144"/>
      <c r="K22" s="139" t="s">
        <v>110</v>
      </c>
      <c r="L22" s="139" t="s">
        <v>79</v>
      </c>
      <c r="M22" s="144"/>
      <c r="N22" s="139" t="s">
        <v>111</v>
      </c>
      <c r="O22" s="144"/>
      <c r="P22" s="10"/>
      <c r="Q22" s="146"/>
      <c r="R22" s="10"/>
      <c r="S22" s="10"/>
      <c r="T22" s="10"/>
      <c r="U22" s="10"/>
      <c r="V22" s="10"/>
      <c r="W22" s="10"/>
      <c r="X22" s="10"/>
      <c r="Y22" s="10"/>
      <c r="Z22" s="10"/>
    </row>
    <row r="23" ht="12.75" customHeight="1" outlineLevel="1">
      <c r="A23" s="139" t="s">
        <v>1169</v>
      </c>
      <c r="B23" s="139" t="s">
        <v>1170</v>
      </c>
      <c r="C23" s="139" t="s">
        <v>1171</v>
      </c>
      <c r="D23" s="139" t="s">
        <v>1172</v>
      </c>
      <c r="E23" s="139" t="s">
        <v>1168</v>
      </c>
      <c r="F23" s="139" t="s">
        <v>79</v>
      </c>
      <c r="G23" s="147"/>
      <c r="H23" s="139" t="s">
        <v>111</v>
      </c>
      <c r="I23" s="139" t="s">
        <v>79</v>
      </c>
      <c r="J23" s="147"/>
      <c r="K23" s="139" t="s">
        <v>110</v>
      </c>
      <c r="L23" s="139" t="s">
        <v>79</v>
      </c>
      <c r="M23" s="147"/>
      <c r="N23" s="139" t="s">
        <v>111</v>
      </c>
      <c r="O23" s="147"/>
      <c r="P23" s="10"/>
      <c r="Q23" s="107"/>
      <c r="R23" s="10"/>
      <c r="S23" s="10"/>
      <c r="T23" s="10"/>
      <c r="U23" s="10"/>
      <c r="V23" s="10"/>
      <c r="W23" s="10"/>
      <c r="X23" s="10"/>
      <c r="Y23" s="10"/>
      <c r="Z23" s="10"/>
    </row>
    <row r="24" ht="12.75" customHeight="1" outlineLevel="1">
      <c r="A24" s="139" t="s">
        <v>1173</v>
      </c>
      <c r="B24" s="139" t="s">
        <v>1174</v>
      </c>
      <c r="C24" s="139" t="s">
        <v>1175</v>
      </c>
      <c r="D24" s="139" t="s">
        <v>1176</v>
      </c>
      <c r="E24" s="139" t="s">
        <v>1177</v>
      </c>
      <c r="F24" s="139" t="s">
        <v>79</v>
      </c>
      <c r="G24" s="144"/>
      <c r="H24" s="139" t="s">
        <v>111</v>
      </c>
      <c r="I24" s="139" t="s">
        <v>79</v>
      </c>
      <c r="J24" s="144"/>
      <c r="K24" s="139" t="s">
        <v>110</v>
      </c>
      <c r="L24" s="139" t="s">
        <v>79</v>
      </c>
      <c r="M24" s="144"/>
      <c r="N24" s="139" t="s">
        <v>111</v>
      </c>
      <c r="O24" s="144"/>
      <c r="P24" s="10"/>
      <c r="Q24" s="146"/>
      <c r="R24" s="10"/>
      <c r="S24" s="10"/>
      <c r="T24" s="10"/>
      <c r="U24" s="10"/>
      <c r="V24" s="10"/>
      <c r="W24" s="10"/>
      <c r="X24" s="10"/>
      <c r="Y24" s="10"/>
      <c r="Z24" s="10"/>
    </row>
    <row r="25" ht="12.75" customHeight="1" outlineLevel="1">
      <c r="A25" s="139" t="s">
        <v>1178</v>
      </c>
      <c r="B25" s="139" t="s">
        <v>1179</v>
      </c>
      <c r="C25" s="139" t="s">
        <v>1180</v>
      </c>
      <c r="D25" s="139" t="s">
        <v>1181</v>
      </c>
      <c r="E25" s="139" t="s">
        <v>1182</v>
      </c>
      <c r="F25" s="139" t="s">
        <v>79</v>
      </c>
      <c r="G25" s="147"/>
      <c r="H25" s="139" t="s">
        <v>111</v>
      </c>
      <c r="I25" s="139" t="s">
        <v>79</v>
      </c>
      <c r="J25" s="147"/>
      <c r="K25" s="139" t="s">
        <v>110</v>
      </c>
      <c r="L25" s="139" t="s">
        <v>79</v>
      </c>
      <c r="M25" s="147"/>
      <c r="N25" s="139" t="s">
        <v>111</v>
      </c>
      <c r="O25" s="147"/>
      <c r="P25" s="10"/>
      <c r="Q25" s="107"/>
      <c r="R25" s="10"/>
      <c r="S25" s="10"/>
      <c r="T25" s="10"/>
      <c r="U25" s="10"/>
      <c r="V25" s="10"/>
      <c r="W25" s="10"/>
      <c r="X25" s="10"/>
      <c r="Y25" s="10"/>
      <c r="Z25" s="10"/>
    </row>
    <row r="26" ht="12.75" customHeight="1" outlineLevel="1">
      <c r="A26" s="139" t="s">
        <v>1183</v>
      </c>
      <c r="B26" s="139" t="s">
        <v>1184</v>
      </c>
      <c r="C26" s="139" t="s">
        <v>1185</v>
      </c>
      <c r="D26" s="139" t="s">
        <v>1186</v>
      </c>
      <c r="E26" s="139" t="s">
        <v>1187</v>
      </c>
      <c r="F26" s="139" t="s">
        <v>79</v>
      </c>
      <c r="G26" s="144"/>
      <c r="H26" s="139" t="s">
        <v>111</v>
      </c>
      <c r="I26" s="139" t="s">
        <v>79</v>
      </c>
      <c r="J26" s="144"/>
      <c r="K26" s="139" t="s">
        <v>110</v>
      </c>
      <c r="L26" s="139" t="s">
        <v>79</v>
      </c>
      <c r="M26" s="144"/>
      <c r="N26" s="139" t="s">
        <v>111</v>
      </c>
      <c r="O26" s="144"/>
      <c r="P26" s="10"/>
      <c r="Q26" s="146"/>
      <c r="R26" s="10"/>
      <c r="S26" s="10"/>
      <c r="T26" s="10"/>
      <c r="U26" s="10"/>
      <c r="V26" s="10"/>
      <c r="W26" s="10"/>
      <c r="X26" s="10"/>
      <c r="Y26" s="10"/>
      <c r="Z26" s="10"/>
    </row>
    <row r="27" ht="12.75" customHeight="1" outlineLevel="1">
      <c r="A27" s="139" t="s">
        <v>1188</v>
      </c>
      <c r="B27" s="139" t="s">
        <v>1189</v>
      </c>
      <c r="C27" s="139" t="s">
        <v>1190</v>
      </c>
      <c r="D27" s="139" t="s">
        <v>1191</v>
      </c>
      <c r="E27" s="139" t="s">
        <v>878</v>
      </c>
      <c r="F27" s="139" t="s">
        <v>79</v>
      </c>
      <c r="G27" s="147"/>
      <c r="H27" s="139" t="s">
        <v>111</v>
      </c>
      <c r="I27" s="139" t="s">
        <v>79</v>
      </c>
      <c r="J27" s="147"/>
      <c r="K27" s="139" t="s">
        <v>110</v>
      </c>
      <c r="L27" s="139" t="s">
        <v>79</v>
      </c>
      <c r="M27" s="147"/>
      <c r="N27" s="139" t="s">
        <v>111</v>
      </c>
      <c r="O27" s="147"/>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sheetData>
  <mergeCells count="3">
    <mergeCell ref="B2:E2"/>
    <mergeCell ref="B3:E3"/>
    <mergeCell ref="B4:E4"/>
  </mergeCells>
  <dataValidations>
    <dataValidation type="list" allowBlank="1" showErrorMessage="1" sqref="G2:G3 J2:J3 M2:M3 G9 J9 M9 F12:F27 I12:I27 L12:L27 G28:G133 J28:J133 M28:M13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89</v>
      </c>
      <c r="B2" s="163" t="s">
        <v>1192</v>
      </c>
      <c r="C2" s="110"/>
      <c r="D2" s="110"/>
      <c r="E2" s="111"/>
      <c r="F2" s="112"/>
      <c r="G2" s="113"/>
      <c r="H2" s="45"/>
      <c r="I2" s="112"/>
      <c r="J2" s="113"/>
      <c r="K2" s="45"/>
      <c r="L2" s="112"/>
      <c r="M2" s="113"/>
      <c r="N2" s="45"/>
      <c r="O2" s="45"/>
      <c r="P2" s="45"/>
      <c r="Q2" s="114"/>
      <c r="R2" s="115" t="s">
        <v>79</v>
      </c>
      <c r="S2" s="115"/>
      <c r="T2" s="115"/>
      <c r="U2" s="115"/>
      <c r="V2" s="115"/>
      <c r="W2" s="115"/>
      <c r="X2" s="115"/>
      <c r="Y2" s="115"/>
      <c r="Z2" s="115"/>
    </row>
    <row r="3" ht="12.75" customHeight="1">
      <c r="A3" s="116" t="s">
        <v>90</v>
      </c>
      <c r="B3" s="119" t="s">
        <v>1193</v>
      </c>
      <c r="C3" s="5"/>
      <c r="D3" s="5"/>
      <c r="E3" s="118"/>
      <c r="F3" s="112"/>
      <c r="G3" s="113"/>
      <c r="H3" s="45"/>
      <c r="I3" s="112"/>
      <c r="J3" s="113"/>
      <c r="K3" s="45"/>
      <c r="L3" s="112"/>
      <c r="M3" s="113"/>
      <c r="N3" s="45"/>
      <c r="O3" s="45"/>
      <c r="P3" s="45"/>
      <c r="Q3" s="114"/>
      <c r="R3" s="115" t="s">
        <v>80</v>
      </c>
      <c r="S3" s="115"/>
      <c r="T3" s="115"/>
      <c r="U3" s="115"/>
      <c r="V3" s="115"/>
      <c r="W3" s="115"/>
      <c r="X3" s="115"/>
      <c r="Y3" s="115"/>
      <c r="Z3" s="115"/>
    </row>
    <row r="4" ht="18.0" customHeight="1">
      <c r="A4" s="116" t="s">
        <v>92</v>
      </c>
      <c r="B4" s="119">
        <f>COUNTA(A12:A998)</f>
        <v>6</v>
      </c>
      <c r="C4" s="5"/>
      <c r="D4" s="5"/>
      <c r="E4" s="118"/>
      <c r="F4" s="112"/>
      <c r="G4" s="113"/>
      <c r="H4" s="45"/>
      <c r="I4" s="112"/>
      <c r="J4" s="113"/>
      <c r="K4" s="45"/>
      <c r="L4" s="112"/>
      <c r="M4" s="113"/>
      <c r="N4" s="45"/>
      <c r="O4" s="45"/>
      <c r="P4" s="45"/>
      <c r="Q4" s="114"/>
      <c r="R4" s="115" t="s">
        <v>81</v>
      </c>
      <c r="S4" s="115"/>
      <c r="T4" s="115"/>
      <c r="U4" s="115"/>
      <c r="V4" s="115"/>
      <c r="W4" s="115"/>
      <c r="X4" s="115"/>
      <c r="Y4" s="115"/>
      <c r="Z4" s="115"/>
    </row>
    <row r="5" ht="19.5" customHeight="1">
      <c r="A5" s="120" t="s">
        <v>93</v>
      </c>
      <c r="B5" s="121" t="s">
        <v>79</v>
      </c>
      <c r="C5" s="121" t="s">
        <v>80</v>
      </c>
      <c r="D5" s="121" t="s">
        <v>81</v>
      </c>
      <c r="E5" s="122" t="s">
        <v>82</v>
      </c>
      <c r="F5" s="123"/>
      <c r="G5" s="123"/>
      <c r="H5" s="124"/>
      <c r="I5" s="123"/>
      <c r="J5" s="123"/>
      <c r="K5" s="124"/>
      <c r="L5" s="123"/>
      <c r="M5" s="123"/>
      <c r="N5" s="124"/>
      <c r="O5" s="124"/>
      <c r="P5" s="124"/>
      <c r="Q5" s="125"/>
      <c r="R5" s="115" t="s">
        <v>82</v>
      </c>
      <c r="S5" s="115"/>
      <c r="T5" s="115"/>
      <c r="U5" s="115"/>
      <c r="V5" s="115"/>
      <c r="W5" s="115"/>
      <c r="X5" s="115"/>
      <c r="Y5" s="115"/>
      <c r="Z5" s="115"/>
    </row>
    <row r="6" ht="15.0" customHeight="1">
      <c r="A6" s="120" t="s">
        <v>94</v>
      </c>
      <c r="B6" s="126">
        <f t="shared" ref="B6:E6" si="1">COUNTIF($F10:$F996,B5)</f>
        <v>0</v>
      </c>
      <c r="C6" s="126">
        <f t="shared" si="1"/>
        <v>0</v>
      </c>
      <c r="D6" s="126">
        <f t="shared" si="1"/>
        <v>5</v>
      </c>
      <c r="E6" s="127">
        <f t="shared" si="1"/>
        <v>0</v>
      </c>
      <c r="F6" s="128"/>
      <c r="G6" s="128"/>
      <c r="H6" s="124"/>
      <c r="I6" s="128"/>
      <c r="J6" s="128"/>
      <c r="K6" s="124"/>
      <c r="L6" s="128"/>
      <c r="M6" s="128"/>
      <c r="N6" s="124"/>
      <c r="O6" s="124"/>
      <c r="P6" s="124"/>
      <c r="Q6" s="125"/>
      <c r="R6" s="115"/>
      <c r="S6" s="115"/>
      <c r="T6" s="115"/>
      <c r="U6" s="115"/>
      <c r="V6" s="115"/>
      <c r="W6" s="115"/>
      <c r="X6" s="115"/>
      <c r="Y6" s="115"/>
      <c r="Z6" s="115"/>
    </row>
    <row r="7" ht="15.0" customHeight="1">
      <c r="A7" s="120" t="s">
        <v>95</v>
      </c>
      <c r="B7" s="126">
        <f t="shared" ref="B7:E7" si="2">COUNTIF($F10:$F996,B5)</f>
        <v>0</v>
      </c>
      <c r="C7" s="126">
        <f t="shared" si="2"/>
        <v>0</v>
      </c>
      <c r="D7" s="126">
        <f t="shared" si="2"/>
        <v>5</v>
      </c>
      <c r="E7" s="127">
        <f t="shared" si="2"/>
        <v>0</v>
      </c>
      <c r="F7" s="128"/>
      <c r="G7" s="128"/>
      <c r="H7" s="124"/>
      <c r="I7" s="128"/>
      <c r="J7" s="128"/>
      <c r="K7" s="124"/>
      <c r="L7" s="128"/>
      <c r="M7" s="128"/>
      <c r="N7" s="124"/>
      <c r="O7" s="124"/>
      <c r="P7" s="124"/>
      <c r="Q7" s="125"/>
      <c r="R7" s="115"/>
      <c r="S7" s="115"/>
      <c r="T7" s="115"/>
      <c r="U7" s="115"/>
      <c r="V7" s="115"/>
      <c r="W7" s="115"/>
      <c r="X7" s="115"/>
      <c r="Y7" s="115"/>
      <c r="Z7" s="115"/>
    </row>
    <row r="8" ht="15.0" customHeight="1">
      <c r="A8" s="129" t="s">
        <v>96</v>
      </c>
      <c r="B8" s="130">
        <f t="shared" ref="B8:E8" si="3">COUNTIF($F10:$F996,B5)</f>
        <v>0</v>
      </c>
      <c r="C8" s="130">
        <f t="shared" si="3"/>
        <v>0</v>
      </c>
      <c r="D8" s="130">
        <f t="shared" si="3"/>
        <v>5</v>
      </c>
      <c r="E8" s="131">
        <f t="shared" si="3"/>
        <v>0</v>
      </c>
      <c r="F8" s="128"/>
      <c r="G8" s="128"/>
      <c r="H8" s="124"/>
      <c r="I8" s="128"/>
      <c r="J8" s="128"/>
      <c r="K8" s="124"/>
      <c r="L8" s="128"/>
      <c r="M8" s="128"/>
      <c r="N8" s="124"/>
      <c r="O8" s="124"/>
      <c r="P8" s="124"/>
      <c r="Q8" s="125"/>
      <c r="R8" s="115"/>
      <c r="S8" s="115"/>
      <c r="T8" s="115"/>
      <c r="U8" s="115"/>
      <c r="V8" s="115"/>
      <c r="W8" s="115"/>
      <c r="X8" s="115"/>
      <c r="Y8" s="115"/>
      <c r="Z8" s="115"/>
    </row>
    <row r="9" ht="15.0" customHeight="1">
      <c r="A9" s="124"/>
      <c r="B9" s="124"/>
      <c r="C9" s="124"/>
      <c r="D9" s="124"/>
      <c r="E9" s="124"/>
      <c r="F9" s="106"/>
      <c r="G9" s="124"/>
      <c r="H9" s="124"/>
      <c r="I9" s="106"/>
      <c r="J9" s="124"/>
      <c r="K9" s="124"/>
      <c r="L9" s="106"/>
      <c r="M9" s="124"/>
      <c r="N9" s="124"/>
      <c r="O9" s="124"/>
      <c r="P9" s="124"/>
      <c r="Q9" s="125"/>
      <c r="R9" s="115"/>
      <c r="S9" s="115"/>
      <c r="T9" s="115"/>
      <c r="U9" s="115"/>
      <c r="V9" s="115"/>
      <c r="W9" s="115"/>
      <c r="X9" s="115"/>
      <c r="Y9" s="115"/>
      <c r="Z9" s="115"/>
    </row>
    <row r="10" ht="25.5" customHeight="1">
      <c r="A10" s="132" t="s">
        <v>97</v>
      </c>
      <c r="B10" s="132" t="s">
        <v>98</v>
      </c>
      <c r="C10" s="132" t="s">
        <v>99</v>
      </c>
      <c r="D10" s="132" t="s">
        <v>100</v>
      </c>
      <c r="E10" s="132" t="s">
        <v>101</v>
      </c>
      <c r="F10" s="132" t="s">
        <v>94</v>
      </c>
      <c r="G10" s="132" t="s">
        <v>102</v>
      </c>
      <c r="H10" s="132" t="s">
        <v>103</v>
      </c>
      <c r="I10" s="132" t="s">
        <v>95</v>
      </c>
      <c r="J10" s="132" t="s">
        <v>102</v>
      </c>
      <c r="K10" s="132" t="s">
        <v>103</v>
      </c>
      <c r="L10" s="132" t="s">
        <v>96</v>
      </c>
      <c r="M10" s="132" t="s">
        <v>102</v>
      </c>
      <c r="N10" s="132" t="s">
        <v>103</v>
      </c>
      <c r="O10" s="132" t="s">
        <v>104</v>
      </c>
      <c r="P10" s="115"/>
      <c r="Q10" s="133"/>
      <c r="R10" s="115"/>
      <c r="S10" s="115"/>
      <c r="T10" s="115"/>
      <c r="U10" s="115"/>
      <c r="V10" s="115"/>
      <c r="W10" s="115"/>
      <c r="X10" s="115"/>
      <c r="Y10" s="115"/>
      <c r="Z10" s="115"/>
    </row>
    <row r="11" ht="15.75" customHeight="1">
      <c r="A11" s="135" t="s">
        <v>1194</v>
      </c>
      <c r="B11" s="135"/>
      <c r="C11" s="136"/>
      <c r="D11" s="136"/>
      <c r="E11" s="136"/>
      <c r="F11" s="136"/>
      <c r="G11" s="136"/>
      <c r="H11" s="136"/>
      <c r="I11" s="136"/>
      <c r="J11" s="136"/>
      <c r="K11" s="136"/>
      <c r="L11" s="136"/>
      <c r="M11" s="136"/>
      <c r="N11" s="136"/>
      <c r="O11" s="137"/>
      <c r="P11" s="115"/>
      <c r="Q11" s="138"/>
      <c r="R11" s="115"/>
      <c r="S11" s="115"/>
      <c r="T11" s="115"/>
      <c r="U11" s="115"/>
      <c r="V11" s="115"/>
      <c r="W11" s="115"/>
      <c r="X11" s="115"/>
      <c r="Y11" s="115"/>
      <c r="Z11" s="115"/>
    </row>
    <row r="12" ht="120.75" customHeight="1" outlineLevel="1">
      <c r="A12" s="144" t="s">
        <v>1195</v>
      </c>
      <c r="B12" s="164" t="s">
        <v>1196</v>
      </c>
      <c r="C12" s="164" t="s">
        <v>1197</v>
      </c>
      <c r="D12" s="165" t="s">
        <v>1198</v>
      </c>
      <c r="E12" s="165" t="s">
        <v>1199</v>
      </c>
      <c r="F12" s="144" t="s">
        <v>81</v>
      </c>
      <c r="G12" s="144"/>
      <c r="H12" s="144"/>
      <c r="I12" s="144" t="s">
        <v>81</v>
      </c>
      <c r="J12" s="144"/>
      <c r="K12" s="144"/>
      <c r="L12" s="144" t="s">
        <v>81</v>
      </c>
      <c r="M12" s="144"/>
      <c r="N12" s="144"/>
      <c r="O12" s="144"/>
      <c r="P12" s="145"/>
      <c r="Q12" s="146"/>
      <c r="R12" s="145"/>
      <c r="S12" s="145"/>
      <c r="T12" s="145"/>
      <c r="U12" s="145"/>
      <c r="V12" s="145"/>
      <c r="W12" s="145"/>
      <c r="X12" s="145"/>
      <c r="Y12" s="145"/>
      <c r="Z12" s="145"/>
    </row>
    <row r="13" ht="12.75" customHeight="1" outlineLevel="1">
      <c r="A13" s="144" t="s">
        <v>1200</v>
      </c>
      <c r="B13" s="144" t="s">
        <v>1201</v>
      </c>
      <c r="C13" s="144"/>
      <c r="D13" s="166"/>
      <c r="E13" s="166"/>
      <c r="F13" s="144" t="s">
        <v>81</v>
      </c>
      <c r="G13" s="144"/>
      <c r="H13" s="144"/>
      <c r="I13" s="144" t="s">
        <v>81</v>
      </c>
      <c r="J13" s="144"/>
      <c r="K13" s="144"/>
      <c r="L13" s="144" t="s">
        <v>81</v>
      </c>
      <c r="M13" s="144"/>
      <c r="N13" s="144"/>
      <c r="O13" s="144"/>
      <c r="P13" s="10"/>
      <c r="Q13" s="146"/>
      <c r="R13" s="10"/>
      <c r="S13" s="10"/>
      <c r="T13" s="10"/>
      <c r="U13" s="10"/>
      <c r="V13" s="10"/>
      <c r="W13" s="10"/>
      <c r="X13" s="10"/>
      <c r="Y13" s="10"/>
      <c r="Z13" s="10"/>
    </row>
    <row r="14" ht="12.75" customHeight="1" outlineLevel="1">
      <c r="A14" s="144" t="s">
        <v>1202</v>
      </c>
      <c r="B14" s="144" t="s">
        <v>1203</v>
      </c>
      <c r="C14" s="144"/>
      <c r="D14" s="166"/>
      <c r="E14" s="166"/>
      <c r="F14" s="144" t="s">
        <v>81</v>
      </c>
      <c r="G14" s="144"/>
      <c r="H14" s="144"/>
      <c r="I14" s="144" t="s">
        <v>81</v>
      </c>
      <c r="J14" s="144"/>
      <c r="K14" s="144"/>
      <c r="L14" s="144" t="s">
        <v>81</v>
      </c>
      <c r="M14" s="144"/>
      <c r="N14" s="144"/>
      <c r="O14" s="144"/>
      <c r="P14" s="10"/>
      <c r="Q14" s="146"/>
      <c r="R14" s="10"/>
      <c r="S14" s="10"/>
      <c r="T14" s="10"/>
      <c r="U14" s="10"/>
      <c r="V14" s="10"/>
      <c r="W14" s="10"/>
      <c r="X14" s="10"/>
      <c r="Y14" s="10"/>
      <c r="Z14" s="10"/>
    </row>
    <row r="15" ht="15.75" customHeight="1">
      <c r="A15" s="135" t="s">
        <v>1204</v>
      </c>
      <c r="B15" s="159"/>
      <c r="C15" s="160"/>
      <c r="D15" s="160"/>
      <c r="E15" s="160"/>
      <c r="F15" s="160"/>
      <c r="G15" s="160"/>
      <c r="H15" s="160"/>
      <c r="I15" s="160"/>
      <c r="J15" s="160"/>
      <c r="K15" s="160"/>
      <c r="L15" s="160"/>
      <c r="M15" s="160"/>
      <c r="N15" s="160"/>
      <c r="O15" s="161"/>
      <c r="P15" s="115"/>
      <c r="Q15" s="138"/>
      <c r="R15" s="115"/>
      <c r="S15" s="115"/>
      <c r="T15" s="115"/>
      <c r="U15" s="115"/>
      <c r="V15" s="115"/>
      <c r="W15" s="115"/>
      <c r="X15" s="115"/>
      <c r="Y15" s="115"/>
      <c r="Z15" s="115"/>
    </row>
    <row r="16" ht="12.75" customHeight="1" outlineLevel="1">
      <c r="A16" s="144" t="s">
        <v>1205</v>
      </c>
      <c r="B16" s="144" t="s">
        <v>1206</v>
      </c>
      <c r="C16" s="144"/>
      <c r="D16" s="144"/>
      <c r="E16" s="144"/>
      <c r="F16" s="144" t="s">
        <v>81</v>
      </c>
      <c r="G16" s="144"/>
      <c r="H16" s="144"/>
      <c r="I16" s="144" t="s">
        <v>81</v>
      </c>
      <c r="J16" s="144"/>
      <c r="K16" s="144"/>
      <c r="L16" s="144" t="s">
        <v>81</v>
      </c>
      <c r="M16" s="144"/>
      <c r="N16" s="144"/>
      <c r="O16" s="144"/>
      <c r="P16" s="10"/>
      <c r="Q16" s="146"/>
      <c r="R16" s="10"/>
      <c r="S16" s="10"/>
      <c r="T16" s="10"/>
      <c r="U16" s="10"/>
      <c r="V16" s="10"/>
      <c r="W16" s="10"/>
      <c r="X16" s="10"/>
      <c r="Y16" s="10"/>
      <c r="Z16" s="10"/>
    </row>
    <row r="17" ht="12.75" customHeight="1" outlineLevel="1">
      <c r="A17" s="144" t="s">
        <v>1207</v>
      </c>
      <c r="B17" s="144" t="s">
        <v>1208</v>
      </c>
      <c r="C17" s="144"/>
      <c r="D17" s="144"/>
      <c r="E17" s="144"/>
      <c r="F17" s="144" t="s">
        <v>81</v>
      </c>
      <c r="G17" s="147"/>
      <c r="H17" s="147"/>
      <c r="I17" s="144" t="s">
        <v>81</v>
      </c>
      <c r="J17" s="147"/>
      <c r="K17" s="147"/>
      <c r="L17" s="144" t="s">
        <v>81</v>
      </c>
      <c r="M17" s="147"/>
      <c r="N17" s="147"/>
      <c r="O17" s="147"/>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7 I12:I17 L12:L17 G18:G145 J18:J145 M1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