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500" documentId="14_{48554543-BE95-4A41-AB62-F190FFB1C7F6}" xr6:coauthVersionLast="47" xr6:coauthVersionMax="47" xr10:uidLastSave="{191F3971-12F2-4A50-B9EE-A5F2E15761CC}"/>
  <bookViews>
    <workbookView xWindow="-98" yWindow="-98" windowWidth="20715" windowHeight="13155" firstSheet="2" activeTab="7" xr2:uid="{00000000-000D-0000-FFFF-FFFF00000000}"/>
  </bookViews>
  <sheets>
    <sheet name="ATYR" sheetId="1" r:id="rId1"/>
    <sheet name="Clinical Trials" sheetId="2" r:id="rId2"/>
    <sheet name="Literature" sheetId="3" r:id="rId3"/>
    <sheet name="SSc-ILD" sheetId="8" r:id="rId4"/>
    <sheet name="Drugs" sheetId="4" r:id="rId5"/>
    <sheet name="Pulmonary Sarcoidosis" sheetId="11" r:id="rId6"/>
    <sheet name="NRP2" sheetId="10" r:id="rId7"/>
    <sheet name="TO-DO" sheetId="9" r:id="rId8"/>
    <sheet name="cts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9" i="1" s="1"/>
  <c r="C10" i="1" s="1"/>
  <c r="C8" i="1"/>
</calcChain>
</file>

<file path=xl/sharedStrings.xml><?xml version="1.0" encoding="utf-8"?>
<sst xmlns="http://schemas.openxmlformats.org/spreadsheetml/2006/main" count="901" uniqueCount="646">
  <si>
    <t>Company</t>
  </si>
  <si>
    <t>Ticker</t>
  </si>
  <si>
    <t>Cash</t>
  </si>
  <si>
    <t>S o/s</t>
  </si>
  <si>
    <t>Debt</t>
  </si>
  <si>
    <t>EV</t>
  </si>
  <si>
    <t>MC</t>
  </si>
  <si>
    <t>Price</t>
  </si>
  <si>
    <t>Downside</t>
  </si>
  <si>
    <t>Phase</t>
  </si>
  <si>
    <t>Indication</t>
  </si>
  <si>
    <t>Trial</t>
  </si>
  <si>
    <t>Main</t>
  </si>
  <si>
    <t>Duration</t>
  </si>
  <si>
    <t>Literature</t>
  </si>
  <si>
    <t>Readout</t>
  </si>
  <si>
    <t>Drug</t>
  </si>
  <si>
    <t>TO-DO</t>
  </si>
  <si>
    <t>Name</t>
  </si>
  <si>
    <t>Position</t>
  </si>
  <si>
    <t>Experience</t>
  </si>
  <si>
    <t>$ATYR</t>
  </si>
  <si>
    <t>aTyr Pharma</t>
  </si>
  <si>
    <t>Q2 2025</t>
  </si>
  <si>
    <t>Evolutionary Intelligence - aTyr Pharma</t>
  </si>
  <si>
    <t>Leadership Team - aTyr Pharma</t>
  </si>
  <si>
    <t>Sanjay S. Shukla, MD</t>
  </si>
  <si>
    <t>President and CEO, Director</t>
  </si>
  <si>
    <t>Vice President and Global Head of Integrated Medical Services</t>
  </si>
  <si>
    <t xml:space="preserve"> for Novartis</t>
  </si>
  <si>
    <t>Board of Directors - aTyr Pharma</t>
  </si>
  <si>
    <t>Extracellular tRNA Synthetase Biology - aTyr Pharma</t>
  </si>
  <si>
    <t>Intellectual Property - aTyr Pharma</t>
  </si>
  <si>
    <t>Publications, Posters and Presentations - aTyr Pharma</t>
  </si>
  <si>
    <t>Pipeline - aTyr Pharma</t>
  </si>
  <si>
    <t>Efzofitimod - aTyr Pharma</t>
  </si>
  <si>
    <t>Efzofitimod</t>
  </si>
  <si>
    <t>Q3 2025</t>
  </si>
  <si>
    <t>SSc-ILD</t>
  </si>
  <si>
    <t>Pulmonary Sarcoidosis</t>
  </si>
  <si>
    <t>efzo-fit</t>
  </si>
  <si>
    <t>efzo-connect</t>
  </si>
  <si>
    <t>Clinical Trials - aTyr Pharma</t>
  </si>
  <si>
    <t>News Releases | Investor Relations | aTyr Pharma</t>
  </si>
  <si>
    <t>SSc-ILD (Interstitial lung disease associated with systemic sclerosis)</t>
  </si>
  <si>
    <t>This gene encodes a member of the neuropilin family of receptor proteins. NRP2 is expressed by a wide variety of cell types. The transmembrane protein has been reported to bind to SEMA3C, SEMA3F,</t>
  </si>
  <si>
    <t xml:space="preserve"> VEGF-A, VEGF-C, VEGF-D, TGFβ, integrins and ANGPTL4 to promote downstream signaling pathways.</t>
  </si>
  <si>
    <t>Sarcoidosis (also known as Besnier–Boeck–Schaumann disease) is a disease involving abnormal collections of inflammatory cells that form lumps known as granulomata.</t>
  </si>
  <si>
    <t>The disease usually begins in the lungs, skin, or lymph nodes. Less commonly affected are the eyes, liver, heart, and brain, though any organ can be affected.</t>
  </si>
  <si>
    <t>Signs and symptoms include, when it affects the lungs, wheezing, coughing, shortness of breath, or chest pain.</t>
  </si>
  <si>
    <t xml:space="preserve"> Some may have Löfgren syndrome with fever, enlarged hilar lymph nodes, arthritis, and a rash known as erythema nodosum.</t>
  </si>
  <si>
    <t>Some believe it may be due to an immune reaction to a trigger such as an infection or chemicals in those who are genetically predisposed. Those with affected family members are at greater risk.</t>
  </si>
  <si>
    <t>Diagnosis is partly based on signs and symptoms, which may be supported by biopsy.</t>
  </si>
  <si>
    <t>Findings that make it likely include large lymph nodes at the root of the lung on both sides, high blood calcium with a normal parathyroid hormone level, or elevated levels of angiotensin-converting enzyme</t>
  </si>
  <si>
    <t xml:space="preserve"> in the blood.</t>
  </si>
  <si>
    <t>Sarcoidosis may resolve without any treatment within a few years. However, some people may have long-term or severe disease.</t>
  </si>
  <si>
    <t>Some symptoms may be improved with the use of anti-inflammatory drugs such as ibuprofen.</t>
  </si>
  <si>
    <t>The risk of death is 1–7%. The chance of the disease returning in someone who has had it previously is less than 5%.</t>
  </si>
  <si>
    <t>In 2015, pulmonary sarcoidosis and interstitial lung disease affected 1.9 million people globally and they resulted in 122,000 deaths.</t>
  </si>
  <si>
    <t>Systemic sclerosis (SSc; scleroderma) has the highest individual mortality of all rheumatic diseases and interstitial lung disease (ILD) is among the leading causes of SSc-related death.</t>
  </si>
  <si>
    <t>Two drugs are now approved by the Food &amp; Drug Administration (FDA) and indicated for slowing the rate of decline in pulmonary function in patients with SSc-ILD: nintedanib (a tyrosine kinase inhibitor)</t>
  </si>
  <si>
    <t xml:space="preserve"> and tocilizumab (the first biologic agent targeting the interleukin-6 pathway in SSc). </t>
  </si>
  <si>
    <t>ILD is among the leading causes of SSc-related death.</t>
  </si>
  <si>
    <t>Approximately 65% of SSc-patients have or will develop ILD in the course of their disease.</t>
  </si>
  <si>
    <t>SSc-ILD is characterized by a pattern of nonspecific interstitial pneumonia (NSIP) that includes parenchymal changes classically located in bi-basal and posterior regions of the lungs.</t>
  </si>
  <si>
    <t>9 discontinuations mostly due to COVID-19 complications</t>
  </si>
  <si>
    <t>24 weeks</t>
  </si>
  <si>
    <t>60 days</t>
  </si>
  <si>
    <t>Efzofitimod is a tRNA synthetase-derived therapy that selectively modulates activated myeloid cells through neuropilin-2 to resolve inflammation without immune suppression.</t>
  </si>
  <si>
    <t>State-of-the-Art Treatments for Sarcoidosis - PMC</t>
  </si>
  <si>
    <t>Thalidomide failed in sarcoidosis (p=1.0)</t>
  </si>
  <si>
    <t>NRP2 is upregulated on activated myeloid cells that drive inflammation and is enriched in the granulomas of sarcoidosis patients and skin lesions from patients with SSc-ILD.</t>
  </si>
  <si>
    <t>Efzofitimod is a NRP2 modulator biologic.</t>
  </si>
  <si>
    <t>Efzofitimod promotes anti-inflammatory macrophage activity to downregulate multiple-pro-inflammatory cytokines, including TNFɑ, IL-6 and MCP-1, and receptors such as CD-14, that are dysregulated in ILD</t>
  </si>
  <si>
    <t>No drugs targeting NRP2 have been tried in clinical trials, besides efzofitimod</t>
  </si>
  <si>
    <t>No drugs targeting NRP2 are approved for any indication</t>
  </si>
  <si>
    <t>No drugs targeting NRP2 have been tested for pulmonary conditions to date, besides efzofitimod</t>
  </si>
  <si>
    <t>A double-blinded, randomized, placebo-controlled trial of infliximab in subjects with active pulmonary sarcoidosis - PubMed</t>
  </si>
  <si>
    <t>prednisone is used as first-line therapy</t>
  </si>
  <si>
    <t>Read all press releases</t>
  </si>
  <si>
    <t>Efzofitimod has been tried for COVID-19 and failed</t>
  </si>
  <si>
    <t>Acthar Gel failed in pulmonary sarcoidosis (p=0.5)</t>
  </si>
  <si>
    <t>Methotrexate is steroid sparing in acute sarcoidosis: results of a double blind, randomized trial - PubMed</t>
  </si>
  <si>
    <t>First-Line Treatment of Pulmonary Sarcoidosis with Prednisone or Methotrexate | New England Journal of Medicine</t>
  </si>
  <si>
    <t>Methotrexate was non-inferior to prednisone in Pulmonary Sarcoidosis in an open-label, randomized, non-inferiority trial</t>
  </si>
  <si>
    <t>Methotrexate has shown a small hint of efficacy in acute Sarcoidosis vs placebo, no difference was seen in ITT</t>
  </si>
  <si>
    <t>A Controlled Trial of Prednisone Treatment of Sarcoidosis | American Review of Respiratory Disease</t>
  </si>
  <si>
    <t>Sci-Hub | A Controlled Trial of Prednisone Treatment of Sarcoidosis1. American Review of Respiratory Disease, 107(4), 609–614 | 10.1164/arrd.1973.107.4.609</t>
  </si>
  <si>
    <t>prednisone failed in Stage 1 short-term sarcoidosis and long-term sarcoidosis, but showed improvement in short-term Stage 2 &amp; 3 sarcoidosis</t>
  </si>
  <si>
    <t>Infliximab Therapy in Patients with Chronic Sarcoidosis and Pulmonary Involvement | American Journal of Respiratory and Critical Care Medicine</t>
  </si>
  <si>
    <t>Infliximab has shown a small hint of efficacy in Pulmonary Sarcoidosis, could be non-reproducible (no dose-response, another smaller study showed no hint of efficacy)</t>
  </si>
  <si>
    <t>Molecule</t>
  </si>
  <si>
    <t>Type</t>
  </si>
  <si>
    <t>Mol Weight</t>
  </si>
  <si>
    <t>efzofitimod (ATYR1923 or KRP-R120)</t>
  </si>
  <si>
    <t>Efzofitimod: a novel anti-inflammatory agent for sarcoidosis - PMC</t>
  </si>
  <si>
    <t>Target</t>
  </si>
  <si>
    <t>neuropilin-2 (NRP2)</t>
  </si>
  <si>
    <t>64,500 DA</t>
  </si>
  <si>
    <t>neuropilin-2 (NRP2):</t>
  </si>
  <si>
    <t>efzofitimod (aka ATYR1923, KRP-R120):</t>
  </si>
  <si>
    <t>pulmonary sarcoidosis</t>
  </si>
  <si>
    <t>clinical trials</t>
  </si>
  <si>
    <t>Read all papers on efzofitimod</t>
  </si>
  <si>
    <t>Administration</t>
  </si>
  <si>
    <t>IV</t>
  </si>
  <si>
    <t>Half-life</t>
  </si>
  <si>
    <t>Immunological functions of the neuropilins and plexins as receptors for semaphorins | Nature Reviews Immunology</t>
  </si>
  <si>
    <t>Semaphorins in immune cell function, inflammatory and infectious diseases - PMC</t>
  </si>
  <si>
    <t>Reprint of: The pathology of pulmonary sarcoidosis: update - ScienceDirect</t>
  </si>
  <si>
    <t>neuropilin 2 (NRP2)</t>
  </si>
  <si>
    <t>Treatment: state-of-the-art</t>
  </si>
  <si>
    <t>Treatments: trial results</t>
  </si>
  <si>
    <t>Methotrexate, leflunomide, azatioprine, mycophenolate mofetil are second-line therapies</t>
  </si>
  <si>
    <t>Infliximab, Adalimumab, rituximab, hydroxycloroquine are also used</t>
  </si>
  <si>
    <t>Corticosteroids for pulmonary sarcoidosis - PMC</t>
  </si>
  <si>
    <t>Effectiveness and safety of leflunomide for pulmonary and extrapulmonary sarcoidosis - PubMed</t>
  </si>
  <si>
    <t>Safety and efficacy of ustekinumab or golimumab in patients with chronic sarcoidosis - PubMed</t>
  </si>
  <si>
    <t>Read all papers on NRP2, Sarcoidosis, categorize neuropilin-2's downstream effects, etc</t>
  </si>
  <si>
    <t>The cause of sarcoidosis is unknown. Disease is characterized by formation of nonnecrotizing epithelioid granulomas.</t>
  </si>
  <si>
    <t>The granulomas contain epithelioid cells, giant cells, CD4+ T cells in their center, and CD8+ T lymphocytes and B lymphocytes at their periphery.</t>
  </si>
  <si>
    <t>Studies of the pathogenesis of sarcoidosis suggest that it is a chronic immunological response produced by a genetic susceptibility and exposure to specific environmental factors.</t>
  </si>
  <si>
    <t xml:space="preserve">To date, published accounts suggest HLA-DRB1 may have an affect on disease susceptibility and prognosis. </t>
  </si>
  <si>
    <t xml:space="preserve">Also, the tumor necrosis factor (TNF) complex located near the MHC class II loci on chromosome 6 appears to play an important role in determining the severity of disease together with MHC class I alleles. </t>
  </si>
  <si>
    <t>Interferon-alpha, an immunomodulator and effective agent for the treatment of hepatitis C, can trigger or exacerbate symptoms of sarcoidosis.</t>
  </si>
  <si>
    <t>Administration of exogenous interferon-alpha may influence the differentiation of CD4 T cells toward a T helper 1-type immune response,</t>
  </si>
  <si>
    <t xml:space="preserve"> leading to the formation of granulomas and giving rise to sarcoidal granulomas in susceptible individuals.</t>
  </si>
  <si>
    <t>Another hypothesis is that the balance of Th1 (T helper, CD4+ cells)/Th2 (T suppressor, CD8+ cells) plays an important role in determining the organization of</t>
  </si>
  <si>
    <t xml:space="preserve"> sarcoid granulomas and the auto-resolution or progression of the disease.</t>
  </si>
  <si>
    <t xml:space="preserve">The increased frequency of cryptococcal infection in sarcoidosis patients suggests a T cell immune abnormality may be involved in the disease process. </t>
  </si>
  <si>
    <t>The coexistence of sarcoidosis with a wide range of autoimmune disorders also suggests the involvement of the immune system, although sarcoidosis does not meet the criteria for an autoimmune disease.</t>
  </si>
  <si>
    <t>Currently, it appears that the development of sarcoidosis requires at least three major events: exposure to an antigen;</t>
  </si>
  <si>
    <t xml:space="preserve"> acquired cellular immunity directed against the antigen mediated through antigen-presenting cells and antigen-specific T-lymphocytes;</t>
  </si>
  <si>
    <t xml:space="preserve"> and the appearance of immune effector cells that promote a nonspecific inflammatory response</t>
  </si>
  <si>
    <t>Expression of this HARS splice variant is increased following inflammatory cytokine stimulation (IFN-γ and TNF-α, two key players in the initiation of lung inflammation and fibrosis)</t>
  </si>
  <si>
    <t xml:space="preserve"> followed by subsequent secretion. This indicates that it is being regulated in response to local inflammation.</t>
  </si>
  <si>
    <t>Furthermore, HARS, specifically the N-terminal domain, is targeted by autoantibodies in a rare autoimmune disorder, anti-Jo-1 syndrome.</t>
  </si>
  <si>
    <t xml:space="preserve"> This syndrome is characterized by extensive activation and migration of immune cells into lung and muscle and is classically associated with the triad of ILD, myositis, and arthritis.</t>
  </si>
  <si>
    <t>~10 days in humans</t>
  </si>
  <si>
    <t>Biologic, Fc fusion protein (Human IgG1 Fc + histidyl-tRNA synthetase amino acid 2-60), homodimer</t>
  </si>
  <si>
    <t>The used screening approach identified two NRP2 isoforms (neuropilin 2A &amp; 2B) as the only convincing and specific binding partners of efzofitimod.</t>
  </si>
  <si>
    <t>Efzofitimod does not exhibit binding to the NRP1 receptor.</t>
  </si>
  <si>
    <t>NRP2 expression is often upregulated upon inflammatory insult, immune cell differentiation or stimulation.</t>
  </si>
  <si>
    <t>NRP2 expression on alveolar macrophages has been shown to regulate airway inflammatory responses to inhaled lipopolysaccharide in mice.</t>
  </si>
  <si>
    <t>Neuropilin-2 regulates airway inflammatory responses to inhaled lipopolysaccharide - PMC</t>
  </si>
  <si>
    <t>Neuropilin-2 regulates airway inflammatory responses to inhaled lipopolysaccharide in Mice - PMC</t>
  </si>
  <si>
    <t>Blinded sample studies analyzing sarcoidosis granulomas from the skin and lung using in situ hybridization (ISH) and immunohistochemistry (IHC) methods</t>
  </si>
  <si>
    <t>Studies have demonstrated that the target receptor of efzofitimod, NRP2, is expressed primarily on immune cells of myeloid lineage, such as monocytes, macrophages, and dendritic cells,</t>
  </si>
  <si>
    <t xml:space="preserve"> and has been detected in lymphoid cells, such as T cells, albeit at lower levels than that of monocytes and macrophages.</t>
  </si>
  <si>
    <t>When efzofitimod was introduced into mouse models of acute lung inflammation (ALI), recruitment of immune cells to the inflamed lungs was significantly inhibited,</t>
  </si>
  <si>
    <t xml:space="preserve"> affecting cells of myeloid lineage, including primarily alveolar macrophages.</t>
  </si>
  <si>
    <t>NRP2 is particularly enriched on circulating monocytes from sarcoidosis patients. (3x higher than in healthy blood donors).</t>
  </si>
  <si>
    <t xml:space="preserve"> demonstrated significantly increased NRP2 expression on macrophage populations within the granulomas.</t>
  </si>
  <si>
    <t>preclinical</t>
  </si>
  <si>
    <t>ATYR1923 Reduces Neutrophil Infiltration in an Acute Lipopolysaccharide (LPS) Lung Injury Model</t>
  </si>
  <si>
    <t>ATYR1923 Modulates the Inflammatory Response in Experimental Models of Interstitial Lung Disease</t>
  </si>
  <si>
    <t>When efzofitimod was introduced into mouse models of pulmonary granulomatosis generated by intratracheal administration of Propionibacterium acnes,</t>
  </si>
  <si>
    <t xml:space="preserve"> several key inflammatory and pro-fibrotic cytokines were reduced following treatment. Animals dosed with efzofitimod at 3 mg/kg had significantly reduced levels of IFN-γ, IL-6, and MCP-1/CCL2,</t>
  </si>
  <si>
    <t xml:space="preserve"> when compared with the matched vehicle IV control.</t>
  </si>
  <si>
    <t>The therapeutic activity of efzofitimod was assessed in a mouse model of chronic hypersensitivity pneumonitis.</t>
  </si>
  <si>
    <t xml:space="preserve"> Histological analysis revelead a significant reduction of the bronchus-associated lymphoid tissue area in efzofitimod-treated animals as compared with matched vehicle control.</t>
  </si>
  <si>
    <t>Primary Endpoint</t>
  </si>
  <si>
    <t>Secondary Endpoints</t>
  </si>
  <si>
    <t>Locations</t>
  </si>
  <si>
    <t>6 UK, 7 Spain, 1 Netherlands, 16 Japan, 9 Italy, 4 Germany, 5 France, 5 Brazil, 38 US</t>
  </si>
  <si>
    <t>48 weeks</t>
  </si>
  <si>
    <t>Change in mean daily corticosteroid dose from baseline to week 48</t>
  </si>
  <si>
    <t>Change in KSQ-Lung score from baseline to week 48</t>
  </si>
  <si>
    <t>Change in absolute value of FVC from baseline to week 48</t>
  </si>
  <si>
    <t>Steroid withdrawal rate from baseline to week 48</t>
  </si>
  <si>
    <t>Dosing Regimens</t>
  </si>
  <si>
    <t>efzofitimod 3mg once every 4 weeks</t>
  </si>
  <si>
    <t>efzofitimod 5mg once every 4 weeks</t>
  </si>
  <si>
    <t>placebo once every 4 weeks</t>
  </si>
  <si>
    <t>Results</t>
  </si>
  <si>
    <t>Phase 1b/2a randomized, double-blind, placebo-controlled Study of efzofitimod in Pulmonary Sarcoidosis (n=37) NCT03824392</t>
  </si>
  <si>
    <t>Phase 3 randomized, double-blind, placebo-controlled Study of efzofitimod in Pulmonary Sarcoidosis n=268 NCT05415137</t>
  </si>
  <si>
    <t>15 US</t>
  </si>
  <si>
    <t>Number of TEAEs and SAEs from baseline to week 24</t>
  </si>
  <si>
    <t>Time-adjusted Area Under the Curve of background oral corticosteroid usage from baseline to week 24</t>
  </si>
  <si>
    <t>Number of patients achieving and maintaining the targeted dose of prednisone 5mg/day from baseline to week 24</t>
  </si>
  <si>
    <t>Number of patients with positive anti-drug antibodies from baseline to week 24</t>
  </si>
  <si>
    <t>Number of patients with positive Anti-Jo-1 antibodies Titers from baseline to week 24</t>
  </si>
  <si>
    <t>efzofitimod 1mg or placebo once every 4 weeks</t>
  </si>
  <si>
    <t>efzofitimod 3mg or placebo once every 4 weeks</t>
  </si>
  <si>
    <t>efzofitimod 5mg or placebo once every 4 weeks</t>
  </si>
  <si>
    <t>Notes</t>
  </si>
  <si>
    <t>efzofitimod and placebo demonstrated extremely similar safety</t>
  </si>
  <si>
    <t>1mg</t>
  </si>
  <si>
    <t>3mg</t>
  </si>
  <si>
    <t>5mg</t>
  </si>
  <si>
    <t>placebo</t>
  </si>
  <si>
    <t>Corticosteroid usage</t>
  </si>
  <si>
    <t>7 (58.3%)</t>
  </si>
  <si>
    <t>1 (12.5%)</t>
  </si>
  <si>
    <t>4 (50%)</t>
  </si>
  <si>
    <t>5 (55.6%)</t>
  </si>
  <si>
    <t>Anti-Drug antibodies</t>
  </si>
  <si>
    <t>Anti-Jo1 antibodies</t>
  </si>
  <si>
    <t>1 (8.3%)</t>
  </si>
  <si>
    <t>Target tapering</t>
  </si>
  <si>
    <t>Post-hoc Analysis</t>
  </si>
  <si>
    <t>Note</t>
  </si>
  <si>
    <t>Previously known as $LIFE</t>
  </si>
  <si>
    <t>54.4% of patients in the subtherapeutic group (placebo+1mg) relapsed following corticosteroid taper, compared to 7.7% in the therapeutic group (3mg+5mg)</t>
  </si>
  <si>
    <t>The median time-to-first-relapse in the subtherapeutic group was 126 days,</t>
  </si>
  <si>
    <t>Rate of change for forced vital capacity (FVC) was significantly improved for the 3.0 and 5.0 mg/kg efzofitimod group,</t>
  </si>
  <si>
    <t xml:space="preserve"> compared to placebo and the efzofitimod 1.0 mg/kg group (p=0.035)</t>
  </si>
  <si>
    <t xml:space="preserve"> while only one of 17 patients in the therapeutic group had relapsed by the end of week 24 (p=0.017)</t>
  </si>
  <si>
    <t>Complete steroid taper to 0 mg achieved and maintained for 33% of patients in the 5.0 mg/kg treatment group compared to no patients in any other group</t>
  </si>
  <si>
    <t>this analysis excludes 11/37 patients</t>
  </si>
  <si>
    <t>available graphs show difference was only significant at week 12, p=0.630 at week 20 and p=0.104 at week 24</t>
  </si>
  <si>
    <t>Important Clinical Trial Results Announcement for Sarcoidosis Patients — Foundation for Sarcoidosis Research</t>
  </si>
  <si>
    <t>namilumab failed in pulmonary sarcoidosis</t>
  </si>
  <si>
    <t>golimumab failed in pulmonary sarcoidosis</t>
  </si>
  <si>
    <t>ustekinumab failed in pulmonary sarcoidosis</t>
  </si>
  <si>
    <t>efzofitimod</t>
  </si>
  <si>
    <t>ATS-2022_Adams-et-al_Efzofitimod-ATYR1923-C-002-Biomarkers_Final.pdf</t>
  </si>
  <si>
    <t>Efzofitimod for the Treatment of Pulmonary Sarcoidosis - CHEST</t>
  </si>
  <si>
    <t>Role of neuropilin-2 in the immune system</t>
  </si>
  <si>
    <t>Phase 2 randomized, double-blind, placebo-controlled Study of Efzofitimod for COVID-19 severe pneumonia n=36 NCT04412668</t>
  </si>
  <si>
    <t>8 US, 2 Puerto Rico</t>
  </si>
  <si>
    <t>Number of TEAEs and SAEs from baseline to day 60</t>
  </si>
  <si>
    <t>Time to hospital discharge (up to day 60)</t>
  </si>
  <si>
    <t>Time to recovery (WHO Ordinal Scale score &lt;= 3) (up to day 60)</t>
  </si>
  <si>
    <t>Number of Participants Who Achieved Recovery (WHO Ordinal Scale score &lt;= 3) by day 14 and 28</t>
  </si>
  <si>
    <t>Number of days with supplemental O2 from baseline to day 60</t>
  </si>
  <si>
    <t>Number of days with fever from baseline to day 14</t>
  </si>
  <si>
    <t>Number of Participants with a change from baseline in WHO Ordinal Scale on day 60</t>
  </si>
  <si>
    <t>Time to improvement from Inpatient Hospital Admission based on at least 1-point reduction in WHO ordinal scale score from baseline to day 60</t>
  </si>
  <si>
    <t>Study Cohorts</t>
  </si>
  <si>
    <t>efzofitimod 1mg/kg</t>
  </si>
  <si>
    <t>efzofitimod 3mg/kg</t>
  </si>
  <si>
    <t>Time to Discharge</t>
  </si>
  <si>
    <t>Time to Recovery</t>
  </si>
  <si>
    <t>% Recovered</t>
  </si>
  <si>
    <t>day 14</t>
  </si>
  <si>
    <t>day 28</t>
  </si>
  <si>
    <t>Days of Sup. O2</t>
  </si>
  <si>
    <t>Days of Fever</t>
  </si>
  <si>
    <t>Change in WHO</t>
  </si>
  <si>
    <t>Time to Improv (1p.)</t>
  </si>
  <si>
    <t>Phase 2 randomized, double-blind, placebo-controlled Study of Efzofitimod for SSc-ILD n=25 NCT05892614</t>
  </si>
  <si>
    <t>Absolute change in forced vital capacity (FVC) in mL from baseline to week 24</t>
  </si>
  <si>
    <t>Change in HRCT fibrosis score from baseline to week 24</t>
  </si>
  <si>
    <t>Annual rate of decline in FVC in mL from baseline to week 24</t>
  </si>
  <si>
    <t>Annual rate of decline in FVC in percent predicted from baseline to week 24</t>
  </si>
  <si>
    <t>efzofitimod 270mg once every 4 weeks</t>
  </si>
  <si>
    <t>efzofitimod 450mg once every 4 weeks</t>
  </si>
  <si>
    <t>Results (IA)</t>
  </si>
  <si>
    <t>3/4 efzofitimod-treated patients SSc-ILD patients showed clinically important improvement based on the modified Rodnan Skin Score (mRSS) assessment at 12 weeks</t>
  </si>
  <si>
    <t>Preliminary signals of improvement for inflammatory biomarkers including interferon gamma (IFN-γ) and monocyte chemoattractant protein-1 (MCP-1)</t>
  </si>
  <si>
    <t xml:space="preserve"> and disease biomarkers Krebs von den Lungen-6 (KL-6) and surfactant protein-D (SP-D)</t>
  </si>
  <si>
    <t>infliximab</t>
  </si>
  <si>
    <t xml:space="preserve">Phase 2 randomized, double-blind, placebo-controlled Study of infliximab in Pulmonary Sarcoidosis n=19 </t>
  </si>
  <si>
    <t>infliximab 5mg/kg</t>
  </si>
  <si>
    <t>At 6 weeks the mean +/- SD relative change in VC compared to baseline was 15.22 +/- 9.91% for group I (n=13) and 8.39 +/- 3.33% for group II (n=6) (p=0.65)</t>
  </si>
  <si>
    <t>group I</t>
  </si>
  <si>
    <t>group II</t>
  </si>
  <si>
    <t xml:space="preserve">Phase 2 randomized, double-blind, placebo-controlled Study of infliximab in Chronic Pulmonary Sarcoidosis n=138 </t>
  </si>
  <si>
    <t>Change in the percent of predicted Full Vital Capacity (FVC) from baseline to week 24</t>
  </si>
  <si>
    <t>Secondary Endpoint</t>
  </si>
  <si>
    <t>Change in Saint George's Respiratory Questionnaire total score from baseline to week 24</t>
  </si>
  <si>
    <t>Change in 6-minute walk distance from baseline to week 24</t>
  </si>
  <si>
    <t>Change in Borg's CR10 dyspnea score from baseline to week 24</t>
  </si>
  <si>
    <t>Proportion of LuPGA responders at week 24</t>
  </si>
  <si>
    <t>combined</t>
  </si>
  <si>
    <t>p value</t>
  </si>
  <si>
    <t>FVC change</t>
  </si>
  <si>
    <t>prednisone</t>
  </si>
  <si>
    <t>thalidomide</t>
  </si>
  <si>
    <t>MOA</t>
  </si>
  <si>
    <t>Result</t>
  </si>
  <si>
    <t>F/S</t>
  </si>
  <si>
    <t>namilumab</t>
  </si>
  <si>
    <t>golimumab</t>
  </si>
  <si>
    <t>ustekinumab</t>
  </si>
  <si>
    <t>glucocorticoid</t>
  </si>
  <si>
    <t>TNF-alpha</t>
  </si>
  <si>
    <t>IL-12/IL-23</t>
  </si>
  <si>
    <t>GM-CSF</t>
  </si>
  <si>
    <t>CRBN</t>
  </si>
  <si>
    <t>F</t>
  </si>
  <si>
    <t>p=0.543</t>
  </si>
  <si>
    <t>p=0.126</t>
  </si>
  <si>
    <t>p=0.038</t>
  </si>
  <si>
    <t>p=1.0</t>
  </si>
  <si>
    <t>p=NS</t>
  </si>
  <si>
    <t>Stage I</t>
  </si>
  <si>
    <t>Stage II and III</t>
  </si>
  <si>
    <t>Improved</t>
  </si>
  <si>
    <t>Unchanged</t>
  </si>
  <si>
    <t>Worse</t>
  </si>
  <si>
    <t>3 months</t>
  </si>
  <si>
    <t xml:space="preserve">mean of 5.2 years after trial </t>
  </si>
  <si>
    <t>Phase 2 randomized, double-blind, placebo-controlled Study of prednisone in Sarcoidosis n=90</t>
  </si>
  <si>
    <t>Observations from 13 RCTs of prednisone for Sarcoidosis n=1066</t>
  </si>
  <si>
    <t xml:space="preserve">Oral steroids improved the chest X‐ray and a global score of CXR, symptoms and spirometry over 3‐24 months. </t>
  </si>
  <si>
    <t>However, there is little evidence of an improvement in lung function.</t>
  </si>
  <si>
    <t>Oral steroids may be of benefit for patients with Stage 2 and 3 disease with moderate to severe or progressive symptoms or CXR changes.</t>
  </si>
  <si>
    <t>by calculating the p value of this result (5mg vs placebo change from baseline)</t>
  </si>
  <si>
    <t>using a t-test</t>
  </si>
  <si>
    <t>p=0.2814</t>
  </si>
  <si>
    <t>INTERVENTIONAL</t>
  </si>
  <si>
    <t>COMPLETED</t>
  </si>
  <si>
    <t>RECRUITING</t>
  </si>
  <si>
    <t>ACTIVE_NOT_RECRUITING</t>
  </si>
  <si>
    <t>NOT_YET_RECRUITING</t>
  </si>
  <si>
    <t>UNKNOWN</t>
  </si>
  <si>
    <t>Novartis Pharmaceuticals</t>
  </si>
  <si>
    <t>National Heart, Lung, and Blood Institute (NHLBI)</t>
  </si>
  <si>
    <t>ENROLLING_BY_INVITATION</t>
  </si>
  <si>
    <t>WITHDRAWN</t>
  </si>
  <si>
    <t>TERMINATED</t>
  </si>
  <si>
    <t>Sarcoidosis|Tuberculosis</t>
  </si>
  <si>
    <t>Oregon Health and Science University</t>
  </si>
  <si>
    <t>University of Chicago</t>
  </si>
  <si>
    <t>Celularity Incorporated</t>
  </si>
  <si>
    <t>BIOLOGICAL: PDA001 (cenplacel-L)</t>
  </si>
  <si>
    <t>Stage 2 Pulmonary Sarcoidosis|Stage 3 Pulmonary Sarcoidosis</t>
  </si>
  <si>
    <t>https://clinicaltrials.gov/study/NCT01440192</t>
  </si>
  <si>
    <t>Safety of Intravenous Infusion of Human Placenta-Derived Cells (PDA001) for the Treatment of Adults With Stage II or III Pulmonary Sarcoidosis</t>
  </si>
  <si>
    <t>NCT01440192</t>
  </si>
  <si>
    <t>Assistance Publique - HÃ´pitaux de Paris</t>
  </si>
  <si>
    <t>Turku University Hospital</t>
  </si>
  <si>
    <t>St. Antonius Hospital</t>
  </si>
  <si>
    <t>Mallinckrodt</t>
  </si>
  <si>
    <t>University of California, San Francisco</t>
  </si>
  <si>
    <t>DRUG: Acthar gel</t>
  </si>
  <si>
    <t>Sarcoidosis</t>
  </si>
  <si>
    <t>https://clinicaltrials.gov/study/NCT02523092</t>
  </si>
  <si>
    <t>Use of CXCL9 as a Biomarker of Acthar Efficacy</t>
  </si>
  <si>
    <t>NCT02523092</t>
  </si>
  <si>
    <t>Post Graduate Institute of Medical Education and Research, Chandigarh</t>
  </si>
  <si>
    <t>University of Cincinnati</t>
  </si>
  <si>
    <t>Kinevant Sciences GmbH</t>
  </si>
  <si>
    <t>DRUG: Namilumab</t>
  </si>
  <si>
    <t>Sarcoidosis, Cardiac</t>
  </si>
  <si>
    <t>https://clinicaltrials.gov/study/NCT05351554</t>
  </si>
  <si>
    <t>A Study to Assess the Safety, Tolerability, and Efficacy of Namilumab in Participants With Active Cardiac Sarcoidosis</t>
  </si>
  <si>
    <t>NCT05351554</t>
  </si>
  <si>
    <t>Ohio State University</t>
  </si>
  <si>
    <t>DRUG: Namilumab|DRUG: Placebo</t>
  </si>
  <si>
    <t>Sarcoidosis, Pulmonary</t>
  </si>
  <si>
    <t>https://clinicaltrials.gov/study/NCT05314517</t>
  </si>
  <si>
    <t>A Study to Assess the Efficacy and Safety of Namilumab in Participants With Chronic Pulmonary Sarcoidosis</t>
  </si>
  <si>
    <t>NCT05314517</t>
  </si>
  <si>
    <t>Hospices Civils de Lyon</t>
  </si>
  <si>
    <t>Pfizer</t>
  </si>
  <si>
    <t>BIOLOGICAL: PD 0360324|OTHER: Normal Saline for injection</t>
  </si>
  <si>
    <t>https://clinicaltrials.gov/study/NCT01732211</t>
  </si>
  <si>
    <t>A Phase 2, Safety, Tolerability, and Efficacy Study of PD 0360324 in Chronic Pulmonary Sarcoidosis</t>
  </si>
  <si>
    <t>NCT01732211</t>
  </si>
  <si>
    <t>Wake Forest University</t>
  </si>
  <si>
    <t>DRUG: adalimumab</t>
  </si>
  <si>
    <t>https://clinicaltrials.gov/study/NCT00690911</t>
  </si>
  <si>
    <t>Study to Determine the Efficacy of Adalimumab in the Treatment of Cutaneous Sarcoidosis</t>
  </si>
  <si>
    <t>NCT00690911</t>
  </si>
  <si>
    <t>DRUG: ACZ885|DRUG: Placebo</t>
  </si>
  <si>
    <t>https://clinicaltrials.gov/study/NCT02888080</t>
  </si>
  <si>
    <t>Study of Efficacy, Safety and Tolerability of ACZ885 (Canakinumab) in Patients With Pulmonary Sarcoidosis</t>
  </si>
  <si>
    <t>NCT02888080</t>
  </si>
  <si>
    <t>DRUG: Methionine|DRUG: DOTANOC</t>
  </si>
  <si>
    <t>https://clinicaltrials.gov/study/NCT02824419</t>
  </si>
  <si>
    <t>Imaging of Active Granulomas With [18F]FDG and Selected Inflammatory PET Tracers in Pulmonary Sarcoidosis</t>
  </si>
  <si>
    <t>NCT02824419</t>
  </si>
  <si>
    <t>Xentria, Inc.</t>
  </si>
  <si>
    <t>DRUG: XTMAB-16</t>
  </si>
  <si>
    <t>https://clinicaltrials.gov/study/NCT06169397</t>
  </si>
  <si>
    <t>An Open-label Extension Study of XTMAB-16 in Patients With Pulmonary Sarcoidosis</t>
  </si>
  <si>
    <t>NCT06169397</t>
  </si>
  <si>
    <t>Yale University</t>
  </si>
  <si>
    <t>DRUG: Fluorodeoxyglucose|DRUG: Rubidium|DIAGNOSTIC_TEST: FDG-PET/CT with Rb82 Myocardial Perfusion Imaging</t>
  </si>
  <si>
    <t>https://clinicaltrials.gov/study/NCT03048097</t>
  </si>
  <si>
    <t>Optimizing Acquisition Parameters and Interpretive Methods of FDG-PET/CT With Rb-82</t>
  </si>
  <si>
    <t>NCT03048097</t>
  </si>
  <si>
    <t>DRUG: Hydroxychloroquine + low-dose prednisone|DRUG: Prednisone</t>
  </si>
  <si>
    <t>https://clinicaltrials.gov/study/NCT05247554</t>
  </si>
  <si>
    <t>Randomized Controlled Trial of Hydroxychloroquine Combined With Low-dose Corticosteroid in Pulmonary Sarcoidosis</t>
  </si>
  <si>
    <t>NCT05247554</t>
  </si>
  <si>
    <t>DRUG: Low dose prednisolone|DRUG: Medium dose prednisolone</t>
  </si>
  <si>
    <t>https://clinicaltrials.gov/study/NCT03265405</t>
  </si>
  <si>
    <t>Efficacy and Safety of Two Glucocorticoid Regimens in the Treatment of Sarcoidosis</t>
  </si>
  <si>
    <t>NCT03265405</t>
  </si>
  <si>
    <t>Stanford University</t>
  </si>
  <si>
    <t>Wright State University</t>
  </si>
  <si>
    <t>DRUG: Humira</t>
  </si>
  <si>
    <t>Sarcoidosis|Cutaneous Sarcoidosis</t>
  </si>
  <si>
    <t>https://clinicaltrials.gov/study/NCT00731757</t>
  </si>
  <si>
    <t>Efficacy Study of Humira in the Treatment of Cutaneous Sarcoidosis</t>
  </si>
  <si>
    <t>NCT00731757</t>
  </si>
  <si>
    <t>Daniel Doberer</t>
  </si>
  <si>
    <t>DRUG: bosentan|DRUG: placebo</t>
  </si>
  <si>
    <t>Sarcoidosis|Pulmonary Hypertension</t>
  </si>
  <si>
    <t>https://clinicaltrials.gov/study/NCT00926627</t>
  </si>
  <si>
    <t>Safety and Efficacy Study of Bosentan in Progressive Pulmonary Sarcoidosis</t>
  </si>
  <si>
    <t>NCT00926627</t>
  </si>
  <si>
    <t>Erasmus Medical Center</t>
  </si>
  <si>
    <t>DRUG: Methotrexate|DRUG: Prednisone</t>
  </si>
  <si>
    <t>https://clinicaltrials.gov/study/NCT04314193</t>
  </si>
  <si>
    <t>Effectiveness of Methotrexate Versus Prednisone as First-line Therapy for Pulmonary Sarcoidosis</t>
  </si>
  <si>
    <t>NCT04314193</t>
  </si>
  <si>
    <t>Vanderbilt University</t>
  </si>
  <si>
    <t>DRUG: Levofloxacin|DRUG: Ethambutol|DRUG: Azithromycin|DRUG: Rifampin|DRUG: Placebo</t>
  </si>
  <si>
    <t>Sarcoidosis; Antimycobacterial Therapy</t>
  </si>
  <si>
    <t>https://clinicaltrials.gov/study/NCT02024555</t>
  </si>
  <si>
    <t>Phase II Investigation of Antimycobacterial Therapy on Progressive, Pulmonary Sarcoidosis</t>
  </si>
  <si>
    <t>NCT02024555</t>
  </si>
  <si>
    <t>DRUG: Deucravacitinib</t>
  </si>
  <si>
    <t>Sarcoidosis|Granuloma Annulare</t>
  </si>
  <si>
    <t>https://clinicaltrials.gov/study/NCT06725264</t>
  </si>
  <si>
    <t>Tyrosine Kinase 2 (TYK2) for GA and CS</t>
  </si>
  <si>
    <t>NCT06725264</t>
  </si>
  <si>
    <t>aTyr Pharma, Inc.</t>
  </si>
  <si>
    <t>DRUG: Efzofitimod 3 mg/kg|DRUG: Efzofitimod 5 mg/kg|DRUG: Placebo</t>
  </si>
  <si>
    <t>https://clinicaltrials.gov/study/NCT05415137</t>
  </si>
  <si>
    <t>Efficacy and Safety of Intravenous Efzofitimod in Patients With Pulmonary Sarcoidosis</t>
  </si>
  <si>
    <t>NCT05415137</t>
  </si>
  <si>
    <t>DRUG: CMK389|DRUG: Placebo</t>
  </si>
  <si>
    <t>https://clinicaltrials.gov/study/NCT04064242</t>
  </si>
  <si>
    <t>Study of Efficacy, Safety and Tolerability of CMK389 in Patients With Chronic Pulmonary Sarcoidosis</t>
  </si>
  <si>
    <t>NCT04064242</t>
  </si>
  <si>
    <t>Northwestern University</t>
  </si>
  <si>
    <t>BIOLOGICAL: Autologous hematopoietic stem cell transplantation|BIOLOGICAL: Allogeneic stem cell transplantation</t>
  </si>
  <si>
    <t>https://clinicaltrials.gov/study/NCT00282438</t>
  </si>
  <si>
    <t>Hematopoietic Stem Cell Support in Patients With Refractory Sarcoidosis</t>
  </si>
  <si>
    <t>NCT00282438</t>
  </si>
  <si>
    <t>University of Maryland, Baltimore</t>
  </si>
  <si>
    <t>DRUG: Metformin|DRUG: Cellulose</t>
  </si>
  <si>
    <t>https://clinicaltrials.gov/study/NCT05910554</t>
  </si>
  <si>
    <t>Investigation of the Efficacy of Metformin Therapy on Pulmonary Sarcoidosis</t>
  </si>
  <si>
    <t>NCT05910554</t>
  </si>
  <si>
    <t>DRUG: Dexamethasone|DRUG: Placebo</t>
  </si>
  <si>
    <t>https://clinicaltrials.gov/study/NCT01920919</t>
  </si>
  <si>
    <t>Low-dose Dexamethasone in Newly Diagnosed Pulmonary Sarcoidosis</t>
  </si>
  <si>
    <t>NCT01920919</t>
  </si>
  <si>
    <t>Pariser, Robert J., M.D.</t>
  </si>
  <si>
    <t>https://clinicaltrials.gov/study/NCT00274352</t>
  </si>
  <si>
    <t>A Study of Adalimumab to Treat Sarcoidosis of the Skin</t>
  </si>
  <si>
    <t>NCT00274352</t>
  </si>
  <si>
    <t>DRUG: Prednisolone|DRUG: Prednisolone</t>
  </si>
  <si>
    <t>https://clinicaltrials.gov/study/NCT06654934</t>
  </si>
  <si>
    <t>Prednisolone for 12 Versus 6 Months to Treat Pulmonary Sarcoidosis</t>
  </si>
  <si>
    <t>NCT06654934</t>
  </si>
  <si>
    <t>DRUG: Infliximab|DRUG: Placebo</t>
  </si>
  <si>
    <t>Extrathoracic Sarcoidosis</t>
  </si>
  <si>
    <t>https://clinicaltrials.gov/study/NCT03704610</t>
  </si>
  <si>
    <t>Efficacy of Remission-induction Regimen With Infliximab for Severe Extrathoracic Sarcoidosis (EFIRTES)</t>
  </si>
  <si>
    <t>NCT03704610</t>
  </si>
  <si>
    <t>Centocor, Inc.</t>
  </si>
  <si>
    <t>DRUG: Placebo|DRUG: Golimumab|DRUG: Ustekinumab</t>
  </si>
  <si>
    <t>https://clinicaltrials.gov/study/NCT00955279</t>
  </si>
  <si>
    <t>A Study to Evaluate the Safety and Effectiveness of Ustekinumab or Golimumab Administered Subcutaneously (SC) in Patients With Sarcoidosis</t>
  </si>
  <si>
    <t>NCT00955279</t>
  </si>
  <si>
    <t>RADIATION: FDG-PET/CT</t>
  </si>
  <si>
    <t>Sarcoidosis, Pulmonary|Sarcoidosis Skin</t>
  </si>
  <si>
    <t>https://clinicaltrials.gov/study/NCT05291468</t>
  </si>
  <si>
    <t>the PHENOSAR Trial: Use of Antibiotics in Treatment of Sarcoidosis</t>
  </si>
  <si>
    <t>NCT05291468</t>
  </si>
  <si>
    <t>DRUG: XTMAB-16 or Placebo</t>
  </si>
  <si>
    <t>https://clinicaltrials.gov/study/NCT05890729</t>
  </si>
  <si>
    <t>A Study of XTMAB-16 in Patients With Pulmonary Sarcoidosis</t>
  </si>
  <si>
    <t>NCT05890729</t>
  </si>
  <si>
    <t>The Cleveland Clinic</t>
  </si>
  <si>
    <t>DRUG: Habitrol|DRUG: Placebo to Habitrol</t>
  </si>
  <si>
    <t>https://clinicaltrials.gov/study/NCT02265874</t>
  </si>
  <si>
    <t>Nicotine Treatment for Pulmonary Sarcoidosis: A Clinical Trial Pilot Study</t>
  </si>
  <si>
    <t>NCT02265874</t>
  </si>
  <si>
    <t>University of Milano Bicocca</t>
  </si>
  <si>
    <t>DRUG: Prednisone|DRUG: Hydroxychloroquine + Prednisone</t>
  </si>
  <si>
    <t>https://clinicaltrials.gov/study/NCT02200146</t>
  </si>
  <si>
    <t>Hydroxychloroquine as Steroid-Sparing Agent in Pulmonary Sarcoidosis (HySSAS).</t>
  </si>
  <si>
    <t>NCT02200146</t>
  </si>
  <si>
    <t>Elliott Crouser MD</t>
  </si>
  <si>
    <t>DRUG: Infliximab</t>
  </si>
  <si>
    <t>https://clinicaltrials.gov/study/NCT00073437</t>
  </si>
  <si>
    <t>A Study of Infliximab in Patients With Sarcoidosis</t>
  </si>
  <si>
    <t>NCT00073437</t>
  </si>
  <si>
    <t>Albany Medical College</t>
  </si>
  <si>
    <t>DRUG: ACTHAR Gel 40 units twice weekly|DRUG: ACTHAR Gel 80 units twice weekly.</t>
  </si>
  <si>
    <t>https://clinicaltrials.gov/study/NCT02348905</t>
  </si>
  <si>
    <t>ACTHAR Gel for Cutaneous Sarcoidosis: An Open Label Trial</t>
  </si>
  <si>
    <t>NCT02348905</t>
  </si>
  <si>
    <t>DRUG: nicotine patch</t>
  </si>
  <si>
    <t>https://clinicaltrials.gov/study/NCT00701207</t>
  </si>
  <si>
    <t>Study of Nicotine Patches in Patients With Sarcoidosis</t>
  </si>
  <si>
    <t>NCT00701207</t>
  </si>
  <si>
    <t>DRUG: Antituberculous therapy along with steroids</t>
  </si>
  <si>
    <t>https://clinicaltrials.gov/study/NCT01245036</t>
  </si>
  <si>
    <t>Efficacy of Antituberculous Therapy in Management of Sarcoidosis</t>
  </si>
  <si>
    <t>NCT01245036</t>
  </si>
  <si>
    <t>DRUG: Hydroxychloroquine|DRUG: Placebo</t>
  </si>
  <si>
    <t>https://clinicaltrials.gov/study/NCT05841758</t>
  </si>
  <si>
    <t>Hydroxychloroquine as a Steroid-sparing Agent in Extrapulmonary Sarcoidosis</t>
  </si>
  <si>
    <t>NCT05841758</t>
  </si>
  <si>
    <t>The First Affiliated Hospital with Nanjing Medical University</t>
  </si>
  <si>
    <t>DRUG: Tranilast</t>
  </si>
  <si>
    <t>https://clinicaltrials.gov/study/NCT03528070</t>
  </si>
  <si>
    <t>A Clinical Study of Tranilast in the Treatment of Sarcoidosis</t>
  </si>
  <si>
    <t>NCT03528070</t>
  </si>
  <si>
    <t>DRUG: CC-100004</t>
  </si>
  <si>
    <t>https://clinicaltrials.gov/study/NCT00794274</t>
  </si>
  <si>
    <t>The Efficacy and Safety of CC-10004 in Chronic Cutaneous Sarcoidosis</t>
  </si>
  <si>
    <t>NCT00794274</t>
  </si>
  <si>
    <t>DRUG: Acthar Gel|DRUG: Placebo</t>
  </si>
  <si>
    <t>https://clinicaltrials.gov/study/NCT03320070</t>
  </si>
  <si>
    <t>Acthar Gel in Participants With Pulmonary Sarcoidosis</t>
  </si>
  <si>
    <t>NCT03320070</t>
  </si>
  <si>
    <t>BIOLOGICAL: Efzofitimod 1.0 mg/kg or Placebo|BIOLOGICAL: Efzofitimod 3.0 mg/kg or Placebo|BIOLOGICAL: Efzofitimod 5.0 mg/kg or Placebo</t>
  </si>
  <si>
    <t>https://clinicaltrials.gov/study/NCT03824392</t>
  </si>
  <si>
    <t>Study of Intravenous ATYR1923 (Efzofitimod) for Pulmonary Sarcoidosis</t>
  </si>
  <si>
    <t>NCT03824392</t>
  </si>
  <si>
    <t>DRUG: ACTHAR Gel (adrenocorticotropic hormone)</t>
  </si>
  <si>
    <t>Sarcoidosis|Hypercalcemia Due to Sarcoidosis</t>
  </si>
  <si>
    <t>https://clinicaltrials.gov/study/NCT02155803</t>
  </si>
  <si>
    <t>ACTHAR GEL for Sarcoidosis-Associated Calcium Dysregulation: An Open-label Pilot Study</t>
  </si>
  <si>
    <t>NCT02155803</t>
  </si>
  <si>
    <t>DRUG: levaquin; ethambutol; rifampin and azithromycin.</t>
  </si>
  <si>
    <t>Pulmonary Sarcoidosis|Lung Function</t>
  </si>
  <si>
    <t>https://clinicaltrials.gov/study/NCT01169038</t>
  </si>
  <si>
    <t>Investigation of the Efficacy of Antibiotics on Pulmonary Sarcoidosis</t>
  </si>
  <si>
    <t>NCT01169038</t>
  </si>
  <si>
    <t>DRUG: Sarilumab|DRUG: Placebo</t>
  </si>
  <si>
    <t>https://clinicaltrials.gov/study/NCT04008069</t>
  </si>
  <si>
    <t>Sarilumab in Patients With Glucocorticoid-Dependent Sarcoidosis</t>
  </si>
  <si>
    <t>NCT04008069</t>
  </si>
  <si>
    <t>DRUG: Bosentan|DRUG: Placebo|DRUG: Bosentan|DRUG: Placebo</t>
  </si>
  <si>
    <t>Sarcoidosis|Pulmonary Arterial Hypertension</t>
  </si>
  <si>
    <t>https://clinicaltrials.gov/study/NCT00581607</t>
  </si>
  <si>
    <t>Double Blind, Randomized Trial of Bosentan for Sarcoidosis Associated Pulmonary Hypertension</t>
  </si>
  <si>
    <t>NCT00581607</t>
  </si>
  <si>
    <t>DRUG: Repository Corticotropin Injection</t>
  </si>
  <si>
    <t>https://clinicaltrials.gov/study/NCT02920710</t>
  </si>
  <si>
    <t>ACTHAR Therapy for Central Nervous System Sarcoidosis</t>
  </si>
  <si>
    <t>NCT02920710</t>
  </si>
  <si>
    <t>Hull University Teaching Hospitals NHS Trust</t>
  </si>
  <si>
    <t>DRUG: Azithromycin 250Mg Capsule</t>
  </si>
  <si>
    <t>https://clinicaltrials.gov/study/NCT04020380</t>
  </si>
  <si>
    <t>Azithromycin a Treatment for Pulmonary Sarcoidosis</t>
  </si>
  <si>
    <t>NCT04020380</t>
  </si>
  <si>
    <t>DRUG: Abatacept</t>
  </si>
  <si>
    <t>https://clinicaltrials.gov/study/NCT00739960</t>
  </si>
  <si>
    <t>Safety Study of Abatacept to Treat Refractory Sarcoidosis</t>
  </si>
  <si>
    <t>NCT00739960</t>
  </si>
  <si>
    <t>DRUG: Adalimumab</t>
  </si>
  <si>
    <t>https://clinicaltrials.gov/study/NCT00311246</t>
  </si>
  <si>
    <t>Trial of Adalimumab in Progressive Sarcoidosis</t>
  </si>
  <si>
    <t>NCT00311246</t>
  </si>
  <si>
    <t>DRUG: Nintedanib|DRUG: Standard of care</t>
  </si>
  <si>
    <t>https://clinicaltrials.gov/study/NCT06479603</t>
  </si>
  <si>
    <t>RCT of Nintedanib in Fibrotic Sarcoidosis</t>
  </si>
  <si>
    <t>NCT06479603</t>
  </si>
  <si>
    <t>DRUG: Antibiotic Regimen|DRUG: Placebo Regimen</t>
  </si>
  <si>
    <t>https://clinicaltrials.gov/study/NCT01074554</t>
  </si>
  <si>
    <t>Trial of Antimycobacterial Therapy in Sarcoidosis</t>
  </si>
  <si>
    <t>NCT01074554</t>
  </si>
  <si>
    <t>Sarcoidosis|Pulmonary Sarcoidosis</t>
  </si>
  <si>
    <t>https://clinicaltrials.gov/study/NCT02188017</t>
  </si>
  <si>
    <t>Acthar Gel for Chronic Pulmonary Sarcoidosis (ACPS)</t>
  </si>
  <si>
    <t>NCT02188017</t>
  </si>
  <si>
    <t>DRUG: Pentoxifylline</t>
  </si>
  <si>
    <t>https://clinicaltrials.gov/study/NCT00001877</t>
  </si>
  <si>
    <t>Treatment of Pulmonary Sarcoidosis With Pentoxifylline</t>
  </si>
  <si>
    <t>NCT00001877</t>
  </si>
  <si>
    <t>Molecure S.A.</t>
  </si>
  <si>
    <t>DRUG: OATD-01|DRUG: Placebo</t>
  </si>
  <si>
    <t>https://clinicaltrials.gov/study/NCT06205121</t>
  </si>
  <si>
    <t>Efficacy and Safety Study of OATD-01 in Patients with Active Pulmonary Sarcoidosis</t>
  </si>
  <si>
    <t>NCT06205121</t>
  </si>
  <si>
    <t>Priovant Therapeutics, Inc.</t>
  </si>
  <si>
    <t>DRUG: Oral Brepocitinib|DRUG: Oral Placebo</t>
  </si>
  <si>
    <t>Cutaneous Sarcoidosis</t>
  </si>
  <si>
    <t>https://clinicaltrials.gov/study/NCT06978725</t>
  </si>
  <si>
    <t>A Phase 2 Study of the Safety and Efficacy of Brepocitinib in Adults With Cutaneous Sarcoidosis (BEACON)</t>
  </si>
  <si>
    <t>NCT06978725</t>
  </si>
  <si>
    <t>DRUG: Tofacitinib 5mg Oral Tablet [Xeljanz] 16 week trial|DIAGNOSTIC_TEST: Spirometry|GENETIC: RNA Sequencing|DIAGNOSTIC_TEST: Laboratory testing|DRUG: Corticosteroid|DRUG: Tofacitinib 5mg [Xeljanz] 1 year open-label extension</t>
  </si>
  <si>
    <t>Sarcoidosis, Pulmonary|Sarcoidosis Lung|Sarcoidosis</t>
  </si>
  <si>
    <t>https://clinicaltrials.gov/study/NCT03793439</t>
  </si>
  <si>
    <t>Tofacitinib Hypothesis-generating, Pilot Study for Corticosteroid-Dependent Sarcoidosis</t>
  </si>
  <si>
    <t>NCT03793439</t>
  </si>
  <si>
    <t>DRUG: Atorvastatin|OTHER: Placebo Oral Tablet</t>
  </si>
  <si>
    <t>https://clinicaltrials.gov/study/NCT00279708</t>
  </si>
  <si>
    <t>Atorvastatin to Treat Pulmonary Sarcoidosis</t>
  </si>
  <si>
    <t>NCT00279708</t>
  </si>
  <si>
    <t>DRUG: THALIDOMIDE</t>
  </si>
  <si>
    <t>https://clinicaltrials.gov/study/NCT00305552</t>
  </si>
  <si>
    <t>SARCOTHAL. Thalidomide in Skin Sarcoidosis</t>
  </si>
  <si>
    <t>NCT00305552</t>
  </si>
  <si>
    <t>DRUG: Pirfenidone|DRUG: Placebos</t>
  </si>
  <si>
    <t>https://clinicaltrials.gov/study/NCT03260556</t>
  </si>
  <si>
    <t>Pirfenidone for Progressive Fibrotic Sarcoidosis</t>
  </si>
  <si>
    <t>NCT03260556</t>
  </si>
  <si>
    <t>Medical University of South Carolina</t>
  </si>
  <si>
    <t>DRUG: Mycophenolate</t>
  </si>
  <si>
    <t>https://clinicaltrials.gov/study/NCT00262132</t>
  </si>
  <si>
    <t>Mycophenolate for Pulmonary Sarcoidosis</t>
  </si>
  <si>
    <t>NCT00262132</t>
  </si>
  <si>
    <t>DRUG: Sirolimus</t>
  </si>
  <si>
    <t>Sirolimus in Cutaneous Sarcoidosis</t>
  </si>
  <si>
    <t>NCT05458492</t>
  </si>
  <si>
    <t>DRUG: Rituximab</t>
  </si>
  <si>
    <t>https://clinicaltrials.gov/study/NCT00855205</t>
  </si>
  <si>
    <t>Rituximab for Pulmonary Sarcoidosis</t>
  </si>
  <si>
    <t>NCT00855205</t>
  </si>
  <si>
    <t>DRUG: Abrocitinib 200 mg</t>
  </si>
  <si>
    <t>https://clinicaltrials.gov/study/NCT05696795</t>
  </si>
  <si>
    <t>Janus Kinase Inhibition in Sarcoidosis</t>
  </si>
  <si>
    <t>NCT05696795</t>
  </si>
  <si>
    <t>Study Type</t>
  </si>
  <si>
    <t>Sponsor</t>
  </si>
  <si>
    <t>Interventions</t>
  </si>
  <si>
    <t>Conditions</t>
  </si>
  <si>
    <t>Study Status</t>
  </si>
  <si>
    <t>Study URL</t>
  </si>
  <si>
    <t>Study Title</t>
  </si>
  <si>
    <t>NCT Number</t>
  </si>
  <si>
    <t xml:space="preserve"> https://clinicaltrials.gov/study/NCT05458492</t>
  </si>
  <si>
    <t>atorvastatin</t>
  </si>
  <si>
    <t>p=0.561</t>
  </si>
  <si>
    <t>HMG CoA reductase</t>
  </si>
  <si>
    <t>pentoxifylline</t>
  </si>
  <si>
    <t>phosphodiesterase</t>
  </si>
  <si>
    <t>p=0.146</t>
  </si>
  <si>
    <t>Acthar Gel</t>
  </si>
  <si>
    <t>p=0.5</t>
  </si>
  <si>
    <t>melanocortin receptors</t>
  </si>
  <si>
    <t>inhibits TNF and other cytokines</t>
  </si>
  <si>
    <t>antimicrobial therapy</t>
  </si>
  <si>
    <t>p=0.64</t>
  </si>
  <si>
    <t>nicotine patches</t>
  </si>
  <si>
    <t>nAChRs</t>
  </si>
  <si>
    <t>p=0.535</t>
  </si>
  <si>
    <t>CMK389</t>
  </si>
  <si>
    <t>IL-18</t>
  </si>
  <si>
    <t>p=0.1804</t>
  </si>
  <si>
    <t>other endpoints such as FEV1 and 6min walk had even worse p values (&gt;0.5)</t>
  </si>
  <si>
    <t>concomitant levofloxacin, ethambutol, azithromycin, rifampin, rifabutin</t>
  </si>
  <si>
    <t>bosentan</t>
  </si>
  <si>
    <t>endothelin-1</t>
  </si>
  <si>
    <t>failed in Stage 1 short-term sarcoidosis and long-term sarcoidosis, but showed improvement in short-term Stage 2 &amp; 3 sarcoidosis</t>
  </si>
  <si>
    <t>S?</t>
  </si>
  <si>
    <t>Why did infliximab succeed but not golimumab? No statistically significant results in any secondary endpoint</t>
  </si>
  <si>
    <t>canakinumab</t>
  </si>
  <si>
    <t>IL-1Beta</t>
  </si>
  <si>
    <t>beaten by placebo</t>
  </si>
  <si>
    <t>Novartis summary of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</si>
</sst>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_-* #,##0.00_-;\-* #,##0.00_-;_-* &quot;-&quot;??_-;_-@_-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5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</cellStyleXfs>
  <cellXfs count="65">
    <xf numFmtId="0" fontId="0" fillId="0" borderId="0" xfId="0"/>
    <xf numFmtId="0" fontId="2" fillId="0" borderId="0" xfId="2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quotePrefix="1" applyNumberFormat="1" applyAlignment="1">
      <alignment horizontal="center"/>
    </xf>
    <xf numFmtId="0" fontId="7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 vertical="center" wrapText="1" indent="2"/>
    </xf>
    <xf numFmtId="0" fontId="11" fillId="0" borderId="0" xfId="2" applyFont="1"/>
    <xf numFmtId="9" fontId="0" fillId="0" borderId="0" xfId="0" applyNumberFormat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0" borderId="0" xfId="0" quotePrefix="1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8" fontId="0" fillId="0" borderId="0" xfId="0" applyNumberFormat="1"/>
    <xf numFmtId="0" fontId="12" fillId="2" borderId="3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12" fillId="2" borderId="9" xfId="0" applyFont="1" applyFill="1" applyBorder="1" applyAlignment="1">
      <alignment horizontal="right"/>
    </xf>
    <xf numFmtId="0" fontId="12" fillId="2" borderId="10" xfId="0" applyFont="1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/>
    <xf numFmtId="164" fontId="0" fillId="3" borderId="6" xfId="3" applyFont="1" applyFill="1" applyBorder="1" applyAlignment="1"/>
    <xf numFmtId="2" fontId="0" fillId="3" borderId="6" xfId="0" applyNumberFormat="1" applyFill="1" applyBorder="1"/>
    <xf numFmtId="0" fontId="0" fillId="3" borderId="7" xfId="0" applyFill="1" applyBorder="1"/>
    <xf numFmtId="9" fontId="0" fillId="3" borderId="8" xfId="1" applyFont="1" applyFill="1" applyBorder="1" applyAlignment="1"/>
    <xf numFmtId="0" fontId="10" fillId="0" borderId="0" xfId="0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0" fontId="0" fillId="0" borderId="0" xfId="0" applyNumberFormat="1"/>
    <xf numFmtId="9" fontId="0" fillId="0" borderId="0" xfId="0" applyNumberFormat="1"/>
    <xf numFmtId="0" fontId="2" fillId="0" borderId="0" xfId="2" applyBorder="1"/>
    <xf numFmtId="0" fontId="13" fillId="0" borderId="0" xfId="2" applyFont="1"/>
    <xf numFmtId="0" fontId="0" fillId="0" borderId="11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5" fillId="5" borderId="0" xfId="5" applyBorder="1"/>
    <xf numFmtId="0" fontId="14" fillId="4" borderId="0" xfId="4" applyBorder="1"/>
    <xf numFmtId="0" fontId="15" fillId="5" borderId="12" xfId="5" applyBorder="1"/>
    <xf numFmtId="0" fontId="0" fillId="0" borderId="18" xfId="0" applyBorder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ill="1" applyBorder="1"/>
    <xf numFmtId="0" fontId="2" fillId="0" borderId="0" xfId="2" applyFont="1"/>
  </cellXfs>
  <cellStyles count="6">
    <cellStyle name="Bad" xfId="5" builtinId="27"/>
    <cellStyle name="Comma" xfId="3" builtinId="3"/>
    <cellStyle name="Good" xfId="4" builtinId="26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3F3FF"/>
      <color rgb="FFD5D5FF"/>
      <color rgb="FFAFAFFF"/>
      <color rgb="FFFFCCFF"/>
      <color rgb="FF9999FF"/>
      <color rgb="FFFFFFFF"/>
      <color rgb="FFFFCCCC"/>
      <color rgb="FFFF9999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29</xdr:row>
      <xdr:rowOff>0</xdr:rowOff>
    </xdr:from>
    <xdr:to>
      <xdr:col>8</xdr:col>
      <xdr:colOff>304800</xdr:colOff>
      <xdr:row>30</xdr:row>
      <xdr:rowOff>123825</xdr:rowOff>
    </xdr:to>
    <xdr:sp macro="" textlink="">
      <xdr:nvSpPr>
        <xdr:cNvPr id="3073" name="AutoShape 1" descr="Image">
          <a:extLst>
            <a:ext uri="{FF2B5EF4-FFF2-40B4-BE49-F238E27FC236}">
              <a16:creationId xmlns:a16="http://schemas.microsoft.com/office/drawing/2014/main" id="{3CD20CBD-E2AA-ED62-F276-33675B31D73D}"/>
            </a:ext>
          </a:extLst>
        </xdr:cNvPr>
        <xdr:cNvSpPr>
          <a:spLocks noChangeAspect="1" noChangeArrowheads="1"/>
        </xdr:cNvSpPr>
      </xdr:nvSpPr>
      <xdr:spPr bwMode="auto">
        <a:xfrm>
          <a:off x="6867525" y="524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90488</xdr:colOff>
      <xdr:row>46</xdr:row>
      <xdr:rowOff>74892</xdr:rowOff>
    </xdr:from>
    <xdr:to>
      <xdr:col>8</xdr:col>
      <xdr:colOff>919163</xdr:colOff>
      <xdr:row>61</xdr:row>
      <xdr:rowOff>160756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BC0C8-9A10-3493-0C92-7F69EAC0B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9388" y="8399742"/>
          <a:ext cx="5067300" cy="2800489"/>
        </a:xfrm>
        <a:prstGeom prst="rect">
          <a:avLst/>
        </a:prstGeom>
      </xdr:spPr>
    </xdr:pic>
    <xdr:clientData/>
  </xdr:twoCellAnchor>
  <xdr:twoCellAnchor editAs="oneCell">
    <xdr:from>
      <xdr:col>2</xdr:col>
      <xdr:colOff>1128711</xdr:colOff>
      <xdr:row>66</xdr:row>
      <xdr:rowOff>39368</xdr:rowOff>
    </xdr:from>
    <xdr:to>
      <xdr:col>12</xdr:col>
      <xdr:colOff>122574</xdr:colOff>
      <xdr:row>84</xdr:row>
      <xdr:rowOff>14288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19F3B2-E99E-BD98-F458-EE2FC90A4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28886" y="12707618"/>
          <a:ext cx="7580651" cy="3232470"/>
        </a:xfrm>
        <a:prstGeom prst="rect">
          <a:avLst/>
        </a:prstGeom>
      </xdr:spPr>
    </xdr:pic>
    <xdr:clientData/>
  </xdr:twoCellAnchor>
  <xdr:twoCellAnchor editAs="oneCell">
    <xdr:from>
      <xdr:col>8</xdr:col>
      <xdr:colOff>1129058</xdr:colOff>
      <xdr:row>50</xdr:row>
      <xdr:rowOff>80962</xdr:rowOff>
    </xdr:from>
    <xdr:to>
      <xdr:col>14</xdr:col>
      <xdr:colOff>125823</xdr:colOff>
      <xdr:row>65</xdr:row>
      <xdr:rowOff>104774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2294FB-2D7A-0972-C2DC-9DACEB70B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96583" y="9129712"/>
          <a:ext cx="3411603" cy="27384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60</xdr:row>
      <xdr:rowOff>0</xdr:rowOff>
    </xdr:from>
    <xdr:to>
      <xdr:col>8</xdr:col>
      <xdr:colOff>304800</xdr:colOff>
      <xdr:row>61</xdr:row>
      <xdr:rowOff>123825</xdr:rowOff>
    </xdr:to>
    <xdr:sp macro="" textlink="">
      <xdr:nvSpPr>
        <xdr:cNvPr id="1025" name="AutoShape 1" descr="Image">
          <a:extLst>
            <a:ext uri="{FF2B5EF4-FFF2-40B4-BE49-F238E27FC236}">
              <a16:creationId xmlns:a16="http://schemas.microsoft.com/office/drawing/2014/main" id="{5D44A063-EF2F-6499-ADF7-4160DB916EE8}"/>
            </a:ext>
          </a:extLst>
        </xdr:cNvPr>
        <xdr:cNvSpPr>
          <a:spLocks noChangeAspect="1" noChangeArrowheads="1"/>
        </xdr:cNvSpPr>
      </xdr:nvSpPr>
      <xdr:spPr bwMode="auto">
        <a:xfrm>
          <a:off x="5181600" y="25479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66</xdr:row>
      <xdr:rowOff>0</xdr:rowOff>
    </xdr:from>
    <xdr:to>
      <xdr:col>12</xdr:col>
      <xdr:colOff>304800</xdr:colOff>
      <xdr:row>67</xdr:row>
      <xdr:rowOff>123825</xdr:rowOff>
    </xdr:to>
    <xdr:sp macro="" textlink="">
      <xdr:nvSpPr>
        <xdr:cNvPr id="1026" name="AutoShape 2" descr="Image">
          <a:extLst>
            <a:ext uri="{FF2B5EF4-FFF2-40B4-BE49-F238E27FC236}">
              <a16:creationId xmlns:a16="http://schemas.microsoft.com/office/drawing/2014/main" id="{4FB9FC23-5775-87EA-0141-DEDB2D3231AB}"/>
            </a:ext>
          </a:extLst>
        </xdr:cNvPr>
        <xdr:cNvSpPr>
          <a:spLocks noChangeAspect="1" noChangeArrowheads="1"/>
        </xdr:cNvSpPr>
      </xdr:nvSpPr>
      <xdr:spPr bwMode="auto">
        <a:xfrm>
          <a:off x="10077450" y="363378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tyrpharma.com/programs/efzofitimod/" TargetMode="External"/><Relationship Id="rId3" Type="http://schemas.openxmlformats.org/officeDocument/2006/relationships/hyperlink" Target="https://atyrpharma.com/about-life/life-directors/" TargetMode="External"/><Relationship Id="rId7" Type="http://schemas.openxmlformats.org/officeDocument/2006/relationships/hyperlink" Target="https://atyrpharma.com/programs/pipeline-2/" TargetMode="External"/><Relationship Id="rId2" Type="http://schemas.openxmlformats.org/officeDocument/2006/relationships/hyperlink" Target="https://atyrpharma.com/about-life/life-leaders/" TargetMode="External"/><Relationship Id="rId1" Type="http://schemas.openxmlformats.org/officeDocument/2006/relationships/hyperlink" Target="https://atyrpharma.com/" TargetMode="External"/><Relationship Id="rId6" Type="http://schemas.openxmlformats.org/officeDocument/2006/relationships/hyperlink" Target="https://atyrpharma.com/our-science/publications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atyrpharma.com/our-science/intellectual-property/" TargetMode="External"/><Relationship Id="rId10" Type="http://schemas.openxmlformats.org/officeDocument/2006/relationships/hyperlink" Target="https://investors.atyrpharma.com/news-releases" TargetMode="External"/><Relationship Id="rId4" Type="http://schemas.openxmlformats.org/officeDocument/2006/relationships/hyperlink" Target="https://atyrpharma.com/our-science/trna-synthetase-biology/" TargetMode="External"/><Relationship Id="rId9" Type="http://schemas.openxmlformats.org/officeDocument/2006/relationships/hyperlink" Target="https://atyrpharma.com/patients/clinical-trial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mc.ncbi.nlm.nih.gov/articles/PMC10099656/" TargetMode="External"/><Relationship Id="rId13" Type="http://schemas.openxmlformats.org/officeDocument/2006/relationships/hyperlink" Target="https://pubmed.ncbi.nlm.nih.gov/21565914/" TargetMode="External"/><Relationship Id="rId18" Type="http://schemas.openxmlformats.org/officeDocument/2006/relationships/hyperlink" Target="https://www.stopsarcoidosis.org/important-clinical-trial-results-announcement-for-sarcoidosis-patients/" TargetMode="External"/><Relationship Id="rId3" Type="http://schemas.openxmlformats.org/officeDocument/2006/relationships/hyperlink" Target="https://www.atsjournals.org/doi/10.1164/rccm.200603-402OC?url_ver=Z39.88-2003&amp;rfr_id=ori:rid:crossref.org&amp;rfr_dat=cr_pub%20%200pubmed" TargetMode="External"/><Relationship Id="rId21" Type="http://schemas.openxmlformats.org/officeDocument/2006/relationships/hyperlink" Target="https://pdf.sciencedirectassets.com/271183/1-s2.0-S0161589017X00096/1-s2.0-S0161589017304728/main.pdf?X-Amz-Security-Token=IQoJb3JpZ2luX2VjEAQaCXVzLWVhc3QtMSJIMEYCIQCP%2BR7fGARYntvi1lhTxXjka0HEnKsnBYPSzq%2Filn5CSgIhALmmNkvIV8abQwJposdc%2FMSw4uY6L%2Bnh%2B%2B%2B4pSm6fejfKrwFCNz%2F%2F%2F%2F%2F%2F%2F%2F%2F%2FwEQBRoMMDU5MDAzNTQ2ODY1IgzdbmpdlawaJlVOUpMqkAV5OBmIiJE%2BUHSk34hCC%2F9E%2F8YJ3fwUjZDaebKU13fdda7T79Vd612T7%2B3TAZSDwRCuIwwc5N4wog3H5KhdATY66aE37LK3HEv%2BkFOXw7tSzcZDgsSpiMjEN5XgbpAgWfp2DQ%2FQqs0GxqZ46k1aI%2Bg4ewcgByva6xhxtC%2Fw%2BoblyPMGJ4LUGxdq7kXDONXNEQvl%2FpZpbGwGAWjQ3kIzBob1mV0xYQkt7UXwz%2F%2FSz%2F86oWqRw0IQfUelLLgCTkVcwNnp%2BiTcedYoJ2bpBstJq0a3tApBDvpcf3jbhIKzfIbp6kSb7ASQM%2BG%2FZ5AsGSQvmZwPT4pz8szgI8N7b0aDuv7f0Qhn7QpLJDvaQ1nvIwpfxMMnmJAKbOvWdqwhunJ7q8WgtJ8zKyVrePvAFebM5%2BVQR7%2BPd0aS631P6jhLD6%2F8cVjmM06YSRA71NXD%2FO%2FhrV2ub7xusZ0eHA1BmIq5btjsfTgiVOxD7xYxaxEGyVXjKWBI3h829HE5m1kb5Ukotfvjw5PZ2QBTubO%2B3aejUSKzDaZK0%2BknZXoaELKhRBZlByrbCvfrh5Gi4NeG2aCpQKdqNqMLv%2ByouAe8n6chJjkGFwCuSwOFUvzg4gvXK%2Fv8Fkx1S%2BlIEvUKIBhzqnLmV8NpRWSEp20phil0jYz3EUEtxIeTYlkJlUFaQ1BvYjhVAKYkuDNHpBnV1o%2FCyrVtLUhOWrkNredAgf6wPkttoldeVgTJCPWiAy%2FSPaYeBR21qTO2xhxrarIH6dLlP3pnCyej%2F%2BmaIGlfGM4qLir0f2JYKc4aXgYBfE2e5f3LVu919pKJ9B7HsFC7oBr1ClNPvCIC6uxJ7O2AirtYlUKj0ht4K%2FHolXutbGHXlq%2FQhKhhuzDwqqfCBjqwAScB0I0W3RWlOZMmA%2Bn%2Fu4DSXFQOEhgb5Y5qba9ZIcuMX54yT2Ve4m%2F6risRDWbWaKg4g7TvCdpSnG5Y10Dbp3obI03YIQwZT2d4l4E67X6g03izFKSq8Te%2Fws%2Brq5dLIG%2BBewTV0MiG0xV7w6hSiUcJiZLCp7WhZpgvz%2FBlXRH0H0gvOZdTpFJCCMb9mU2pcXt2fGMKckzMfzaQ88lqfvmGGicJXwl%2FCy1jNKMF1Kov&amp;X-Amz-Algorithm=AWS4-HMAC-SHA256&amp;X-Amz-Date=20250611T200720Z&amp;X-Amz-SignedHeaders=host&amp;X-Amz-Expires=300&amp;X-Amz-Credential=ASIAQ3PHCVTYYTM3RA2H%2F20250611%2Fus-east-1%2Fs3%2Faws4_request&amp;X-Amz-Signature=490056d068a033fbaf1b152e9420f8bb750933bf05558ff7cdf13f33e6005a0d&amp;hash=b5b28ec08c042a3f48be8dc33a31803fc9fd07880897c56ec4fa7965e9c907a4&amp;host=68042c943591013ac2b2430a89b270f6af2c76d8dfd086a07176afe7c76c2c61&amp;pii=S0161589017304728&amp;tid=spdf-6b59a6cb-4f95-4c6e-a458-e7de89a3f738&amp;sid=9d18c524418d824c089b96160cb9c18cfa70gxrqb&amp;type=client&amp;tsoh=d3d3LnNjaWVuY2VkaXJlY3QuY29t&amp;rh=d3d3LnNjaWVuY2VkaXJlY3QuY29t&amp;ua=180b5956055505040306&amp;rr=94e3bbeeedeb97df&amp;cc=be" TargetMode="External"/><Relationship Id="rId7" Type="http://schemas.openxmlformats.org/officeDocument/2006/relationships/hyperlink" Target="https://sci-hub.st/https:/www.atsjournals.org/doi/abs/10.1164/arrd.1973.107.4.609" TargetMode="External"/><Relationship Id="rId12" Type="http://schemas.openxmlformats.org/officeDocument/2006/relationships/hyperlink" Target="https://pmc.ncbi.nlm.nih.gov/articles/PMC6464973/" TargetMode="External"/><Relationship Id="rId17" Type="http://schemas.openxmlformats.org/officeDocument/2006/relationships/hyperlink" Target="https://atyrpharma.com/wp-content/uploads/2019/06/2019-ATS-Pharmacology-Campaign-Summary-FINAL.pdf" TargetMode="External"/><Relationship Id="rId2" Type="http://schemas.openxmlformats.org/officeDocument/2006/relationships/hyperlink" Target="https://pubmed.ncbi.nlm.nih.gov/18038919/" TargetMode="External"/><Relationship Id="rId16" Type="http://schemas.openxmlformats.org/officeDocument/2006/relationships/hyperlink" Target="https://atyrpharma.com/wp-content/uploads/2019/02/ATYR1923-Reduces-Neutrophil-Infiltration-in-an-Acute-Lipopolysaccharide-LPS-Lung-Injury-Model.pdf" TargetMode="External"/><Relationship Id="rId20" Type="http://schemas.openxmlformats.org/officeDocument/2006/relationships/hyperlink" Target="https://journal.chestnet.org/article/S0012-3692(22)04053-3/fulltext" TargetMode="External"/><Relationship Id="rId1" Type="http://schemas.openxmlformats.org/officeDocument/2006/relationships/hyperlink" Target="https://pmc.ncbi.nlm.nih.gov/articles/PMC9237819/" TargetMode="External"/><Relationship Id="rId6" Type="http://schemas.openxmlformats.org/officeDocument/2006/relationships/hyperlink" Target="https://www.atsjournals.org/doi/abs/10.1164/arrd.1973.107.4.609" TargetMode="External"/><Relationship Id="rId11" Type="http://schemas.openxmlformats.org/officeDocument/2006/relationships/hyperlink" Target="https://www.sciencedirect.com/science/article/abs/pii/S0740257018300650?via%3Dihub" TargetMode="External"/><Relationship Id="rId5" Type="http://schemas.openxmlformats.org/officeDocument/2006/relationships/hyperlink" Target="https://www.nejm.org/doi/full/10.1056/NEJMoa2501443" TargetMode="External"/><Relationship Id="rId15" Type="http://schemas.openxmlformats.org/officeDocument/2006/relationships/hyperlink" Target="https://pmc.ncbi.nlm.nih.gov/articles/PMC6139664/" TargetMode="External"/><Relationship Id="rId10" Type="http://schemas.openxmlformats.org/officeDocument/2006/relationships/hyperlink" Target="https://pmc.ncbi.nlm.nih.gov/articles/PMC10461194/?" TargetMode="External"/><Relationship Id="rId19" Type="http://schemas.openxmlformats.org/officeDocument/2006/relationships/hyperlink" Target="https://atyrpharma.com/wp-content/uploads/2022/05/ATS-2022_Adams-et-al_Efzofitimod-ATYR1923-C-002-Biomarkers_Final.pdf?utm_source=chatgpt.com" TargetMode="External"/><Relationship Id="rId4" Type="http://schemas.openxmlformats.org/officeDocument/2006/relationships/hyperlink" Target="https://pubmed.ncbi.nlm.nih.gov/10746262/" TargetMode="External"/><Relationship Id="rId9" Type="http://schemas.openxmlformats.org/officeDocument/2006/relationships/hyperlink" Target="https://www.nature.com/articles/nri3545?utm_source" TargetMode="External"/><Relationship Id="rId14" Type="http://schemas.openxmlformats.org/officeDocument/2006/relationships/hyperlink" Target="https://pubmed.ncbi.nlm.nih.gov/25034562/" TargetMode="External"/><Relationship Id="rId22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pmc.ncbi.nlm.nih.gov/articles/PMC6139664/" TargetMode="External"/><Relationship Id="rId1" Type="http://schemas.openxmlformats.org/officeDocument/2006/relationships/hyperlink" Target="https://atyrpharma.com/programs/efzofitimod/" TargetMode="Externa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ovctrd.com/ctrdweb/patientsummary/patientsummaries?patientSummaryId=49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clinicaltrials.gov/study/NCT05890729" TargetMode="External"/><Relationship Id="rId2" Type="http://schemas.openxmlformats.org/officeDocument/2006/relationships/hyperlink" Target="https://clinicaltrials.gov/study/NCT02265874" TargetMode="External"/><Relationship Id="rId1" Type="http://schemas.openxmlformats.org/officeDocument/2006/relationships/hyperlink" Target="https://clinicaltrials.gov/study/NCT01074554" TargetMode="External"/><Relationship Id="rId6" Type="http://schemas.openxmlformats.org/officeDocument/2006/relationships/hyperlink" Target="https://clinicaltrials.gov/study/NCT02824419" TargetMode="External"/><Relationship Id="rId5" Type="http://schemas.openxmlformats.org/officeDocument/2006/relationships/hyperlink" Target="https://clinicaltrials.gov/study/NCT04314193" TargetMode="External"/><Relationship Id="rId4" Type="http://schemas.openxmlformats.org/officeDocument/2006/relationships/hyperlink" Target="https://clinicaltrials.gov/study/NCT009552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0"/>
  <sheetViews>
    <sheetView workbookViewId="0">
      <selection activeCell="F24" sqref="F24"/>
    </sheetView>
  </sheetViews>
  <sheetFormatPr defaultRowHeight="14.25" x14ac:dyDescent="0.45"/>
  <cols>
    <col min="2" max="2" width="8.46484375" bestFit="1" customWidth="1"/>
    <col min="3" max="3" width="20.06640625" bestFit="1" customWidth="1"/>
    <col min="8" max="8" width="9.796875" bestFit="1" customWidth="1"/>
    <col min="9" max="9" width="37.265625" bestFit="1" customWidth="1"/>
  </cols>
  <sheetData>
    <row r="1" spans="2:10" ht="14.65" thickBot="1" x14ac:dyDescent="0.5"/>
    <row r="2" spans="2:10" x14ac:dyDescent="0.45">
      <c r="B2" s="22" t="s">
        <v>1</v>
      </c>
      <c r="C2" s="23" t="s">
        <v>21</v>
      </c>
      <c r="G2" s="3" t="s">
        <v>18</v>
      </c>
      <c r="I2" s="3" t="s">
        <v>19</v>
      </c>
      <c r="J2" s="3" t="s">
        <v>20</v>
      </c>
    </row>
    <row r="3" spans="2:10" x14ac:dyDescent="0.45">
      <c r="B3" s="24" t="s">
        <v>0</v>
      </c>
      <c r="C3" s="25" t="s">
        <v>22</v>
      </c>
      <c r="G3" s="32" t="s">
        <v>26</v>
      </c>
      <c r="H3" s="2"/>
      <c r="I3" s="6" t="s">
        <v>27</v>
      </c>
      <c r="J3" t="s">
        <v>28</v>
      </c>
    </row>
    <row r="4" spans="2:10" x14ac:dyDescent="0.45">
      <c r="B4" s="26" t="s">
        <v>7</v>
      </c>
      <c r="C4" s="27">
        <v>5.37</v>
      </c>
      <c r="J4" t="s">
        <v>29</v>
      </c>
    </row>
    <row r="5" spans="2:10" x14ac:dyDescent="0.45">
      <c r="B5" s="26" t="s">
        <v>6</v>
      </c>
      <c r="C5" s="28">
        <f>C4*C6</f>
        <v>477.1782</v>
      </c>
    </row>
    <row r="6" spans="2:10" x14ac:dyDescent="0.45">
      <c r="B6" s="26" t="s">
        <v>3</v>
      </c>
      <c r="C6" s="28">
        <v>88.86</v>
      </c>
      <c r="I6" s="6"/>
    </row>
    <row r="7" spans="2:10" x14ac:dyDescent="0.45">
      <c r="B7" s="26" t="s">
        <v>2</v>
      </c>
      <c r="C7" s="29">
        <v>76.349999999999994</v>
      </c>
      <c r="G7" s="32"/>
      <c r="I7" s="6"/>
    </row>
    <row r="8" spans="2:10" x14ac:dyDescent="0.45">
      <c r="B8" s="26" t="s">
        <v>4</v>
      </c>
      <c r="C8" s="29">
        <f>4.32+1.25+12.03</f>
        <v>17.600000000000001</v>
      </c>
      <c r="G8" s="32"/>
      <c r="I8" s="6"/>
    </row>
    <row r="9" spans="2:10" x14ac:dyDescent="0.45">
      <c r="B9" s="26" t="s">
        <v>5</v>
      </c>
      <c r="C9" s="29">
        <f>C5-C7+C8</f>
        <v>418.42820000000006</v>
      </c>
    </row>
    <row r="10" spans="2:10" ht="14.65" thickBot="1" x14ac:dyDescent="0.5">
      <c r="B10" s="30" t="s">
        <v>8</v>
      </c>
      <c r="C10" s="31">
        <f>C9/C5</f>
        <v>0.87688037718403744</v>
      </c>
    </row>
    <row r="12" spans="2:10" x14ac:dyDescent="0.45">
      <c r="B12" s="1" t="s">
        <v>24</v>
      </c>
      <c r="G12" s="14"/>
      <c r="I12" s="6"/>
    </row>
    <row r="13" spans="2:10" x14ac:dyDescent="0.45">
      <c r="B13" s="1" t="s">
        <v>25</v>
      </c>
      <c r="G13" s="14"/>
      <c r="I13" s="6"/>
    </row>
    <row r="14" spans="2:10" x14ac:dyDescent="0.45">
      <c r="B14" s="1" t="s">
        <v>30</v>
      </c>
      <c r="G14" s="14"/>
      <c r="I14" s="6"/>
    </row>
    <row r="15" spans="2:10" x14ac:dyDescent="0.45">
      <c r="B15" s="1" t="s">
        <v>43</v>
      </c>
      <c r="G15" s="14"/>
      <c r="I15" s="6"/>
    </row>
    <row r="16" spans="2:10" x14ac:dyDescent="0.45">
      <c r="B16" s="1"/>
      <c r="G16" s="14"/>
      <c r="I16" s="6"/>
    </row>
    <row r="17" spans="2:9" x14ac:dyDescent="0.45">
      <c r="B17" s="1" t="s">
        <v>31</v>
      </c>
      <c r="G17" s="14"/>
      <c r="I17" s="6"/>
    </row>
    <row r="18" spans="2:9" x14ac:dyDescent="0.45">
      <c r="B18" s="1" t="s">
        <v>32</v>
      </c>
      <c r="G18" s="14"/>
      <c r="I18" s="6"/>
    </row>
    <row r="19" spans="2:9" x14ac:dyDescent="0.45">
      <c r="B19" s="1" t="s">
        <v>33</v>
      </c>
      <c r="G19" s="14"/>
      <c r="I19" s="6"/>
    </row>
    <row r="20" spans="2:9" x14ac:dyDescent="0.45">
      <c r="B20" s="1" t="s">
        <v>34</v>
      </c>
      <c r="F20" s="3"/>
      <c r="G20" s="14"/>
      <c r="I20" s="6"/>
    </row>
    <row r="21" spans="2:9" x14ac:dyDescent="0.45">
      <c r="B21" s="1" t="s">
        <v>35</v>
      </c>
      <c r="F21" s="3"/>
      <c r="G21" s="14"/>
      <c r="I21" s="6"/>
    </row>
    <row r="22" spans="2:9" x14ac:dyDescent="0.45">
      <c r="B22" s="1" t="s">
        <v>42</v>
      </c>
    </row>
    <row r="23" spans="2:9" x14ac:dyDescent="0.45">
      <c r="B23" s="1"/>
    </row>
    <row r="24" spans="2:9" x14ac:dyDescent="0.45">
      <c r="B24" s="11" t="s">
        <v>202</v>
      </c>
      <c r="C24" t="s">
        <v>203</v>
      </c>
    </row>
    <row r="25" spans="2:9" x14ac:dyDescent="0.45">
      <c r="B25" s="1"/>
    </row>
    <row r="26" spans="2:9" x14ac:dyDescent="0.45">
      <c r="B26" s="1"/>
    </row>
    <row r="27" spans="2:9" x14ac:dyDescent="0.45">
      <c r="B27" s="1"/>
    </row>
    <row r="28" spans="2:9" x14ac:dyDescent="0.45">
      <c r="B28" s="2"/>
    </row>
    <row r="30" spans="2:9" x14ac:dyDescent="0.45">
      <c r="B30" s="2"/>
    </row>
  </sheetData>
  <hyperlinks>
    <hyperlink ref="B12" r:id="rId1" display="https://atyrpharma.com/" xr:uid="{7A83E606-211D-4E35-B2E4-D7A2098B5989}"/>
    <hyperlink ref="B13" r:id="rId2" display="https://atyrpharma.com/about-life/life-leaders/" xr:uid="{2C6D7DC2-D18B-4127-AC9B-0769E8C5308F}"/>
    <hyperlink ref="B14" r:id="rId3" display="https://atyrpharma.com/about-life/life-directors/" xr:uid="{B4217FCC-4D7B-4FD4-BACC-8E0C70B87770}"/>
    <hyperlink ref="B17" r:id="rId4" display="https://atyrpharma.com/our-science/trna-synthetase-biology/" xr:uid="{7C028BC8-EB45-47C5-874A-87A9AFFE2F60}"/>
    <hyperlink ref="B18" r:id="rId5" display="https://atyrpharma.com/our-science/intellectual-property/" xr:uid="{9FADFB46-7AE5-4C7D-926B-67D46D49D35A}"/>
    <hyperlink ref="B19" r:id="rId6" display="https://atyrpharma.com/our-science/publications/" xr:uid="{7960C601-8175-4B14-8581-B845D1A3FE61}"/>
    <hyperlink ref="B20" r:id="rId7" display="https://atyrpharma.com/programs/pipeline-2/" xr:uid="{1B4340DE-2D8D-4849-8E0D-0BA5EE294533}"/>
    <hyperlink ref="B21" r:id="rId8" display="https://atyrpharma.com/programs/efzofitimod/" xr:uid="{E97565EA-5307-4914-9DBA-5D6E5D70441C}"/>
    <hyperlink ref="B22" r:id="rId9" display="https://atyrpharma.com/patients/clinical-trials/" xr:uid="{D0E79F97-A73E-4912-9CC8-81245C21E1A6}"/>
    <hyperlink ref="B15" r:id="rId10" display="https://investors.atyrpharma.com/news-releases" xr:uid="{9C151A13-B4D9-44A6-B795-396A0BF6632D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09EE-DC00-4AA2-A27E-A587E33F135D}">
  <dimension ref="A1:L318"/>
  <sheetViews>
    <sheetView zoomScaleNormal="100" workbookViewId="0">
      <selection activeCell="F65" sqref="F65"/>
    </sheetView>
  </sheetViews>
  <sheetFormatPr defaultRowHeight="14.25" x14ac:dyDescent="0.45"/>
  <cols>
    <col min="2" max="2" width="10.53125" bestFit="1" customWidth="1"/>
    <col min="3" max="3" width="17.19921875" customWidth="1"/>
    <col min="4" max="4" width="17.1328125" customWidth="1"/>
    <col min="5" max="5" width="10.59765625" customWidth="1"/>
    <col min="6" max="8" width="10.53125" bestFit="1" customWidth="1"/>
    <col min="9" max="9" width="16.46484375" customWidth="1"/>
  </cols>
  <sheetData>
    <row r="1" spans="1:4" x14ac:dyDescent="0.45">
      <c r="A1" s="1" t="s">
        <v>12</v>
      </c>
    </row>
    <row r="2" spans="1:4" x14ac:dyDescent="0.45">
      <c r="A2" s="1"/>
      <c r="B2" s="2" t="s">
        <v>216</v>
      </c>
    </row>
    <row r="3" spans="1:4" x14ac:dyDescent="0.45">
      <c r="A3" s="1"/>
    </row>
    <row r="4" spans="1:4" x14ac:dyDescent="0.45">
      <c r="A4" s="1"/>
      <c r="C4" s="2" t="s">
        <v>176</v>
      </c>
    </row>
    <row r="5" spans="1:4" x14ac:dyDescent="0.45">
      <c r="A5" s="1"/>
      <c r="C5" t="s">
        <v>161</v>
      </c>
      <c r="D5" t="s">
        <v>166</v>
      </c>
    </row>
    <row r="6" spans="1:4" x14ac:dyDescent="0.45">
      <c r="A6" s="1"/>
      <c r="C6" t="s">
        <v>162</v>
      </c>
      <c r="D6" t="s">
        <v>167</v>
      </c>
    </row>
    <row r="7" spans="1:4" x14ac:dyDescent="0.45">
      <c r="A7" s="1"/>
      <c r="D7" t="s">
        <v>169</v>
      </c>
    </row>
    <row r="8" spans="1:4" x14ac:dyDescent="0.45">
      <c r="A8" s="1"/>
      <c r="D8" t="s">
        <v>168</v>
      </c>
    </row>
    <row r="9" spans="1:4" x14ac:dyDescent="0.45">
      <c r="A9" s="1"/>
      <c r="C9" t="s">
        <v>13</v>
      </c>
      <c r="D9" t="s">
        <v>165</v>
      </c>
    </row>
    <row r="10" spans="1:4" x14ac:dyDescent="0.45">
      <c r="A10" s="1"/>
      <c r="C10" t="s">
        <v>163</v>
      </c>
      <c r="D10" t="s">
        <v>164</v>
      </c>
    </row>
    <row r="11" spans="1:4" x14ac:dyDescent="0.45">
      <c r="A11" s="1"/>
      <c r="C11" t="s">
        <v>170</v>
      </c>
      <c r="D11" t="s">
        <v>171</v>
      </c>
    </row>
    <row r="12" spans="1:4" x14ac:dyDescent="0.45">
      <c r="A12" s="1"/>
      <c r="D12" t="s">
        <v>172</v>
      </c>
    </row>
    <row r="13" spans="1:4" x14ac:dyDescent="0.45">
      <c r="A13" s="1"/>
      <c r="D13" t="s">
        <v>173</v>
      </c>
    </row>
    <row r="14" spans="1:4" x14ac:dyDescent="0.45">
      <c r="A14" s="1"/>
    </row>
    <row r="15" spans="1:4" x14ac:dyDescent="0.45">
      <c r="A15" s="1"/>
      <c r="B15" s="3" t="s">
        <v>37</v>
      </c>
      <c r="C15" s="3" t="s">
        <v>174</v>
      </c>
    </row>
    <row r="16" spans="1:4" x14ac:dyDescent="0.45">
      <c r="A16" s="1"/>
    </row>
    <row r="17" spans="1:4" x14ac:dyDescent="0.45">
      <c r="A17" s="1"/>
    </row>
    <row r="18" spans="1:4" x14ac:dyDescent="0.45">
      <c r="C18" s="2" t="s">
        <v>175</v>
      </c>
    </row>
    <row r="19" spans="1:4" x14ac:dyDescent="0.45">
      <c r="C19" t="s">
        <v>161</v>
      </c>
      <c r="D19" t="s">
        <v>178</v>
      </c>
    </row>
    <row r="20" spans="1:4" x14ac:dyDescent="0.45">
      <c r="C20" t="s">
        <v>162</v>
      </c>
      <c r="D20" t="s">
        <v>179</v>
      </c>
    </row>
    <row r="21" spans="1:4" x14ac:dyDescent="0.45">
      <c r="D21" t="s">
        <v>180</v>
      </c>
    </row>
    <row r="22" spans="1:4" x14ac:dyDescent="0.45">
      <c r="D22" t="s">
        <v>181</v>
      </c>
    </row>
    <row r="23" spans="1:4" x14ac:dyDescent="0.45">
      <c r="D23" t="s">
        <v>182</v>
      </c>
    </row>
    <row r="24" spans="1:4" x14ac:dyDescent="0.45">
      <c r="C24" t="s">
        <v>13</v>
      </c>
      <c r="D24" t="s">
        <v>66</v>
      </c>
    </row>
    <row r="25" spans="1:4" x14ac:dyDescent="0.45">
      <c r="C25" t="s">
        <v>163</v>
      </c>
      <c r="D25" t="s">
        <v>177</v>
      </c>
    </row>
    <row r="26" spans="1:4" x14ac:dyDescent="0.45">
      <c r="C26" t="s">
        <v>170</v>
      </c>
      <c r="D26" t="s">
        <v>183</v>
      </c>
    </row>
    <row r="27" spans="1:4" x14ac:dyDescent="0.45">
      <c r="D27" t="s">
        <v>184</v>
      </c>
    </row>
    <row r="28" spans="1:4" x14ac:dyDescent="0.45">
      <c r="D28" t="s">
        <v>185</v>
      </c>
    </row>
    <row r="30" spans="1:4" x14ac:dyDescent="0.45">
      <c r="C30" t="s">
        <v>186</v>
      </c>
      <c r="D30" t="s">
        <v>65</v>
      </c>
    </row>
    <row r="32" spans="1:4" x14ac:dyDescent="0.45">
      <c r="C32" s="3" t="s">
        <v>174</v>
      </c>
      <c r="D32" t="s">
        <v>187</v>
      </c>
    </row>
    <row r="34" spans="3:11" x14ac:dyDescent="0.45">
      <c r="D34" s="42"/>
      <c r="E34" s="39" t="s">
        <v>191</v>
      </c>
      <c r="F34" s="39" t="s">
        <v>188</v>
      </c>
      <c r="G34" s="39" t="s">
        <v>189</v>
      </c>
      <c r="H34" s="43" t="s">
        <v>190</v>
      </c>
    </row>
    <row r="35" spans="3:11" x14ac:dyDescent="0.45">
      <c r="D35" s="44" t="s">
        <v>192</v>
      </c>
      <c r="E35" s="4">
        <v>8.4600000000000009</v>
      </c>
      <c r="F35" s="4">
        <v>6.83</v>
      </c>
      <c r="G35" s="4">
        <v>8.36</v>
      </c>
      <c r="H35" s="45">
        <v>7.43</v>
      </c>
    </row>
    <row r="36" spans="3:11" x14ac:dyDescent="0.45">
      <c r="D36" s="44" t="s">
        <v>200</v>
      </c>
      <c r="E36" s="4" t="s">
        <v>193</v>
      </c>
      <c r="F36" s="4" t="s">
        <v>194</v>
      </c>
      <c r="G36" s="4" t="s">
        <v>195</v>
      </c>
      <c r="H36" s="45" t="s">
        <v>196</v>
      </c>
    </row>
    <row r="37" spans="3:11" x14ac:dyDescent="0.45">
      <c r="D37" s="44" t="s">
        <v>197</v>
      </c>
      <c r="E37" s="4" t="s">
        <v>199</v>
      </c>
      <c r="F37" s="4">
        <v>0</v>
      </c>
      <c r="G37" s="4" t="s">
        <v>194</v>
      </c>
      <c r="H37" s="45">
        <v>0</v>
      </c>
    </row>
    <row r="38" spans="3:11" x14ac:dyDescent="0.45">
      <c r="D38" s="46" t="s">
        <v>198</v>
      </c>
      <c r="E38" s="47">
        <v>0</v>
      </c>
      <c r="F38" s="47">
        <v>0</v>
      </c>
      <c r="G38" s="47">
        <v>0</v>
      </c>
      <c r="H38" s="48">
        <v>0</v>
      </c>
    </row>
    <row r="40" spans="3:11" x14ac:dyDescent="0.45">
      <c r="C40" s="3" t="s">
        <v>201</v>
      </c>
    </row>
    <row r="41" spans="3:11" x14ac:dyDescent="0.45">
      <c r="C41" s="3"/>
      <c r="D41" t="s">
        <v>204</v>
      </c>
    </row>
    <row r="42" spans="3:11" x14ac:dyDescent="0.45">
      <c r="C42" s="3"/>
      <c r="D42" t="s">
        <v>205</v>
      </c>
    </row>
    <row r="43" spans="3:11" x14ac:dyDescent="0.45">
      <c r="C43" s="3"/>
      <c r="D43" t="s">
        <v>208</v>
      </c>
      <c r="K43" s="11" t="s">
        <v>211</v>
      </c>
    </row>
    <row r="44" spans="3:11" x14ac:dyDescent="0.45">
      <c r="C44" s="3"/>
      <c r="D44" t="s">
        <v>206</v>
      </c>
    </row>
    <row r="45" spans="3:11" x14ac:dyDescent="0.45">
      <c r="C45" s="3"/>
      <c r="D45" t="s">
        <v>207</v>
      </c>
      <c r="I45" s="11" t="s">
        <v>210</v>
      </c>
    </row>
    <row r="46" spans="3:11" x14ac:dyDescent="0.45">
      <c r="C46" s="3"/>
      <c r="D46" t="s">
        <v>209</v>
      </c>
    </row>
    <row r="47" spans="3:11" x14ac:dyDescent="0.45">
      <c r="C47" s="3"/>
    </row>
    <row r="48" spans="3:11" x14ac:dyDescent="0.45">
      <c r="C48" s="3"/>
    </row>
    <row r="49" spans="3:12" x14ac:dyDescent="0.45">
      <c r="C49" s="3"/>
      <c r="J49" s="3" t="s">
        <v>300</v>
      </c>
    </row>
    <row r="50" spans="3:12" x14ac:dyDescent="0.45">
      <c r="C50" s="3"/>
      <c r="J50" s="3" t="s">
        <v>301</v>
      </c>
      <c r="L50" t="s">
        <v>302</v>
      </c>
    </row>
    <row r="51" spans="3:12" x14ac:dyDescent="0.45">
      <c r="C51" s="3"/>
    </row>
    <row r="53" spans="3:12" x14ac:dyDescent="0.45">
      <c r="C53" s="2"/>
    </row>
    <row r="54" spans="3:12" x14ac:dyDescent="0.45">
      <c r="C54" s="2"/>
    </row>
    <row r="55" spans="3:12" x14ac:dyDescent="0.45">
      <c r="C55" s="2"/>
    </row>
    <row r="56" spans="3:12" x14ac:dyDescent="0.45">
      <c r="C56" s="2"/>
    </row>
    <row r="57" spans="3:12" x14ac:dyDescent="0.45">
      <c r="C57" s="2"/>
    </row>
    <row r="58" spans="3:12" x14ac:dyDescent="0.45">
      <c r="C58" s="2"/>
    </row>
    <row r="59" spans="3:12" x14ac:dyDescent="0.45">
      <c r="C59" s="2"/>
    </row>
    <row r="60" spans="3:12" x14ac:dyDescent="0.45">
      <c r="C60" s="2"/>
    </row>
    <row r="61" spans="3:12" x14ac:dyDescent="0.45">
      <c r="C61" s="2"/>
    </row>
    <row r="62" spans="3:12" x14ac:dyDescent="0.45">
      <c r="C62" s="2"/>
    </row>
    <row r="63" spans="3:12" x14ac:dyDescent="0.45">
      <c r="C63" s="2"/>
    </row>
    <row r="64" spans="3:12" x14ac:dyDescent="0.45">
      <c r="C64" s="2"/>
    </row>
    <row r="65" spans="3:3" x14ac:dyDescent="0.45">
      <c r="C65" s="2"/>
    </row>
    <row r="66" spans="3:3" x14ac:dyDescent="0.45">
      <c r="C66" s="2"/>
    </row>
    <row r="67" spans="3:3" x14ac:dyDescent="0.45">
      <c r="C67" s="2"/>
    </row>
    <row r="68" spans="3:3" x14ac:dyDescent="0.45">
      <c r="C68" s="2"/>
    </row>
    <row r="69" spans="3:3" x14ac:dyDescent="0.45">
      <c r="C69" s="2"/>
    </row>
    <row r="70" spans="3:3" x14ac:dyDescent="0.45">
      <c r="C70" s="2"/>
    </row>
    <row r="71" spans="3:3" x14ac:dyDescent="0.45">
      <c r="C71" s="2"/>
    </row>
    <row r="72" spans="3:3" x14ac:dyDescent="0.45">
      <c r="C72" s="2"/>
    </row>
    <row r="73" spans="3:3" x14ac:dyDescent="0.45">
      <c r="C73" s="2"/>
    </row>
    <row r="74" spans="3:3" x14ac:dyDescent="0.45">
      <c r="C74" s="2"/>
    </row>
    <row r="75" spans="3:3" x14ac:dyDescent="0.45">
      <c r="C75" s="2"/>
    </row>
    <row r="76" spans="3:3" x14ac:dyDescent="0.45">
      <c r="C76" s="2"/>
    </row>
    <row r="77" spans="3:3" x14ac:dyDescent="0.45">
      <c r="C77" s="2"/>
    </row>
    <row r="78" spans="3:3" x14ac:dyDescent="0.45">
      <c r="C78" s="2"/>
    </row>
    <row r="79" spans="3:3" x14ac:dyDescent="0.45">
      <c r="C79" s="2"/>
    </row>
    <row r="80" spans="3:3" x14ac:dyDescent="0.45">
      <c r="C80" s="2"/>
    </row>
    <row r="81" spans="3:4" x14ac:dyDescent="0.45">
      <c r="C81" s="2"/>
    </row>
    <row r="82" spans="3:4" x14ac:dyDescent="0.45">
      <c r="C82" s="2"/>
    </row>
    <row r="83" spans="3:4" x14ac:dyDescent="0.45">
      <c r="C83" s="2"/>
    </row>
    <row r="84" spans="3:4" x14ac:dyDescent="0.45">
      <c r="C84" s="2"/>
    </row>
    <row r="85" spans="3:4" x14ac:dyDescent="0.45">
      <c r="C85" s="2"/>
    </row>
    <row r="86" spans="3:4" x14ac:dyDescent="0.45">
      <c r="C86" s="2" t="s">
        <v>220</v>
      </c>
    </row>
    <row r="87" spans="3:4" x14ac:dyDescent="0.45">
      <c r="C87" t="s">
        <v>161</v>
      </c>
      <c r="D87" t="s">
        <v>222</v>
      </c>
    </row>
    <row r="88" spans="3:4" x14ac:dyDescent="0.45">
      <c r="C88" t="s">
        <v>162</v>
      </c>
      <c r="D88" t="s">
        <v>223</v>
      </c>
    </row>
    <row r="89" spans="3:4" x14ac:dyDescent="0.45">
      <c r="D89" t="s">
        <v>224</v>
      </c>
    </row>
    <row r="90" spans="3:4" x14ac:dyDescent="0.45">
      <c r="D90" t="s">
        <v>225</v>
      </c>
    </row>
    <row r="91" spans="3:4" x14ac:dyDescent="0.45">
      <c r="D91" t="s">
        <v>226</v>
      </c>
    </row>
    <row r="92" spans="3:4" x14ac:dyDescent="0.45">
      <c r="D92" t="s">
        <v>227</v>
      </c>
    </row>
    <row r="93" spans="3:4" x14ac:dyDescent="0.45">
      <c r="D93" t="s">
        <v>228</v>
      </c>
    </row>
    <row r="94" spans="3:4" x14ac:dyDescent="0.45">
      <c r="D94" t="s">
        <v>229</v>
      </c>
    </row>
    <row r="95" spans="3:4" x14ac:dyDescent="0.45">
      <c r="C95" t="s">
        <v>13</v>
      </c>
      <c r="D95" s="5" t="s">
        <v>67</v>
      </c>
    </row>
    <row r="96" spans="3:4" x14ac:dyDescent="0.45">
      <c r="C96" s="5" t="s">
        <v>163</v>
      </c>
      <c r="D96" s="5" t="s">
        <v>221</v>
      </c>
    </row>
    <row r="97" spans="2:10" x14ac:dyDescent="0.45">
      <c r="C97" t="s">
        <v>230</v>
      </c>
      <c r="D97" s="5" t="s">
        <v>231</v>
      </c>
    </row>
    <row r="98" spans="2:10" x14ac:dyDescent="0.45">
      <c r="D98" s="5" t="s">
        <v>232</v>
      </c>
    </row>
    <row r="99" spans="2:10" x14ac:dyDescent="0.45">
      <c r="C99" s="2"/>
      <c r="D99" s="5" t="s">
        <v>191</v>
      </c>
      <c r="J99" s="1"/>
    </row>
    <row r="101" spans="2:10" x14ac:dyDescent="0.45">
      <c r="C101" s="3" t="s">
        <v>174</v>
      </c>
      <c r="E101" t="s">
        <v>191</v>
      </c>
      <c r="F101" t="s">
        <v>188</v>
      </c>
      <c r="G101" t="s">
        <v>189</v>
      </c>
    </row>
    <row r="102" spans="2:10" x14ac:dyDescent="0.45">
      <c r="D102" s="5" t="s">
        <v>233</v>
      </c>
      <c r="E102" s="4">
        <v>4.5</v>
      </c>
      <c r="F102" s="4">
        <v>7</v>
      </c>
      <c r="G102" s="4">
        <v>5.5</v>
      </c>
    </row>
    <row r="103" spans="2:10" x14ac:dyDescent="0.45">
      <c r="D103" s="5" t="s">
        <v>234</v>
      </c>
      <c r="E103" s="4">
        <v>4.5</v>
      </c>
      <c r="F103" s="4">
        <v>7</v>
      </c>
      <c r="G103" s="4">
        <v>5.5</v>
      </c>
    </row>
    <row r="104" spans="2:10" x14ac:dyDescent="0.45">
      <c r="C104" t="s">
        <v>236</v>
      </c>
      <c r="D104" s="5" t="s">
        <v>235</v>
      </c>
      <c r="E104" s="49">
        <v>0.875</v>
      </c>
      <c r="F104" s="49">
        <v>0.8</v>
      </c>
      <c r="G104" s="49">
        <v>0.9</v>
      </c>
      <c r="J104" s="1"/>
    </row>
    <row r="105" spans="2:10" x14ac:dyDescent="0.45">
      <c r="C105" t="s">
        <v>237</v>
      </c>
      <c r="D105" s="5" t="s">
        <v>235</v>
      </c>
      <c r="E105" s="49">
        <v>0.9</v>
      </c>
      <c r="F105" s="49">
        <v>0.83299999999999996</v>
      </c>
      <c r="G105" s="49">
        <v>0.91100000000000003</v>
      </c>
    </row>
    <row r="106" spans="2:10" x14ac:dyDescent="0.45">
      <c r="D106" s="5" t="s">
        <v>238</v>
      </c>
      <c r="E106" s="4">
        <v>10.1</v>
      </c>
      <c r="F106" s="4">
        <v>10.4</v>
      </c>
      <c r="G106" s="4">
        <v>13.7</v>
      </c>
    </row>
    <row r="107" spans="2:10" x14ac:dyDescent="0.45">
      <c r="D107" s="5" t="s">
        <v>239</v>
      </c>
      <c r="E107" s="4">
        <v>0</v>
      </c>
      <c r="F107" s="4">
        <v>0.1</v>
      </c>
      <c r="G107" s="4">
        <v>0.1</v>
      </c>
      <c r="H107" s="4"/>
      <c r="I107" s="4"/>
    </row>
    <row r="108" spans="2:10" x14ac:dyDescent="0.45">
      <c r="B108" s="2"/>
      <c r="D108" s="5" t="s">
        <v>240</v>
      </c>
      <c r="E108" s="4">
        <v>0</v>
      </c>
      <c r="F108" s="4">
        <v>0</v>
      </c>
      <c r="G108" s="4">
        <v>0</v>
      </c>
      <c r="H108" s="4"/>
      <c r="I108" s="4"/>
    </row>
    <row r="109" spans="2:10" x14ac:dyDescent="0.45">
      <c r="D109" s="5" t="s">
        <v>241</v>
      </c>
      <c r="E109" s="4">
        <v>3</v>
      </c>
      <c r="F109" s="4">
        <v>5</v>
      </c>
      <c r="G109" s="4">
        <v>4</v>
      </c>
      <c r="H109" s="4"/>
      <c r="I109" s="4"/>
    </row>
    <row r="110" spans="2:10" x14ac:dyDescent="0.45">
      <c r="C110" s="2"/>
      <c r="I110" s="4"/>
    </row>
    <row r="111" spans="2:10" x14ac:dyDescent="0.45">
      <c r="C111" s="2" t="s">
        <v>242</v>
      </c>
      <c r="I111" s="4"/>
    </row>
    <row r="112" spans="2:10" x14ac:dyDescent="0.45">
      <c r="C112" t="s">
        <v>161</v>
      </c>
      <c r="D112" s="5" t="s">
        <v>243</v>
      </c>
      <c r="I112" s="4"/>
    </row>
    <row r="113" spans="2:9" x14ac:dyDescent="0.45">
      <c r="D113" s="5" t="s">
        <v>244</v>
      </c>
      <c r="I113" s="4"/>
    </row>
    <row r="114" spans="2:9" x14ac:dyDescent="0.45">
      <c r="D114" s="5" t="s">
        <v>245</v>
      </c>
      <c r="I114" s="4"/>
    </row>
    <row r="115" spans="2:9" x14ac:dyDescent="0.45">
      <c r="D115" s="5" t="s">
        <v>246</v>
      </c>
      <c r="I115" s="4"/>
    </row>
    <row r="116" spans="2:9" x14ac:dyDescent="0.45">
      <c r="C116" t="s">
        <v>13</v>
      </c>
      <c r="D116" t="s">
        <v>66</v>
      </c>
      <c r="I116" s="4"/>
    </row>
    <row r="117" spans="2:9" x14ac:dyDescent="0.45">
      <c r="C117" t="s">
        <v>163</v>
      </c>
      <c r="D117" t="s">
        <v>177</v>
      </c>
      <c r="I117" s="4"/>
    </row>
    <row r="118" spans="2:9" x14ac:dyDescent="0.45">
      <c r="C118" t="s">
        <v>230</v>
      </c>
      <c r="D118" s="5" t="s">
        <v>247</v>
      </c>
      <c r="I118" s="4"/>
    </row>
    <row r="119" spans="2:9" x14ac:dyDescent="0.45">
      <c r="D119" s="5" t="s">
        <v>248</v>
      </c>
      <c r="I119" s="4"/>
    </row>
    <row r="120" spans="2:9" x14ac:dyDescent="0.45">
      <c r="D120" s="5" t="s">
        <v>191</v>
      </c>
      <c r="I120" s="4"/>
    </row>
    <row r="121" spans="2:9" x14ac:dyDescent="0.45">
      <c r="E121" s="4"/>
      <c r="F121" s="4"/>
      <c r="G121" s="4"/>
      <c r="H121" s="4"/>
      <c r="I121" s="4"/>
    </row>
    <row r="122" spans="2:9" x14ac:dyDescent="0.45">
      <c r="C122" s="3" t="s">
        <v>249</v>
      </c>
      <c r="E122" s="4"/>
      <c r="F122" s="4"/>
      <c r="G122" s="4"/>
      <c r="H122" s="4"/>
      <c r="I122" s="4"/>
    </row>
    <row r="123" spans="2:9" x14ac:dyDescent="0.45">
      <c r="D123" s="5" t="s">
        <v>250</v>
      </c>
      <c r="E123" s="4"/>
      <c r="H123" s="4"/>
      <c r="I123" s="4"/>
    </row>
    <row r="124" spans="2:9" x14ac:dyDescent="0.45">
      <c r="C124" s="4"/>
      <c r="D124" s="5" t="s">
        <v>251</v>
      </c>
    </row>
    <row r="125" spans="2:9" x14ac:dyDescent="0.45">
      <c r="C125" s="2"/>
      <c r="E125" t="s">
        <v>252</v>
      </c>
    </row>
    <row r="126" spans="2:9" x14ac:dyDescent="0.45">
      <c r="C126" s="2"/>
    </row>
    <row r="127" spans="2:9" x14ac:dyDescent="0.45">
      <c r="B127" s="6" t="s">
        <v>253</v>
      </c>
      <c r="C127" s="3"/>
    </row>
    <row r="128" spans="2:9" x14ac:dyDescent="0.45">
      <c r="C128" s="2"/>
    </row>
    <row r="129" spans="3:9" x14ac:dyDescent="0.45">
      <c r="C129" s="2" t="s">
        <v>254</v>
      </c>
    </row>
    <row r="130" spans="3:9" x14ac:dyDescent="0.45">
      <c r="C130" t="s">
        <v>230</v>
      </c>
      <c r="D130" t="s">
        <v>255</v>
      </c>
      <c r="E130" t="s">
        <v>257</v>
      </c>
    </row>
    <row r="131" spans="3:9" x14ac:dyDescent="0.45">
      <c r="C131" s="3"/>
      <c r="D131" t="s">
        <v>191</v>
      </c>
      <c r="E131" t="s">
        <v>258</v>
      </c>
    </row>
    <row r="132" spans="3:9" x14ac:dyDescent="0.45">
      <c r="C132" s="3"/>
    </row>
    <row r="133" spans="3:9" x14ac:dyDescent="0.45">
      <c r="C133" s="3" t="s">
        <v>174</v>
      </c>
    </row>
    <row r="134" spans="3:9" x14ac:dyDescent="0.45">
      <c r="C134" s="3"/>
      <c r="D134" t="s">
        <v>256</v>
      </c>
    </row>
    <row r="135" spans="3:9" x14ac:dyDescent="0.45">
      <c r="C135" s="3"/>
    </row>
    <row r="136" spans="3:9" x14ac:dyDescent="0.45">
      <c r="C136" s="2" t="s">
        <v>259</v>
      </c>
    </row>
    <row r="137" spans="3:9" x14ac:dyDescent="0.45">
      <c r="C137" t="s">
        <v>161</v>
      </c>
      <c r="D137" t="s">
        <v>260</v>
      </c>
    </row>
    <row r="138" spans="3:9" x14ac:dyDescent="0.45">
      <c r="C138" t="s">
        <v>261</v>
      </c>
      <c r="D138" t="s">
        <v>262</v>
      </c>
    </row>
    <row r="139" spans="3:9" x14ac:dyDescent="0.45">
      <c r="C139" s="2"/>
      <c r="D139" t="s">
        <v>263</v>
      </c>
    </row>
    <row r="140" spans="3:9" x14ac:dyDescent="0.45">
      <c r="C140" s="1"/>
      <c r="D140" t="s">
        <v>264</v>
      </c>
    </row>
    <row r="141" spans="3:9" x14ac:dyDescent="0.45">
      <c r="D141" t="s">
        <v>265</v>
      </c>
    </row>
    <row r="143" spans="3:9" x14ac:dyDescent="0.45">
      <c r="C143" s="3" t="s">
        <v>174</v>
      </c>
    </row>
    <row r="144" spans="3:9" x14ac:dyDescent="0.45">
      <c r="E144" t="s">
        <v>191</v>
      </c>
      <c r="F144" t="s">
        <v>189</v>
      </c>
      <c r="G144" t="s">
        <v>190</v>
      </c>
      <c r="H144" t="s">
        <v>266</v>
      </c>
      <c r="I144" t="s">
        <v>267</v>
      </c>
    </row>
    <row r="145" spans="2:9" x14ac:dyDescent="0.45">
      <c r="D145" t="s">
        <v>268</v>
      </c>
      <c r="E145" s="4">
        <v>0</v>
      </c>
      <c r="F145" s="4">
        <v>2.8</v>
      </c>
      <c r="G145" s="4">
        <v>2.2000000000000002</v>
      </c>
      <c r="H145" s="4">
        <v>2.5</v>
      </c>
      <c r="I145" s="4">
        <v>3.7999999999999999E-2</v>
      </c>
    </row>
    <row r="148" spans="2:9" x14ac:dyDescent="0.45">
      <c r="B148" s="6" t="s">
        <v>269</v>
      </c>
    </row>
    <row r="150" spans="2:9" x14ac:dyDescent="0.45">
      <c r="C150" s="2" t="s">
        <v>295</v>
      </c>
    </row>
    <row r="151" spans="2:9" x14ac:dyDescent="0.45">
      <c r="C151" s="2"/>
    </row>
    <row r="152" spans="2:9" x14ac:dyDescent="0.45">
      <c r="C152" t="s">
        <v>293</v>
      </c>
      <c r="E152" t="s">
        <v>290</v>
      </c>
      <c r="F152" t="s">
        <v>291</v>
      </c>
      <c r="G152" t="s">
        <v>292</v>
      </c>
    </row>
    <row r="153" spans="2:9" x14ac:dyDescent="0.45">
      <c r="C153" t="s">
        <v>288</v>
      </c>
      <c r="D153" t="s">
        <v>191</v>
      </c>
      <c r="E153">
        <v>6</v>
      </c>
      <c r="F153">
        <v>10</v>
      </c>
      <c r="G153">
        <v>1</v>
      </c>
    </row>
    <row r="154" spans="2:9" x14ac:dyDescent="0.45">
      <c r="D154" t="s">
        <v>269</v>
      </c>
      <c r="E154">
        <v>11</v>
      </c>
      <c r="F154">
        <v>4</v>
      </c>
      <c r="G154">
        <v>5</v>
      </c>
    </row>
    <row r="155" spans="2:9" x14ac:dyDescent="0.45">
      <c r="C155" t="s">
        <v>289</v>
      </c>
      <c r="D155" t="s">
        <v>191</v>
      </c>
      <c r="E155">
        <v>4</v>
      </c>
      <c r="F155">
        <v>21</v>
      </c>
      <c r="G155">
        <v>0</v>
      </c>
    </row>
    <row r="156" spans="2:9" x14ac:dyDescent="0.45">
      <c r="D156" t="s">
        <v>269</v>
      </c>
      <c r="E156">
        <v>11</v>
      </c>
      <c r="F156">
        <v>9</v>
      </c>
      <c r="G156">
        <v>1</v>
      </c>
    </row>
    <row r="158" spans="2:9" x14ac:dyDescent="0.45">
      <c r="C158" s="4"/>
      <c r="D158" s="5"/>
    </row>
    <row r="159" spans="2:9" x14ac:dyDescent="0.45">
      <c r="C159" t="s">
        <v>294</v>
      </c>
      <c r="E159" t="s">
        <v>290</v>
      </c>
      <c r="F159" t="s">
        <v>291</v>
      </c>
      <c r="G159" t="s">
        <v>292</v>
      </c>
    </row>
    <row r="160" spans="2:9" x14ac:dyDescent="0.45">
      <c r="C160" t="s">
        <v>288</v>
      </c>
      <c r="D160" t="s">
        <v>191</v>
      </c>
      <c r="E160">
        <v>9</v>
      </c>
      <c r="F160">
        <v>6</v>
      </c>
      <c r="G160">
        <v>2</v>
      </c>
    </row>
    <row r="161" spans="3:8" x14ac:dyDescent="0.45">
      <c r="D161" t="s">
        <v>269</v>
      </c>
      <c r="E161">
        <v>14</v>
      </c>
      <c r="F161">
        <v>6</v>
      </c>
      <c r="G161">
        <v>0</v>
      </c>
    </row>
    <row r="162" spans="3:8" x14ac:dyDescent="0.45">
      <c r="C162" t="s">
        <v>289</v>
      </c>
      <c r="D162" t="s">
        <v>191</v>
      </c>
      <c r="E162">
        <v>11</v>
      </c>
      <c r="F162">
        <v>10</v>
      </c>
      <c r="G162">
        <v>4</v>
      </c>
    </row>
    <row r="163" spans="3:8" x14ac:dyDescent="0.45">
      <c r="D163" t="s">
        <v>269</v>
      </c>
      <c r="E163">
        <v>10</v>
      </c>
      <c r="F163">
        <v>3</v>
      </c>
      <c r="G163">
        <v>8</v>
      </c>
    </row>
    <row r="165" spans="3:8" x14ac:dyDescent="0.45">
      <c r="C165" s="2" t="s">
        <v>296</v>
      </c>
    </row>
    <row r="166" spans="3:8" x14ac:dyDescent="0.45">
      <c r="C166" t="s">
        <v>297</v>
      </c>
    </row>
    <row r="167" spans="3:8" x14ac:dyDescent="0.45">
      <c r="C167" t="s">
        <v>298</v>
      </c>
    </row>
    <row r="168" spans="3:8" x14ac:dyDescent="0.45">
      <c r="C168" t="s">
        <v>299</v>
      </c>
    </row>
    <row r="169" spans="3:8" x14ac:dyDescent="0.45">
      <c r="C169" s="3"/>
      <c r="E169" s="4"/>
      <c r="F169" s="4"/>
      <c r="G169" s="4"/>
    </row>
    <row r="170" spans="3:8" x14ac:dyDescent="0.45">
      <c r="C170" s="3"/>
      <c r="E170" s="4"/>
      <c r="F170" s="8"/>
      <c r="G170" s="4"/>
      <c r="H170" s="4"/>
    </row>
    <row r="171" spans="3:8" x14ac:dyDescent="0.45">
      <c r="C171" s="2"/>
      <c r="E171" s="61"/>
      <c r="F171" s="61"/>
      <c r="G171" s="61"/>
      <c r="H171" s="4"/>
    </row>
    <row r="172" spans="3:8" x14ac:dyDescent="0.45">
      <c r="C172" s="3"/>
    </row>
    <row r="173" spans="3:8" x14ac:dyDescent="0.45">
      <c r="C173" s="2"/>
    </row>
    <row r="174" spans="3:8" x14ac:dyDescent="0.45">
      <c r="C174" s="2"/>
    </row>
    <row r="179" spans="3:7" x14ac:dyDescent="0.45">
      <c r="C179" s="2"/>
    </row>
    <row r="181" spans="3:7" x14ac:dyDescent="0.45">
      <c r="C181" s="2"/>
    </row>
    <row r="184" spans="3:7" x14ac:dyDescent="0.45">
      <c r="C184" s="3"/>
    </row>
    <row r="185" spans="3:7" x14ac:dyDescent="0.45">
      <c r="C185" s="3"/>
      <c r="E185" s="61"/>
      <c r="F185" s="61"/>
    </row>
    <row r="186" spans="3:7" x14ac:dyDescent="0.45">
      <c r="C186" s="3"/>
      <c r="D186" s="4"/>
      <c r="E186" s="4"/>
      <c r="F186" s="4"/>
      <c r="G186" s="4"/>
    </row>
    <row r="187" spans="3:7" x14ac:dyDescent="0.45">
      <c r="C187" s="3"/>
      <c r="D187" s="4"/>
      <c r="E187" s="9"/>
      <c r="F187" s="10"/>
      <c r="G187" s="4"/>
    </row>
    <row r="188" spans="3:7" x14ac:dyDescent="0.45">
      <c r="C188" s="3"/>
      <c r="D188" s="4"/>
      <c r="E188" s="9"/>
      <c r="F188" s="9"/>
      <c r="G188" s="4"/>
    </row>
    <row r="189" spans="3:7" x14ac:dyDescent="0.45">
      <c r="C189" s="3"/>
    </row>
    <row r="190" spans="3:7" x14ac:dyDescent="0.45">
      <c r="C190" s="2"/>
    </row>
    <row r="196" spans="2:8" x14ac:dyDescent="0.45">
      <c r="C196" s="4"/>
    </row>
    <row r="200" spans="2:8" x14ac:dyDescent="0.45">
      <c r="C200" s="4"/>
    </row>
    <row r="201" spans="2:8" x14ac:dyDescent="0.45">
      <c r="C201" s="3"/>
    </row>
    <row r="202" spans="2:8" x14ac:dyDescent="0.45">
      <c r="C202" s="3"/>
    </row>
    <row r="205" spans="2:8" x14ac:dyDescent="0.45">
      <c r="C205" s="3"/>
    </row>
    <row r="206" spans="2:8" x14ac:dyDescent="0.45">
      <c r="C206" s="3"/>
    </row>
    <row r="207" spans="2:8" x14ac:dyDescent="0.45">
      <c r="C207" s="3"/>
      <c r="D207" s="4"/>
      <c r="E207" s="4"/>
      <c r="F207" s="4"/>
      <c r="G207" s="4"/>
      <c r="H207" s="4"/>
    </row>
    <row r="208" spans="2:8" x14ac:dyDescent="0.45">
      <c r="B208" s="2"/>
      <c r="C208" s="3"/>
      <c r="D208" s="4"/>
      <c r="E208" s="4"/>
      <c r="F208" s="4"/>
      <c r="G208" s="4"/>
      <c r="H208" s="4"/>
    </row>
    <row r="209" spans="2:9" x14ac:dyDescent="0.45">
      <c r="B209" s="2"/>
      <c r="C209" s="2"/>
      <c r="D209" s="4"/>
      <c r="E209" s="4"/>
      <c r="F209" s="4"/>
      <c r="G209" s="4"/>
      <c r="H209" s="4"/>
    </row>
    <row r="210" spans="2:9" x14ac:dyDescent="0.45">
      <c r="B210" s="2"/>
      <c r="C210" s="1"/>
      <c r="D210" s="4"/>
      <c r="E210" s="4"/>
      <c r="F210" s="4"/>
      <c r="G210" s="4"/>
      <c r="H210" s="4"/>
    </row>
    <row r="211" spans="2:9" x14ac:dyDescent="0.45">
      <c r="B211" s="2"/>
      <c r="E211" s="4"/>
      <c r="F211" s="4"/>
      <c r="G211" s="4"/>
      <c r="H211" s="4"/>
    </row>
    <row r="212" spans="2:9" x14ac:dyDescent="0.45">
      <c r="B212" s="2"/>
      <c r="E212" s="4"/>
      <c r="F212" s="4"/>
      <c r="G212" s="4"/>
      <c r="H212" s="4"/>
    </row>
    <row r="213" spans="2:9" x14ac:dyDescent="0.45">
      <c r="B213" s="2"/>
      <c r="E213" s="4"/>
      <c r="F213" s="4"/>
      <c r="G213" s="4"/>
      <c r="H213" s="4"/>
    </row>
    <row r="214" spans="2:9" x14ac:dyDescent="0.45">
      <c r="B214" s="2"/>
      <c r="E214" s="4"/>
      <c r="F214" s="4"/>
      <c r="G214" s="4"/>
      <c r="H214" s="4"/>
    </row>
    <row r="215" spans="2:9" x14ac:dyDescent="0.45">
      <c r="B215" s="2"/>
      <c r="E215" s="4"/>
      <c r="F215" s="4"/>
      <c r="G215" s="4"/>
      <c r="H215" s="4"/>
    </row>
    <row r="216" spans="2:9" x14ac:dyDescent="0.45">
      <c r="B216" s="2"/>
      <c r="D216" s="4"/>
      <c r="E216" s="4"/>
      <c r="F216" s="4"/>
      <c r="G216" s="4"/>
      <c r="H216" s="4"/>
    </row>
    <row r="217" spans="2:9" x14ac:dyDescent="0.45">
      <c r="B217" s="2"/>
      <c r="E217" s="4"/>
      <c r="F217" s="4"/>
      <c r="G217" s="4"/>
      <c r="H217" s="4"/>
    </row>
    <row r="218" spans="2:9" x14ac:dyDescent="0.45">
      <c r="B218" s="2"/>
      <c r="E218" s="4"/>
      <c r="F218" s="4"/>
      <c r="G218" s="4"/>
      <c r="H218" s="4"/>
    </row>
    <row r="219" spans="2:9" x14ac:dyDescent="0.45">
      <c r="B219" s="2"/>
      <c r="E219" s="4"/>
      <c r="F219" s="4"/>
      <c r="G219" s="4"/>
      <c r="H219" s="4"/>
    </row>
    <row r="220" spans="2:9" x14ac:dyDescent="0.45">
      <c r="B220" s="2"/>
      <c r="E220" s="4"/>
      <c r="F220" s="4"/>
      <c r="G220" s="4"/>
      <c r="H220" s="4"/>
    </row>
    <row r="221" spans="2:9" x14ac:dyDescent="0.45">
      <c r="B221" s="2"/>
      <c r="E221" s="4"/>
      <c r="F221" s="4"/>
      <c r="G221" s="4"/>
      <c r="H221" s="4"/>
    </row>
    <row r="222" spans="2:9" x14ac:dyDescent="0.45">
      <c r="B222" s="2"/>
      <c r="C222" s="3"/>
      <c r="D222" s="4"/>
      <c r="E222" s="4"/>
      <c r="F222" s="4"/>
      <c r="G222" s="4"/>
      <c r="H222" s="4"/>
    </row>
    <row r="223" spans="2:9" x14ac:dyDescent="0.45">
      <c r="B223" s="2"/>
      <c r="C223" s="3"/>
      <c r="E223" s="4"/>
      <c r="F223" s="4"/>
      <c r="G223" s="4"/>
      <c r="H223" s="4"/>
      <c r="I223" s="4"/>
    </row>
    <row r="224" spans="2:9" x14ac:dyDescent="0.45">
      <c r="B224" s="2"/>
      <c r="C224" s="3"/>
      <c r="E224" s="4"/>
      <c r="F224" s="4"/>
      <c r="G224" s="4"/>
      <c r="H224" s="4"/>
    </row>
    <row r="225" spans="2:9" x14ac:dyDescent="0.45">
      <c r="B225" s="2"/>
      <c r="C225" s="3"/>
      <c r="E225" s="4"/>
      <c r="F225" s="4"/>
      <c r="G225" s="4"/>
      <c r="H225" s="4"/>
    </row>
    <row r="226" spans="2:9" x14ac:dyDescent="0.45">
      <c r="B226" s="2"/>
      <c r="E226" s="4"/>
      <c r="F226" s="4"/>
      <c r="G226" s="4"/>
      <c r="H226" s="4"/>
    </row>
    <row r="227" spans="2:9" x14ac:dyDescent="0.45">
      <c r="B227" s="2"/>
      <c r="D227" s="4"/>
      <c r="E227" s="4"/>
      <c r="F227" s="4"/>
      <c r="G227" s="4"/>
      <c r="H227" s="4"/>
    </row>
    <row r="228" spans="2:9" x14ac:dyDescent="0.45">
      <c r="B228" s="2"/>
      <c r="D228" s="4"/>
      <c r="E228" s="4"/>
      <c r="F228" s="4"/>
      <c r="G228" s="4"/>
      <c r="H228" s="4"/>
    </row>
    <row r="229" spans="2:9" x14ac:dyDescent="0.45">
      <c r="B229" s="2"/>
      <c r="C229" s="3"/>
      <c r="D229" s="4"/>
      <c r="E229" s="4"/>
      <c r="F229" s="4"/>
      <c r="G229" s="4"/>
      <c r="H229" s="4"/>
    </row>
    <row r="230" spans="2:9" x14ac:dyDescent="0.45">
      <c r="B230" s="2"/>
      <c r="C230" s="3"/>
      <c r="D230" s="33"/>
      <c r="E230" s="18"/>
      <c r="F230" s="18"/>
      <c r="G230" s="18"/>
      <c r="H230" s="18"/>
      <c r="I230" s="6"/>
    </row>
    <row r="231" spans="2:9" x14ac:dyDescent="0.45">
      <c r="B231" s="2"/>
      <c r="C231" s="3"/>
      <c r="D231" s="4"/>
      <c r="E231" s="9"/>
      <c r="F231" s="9"/>
      <c r="G231" s="9"/>
      <c r="H231" s="9"/>
    </row>
    <row r="232" spans="2:9" x14ac:dyDescent="0.45">
      <c r="B232" s="2"/>
      <c r="C232" s="3"/>
      <c r="D232" s="34"/>
      <c r="E232" s="34"/>
      <c r="F232" s="34"/>
      <c r="G232" s="34"/>
      <c r="H232" s="34"/>
    </row>
    <row r="233" spans="2:9" x14ac:dyDescent="0.45">
      <c r="B233" s="2"/>
      <c r="C233" s="3"/>
      <c r="E233" s="35"/>
      <c r="F233" s="35"/>
      <c r="G233" s="35"/>
      <c r="H233" s="35"/>
    </row>
    <row r="234" spans="2:9" x14ac:dyDescent="0.45">
      <c r="B234" s="2"/>
      <c r="C234" s="3"/>
      <c r="E234" s="35"/>
      <c r="F234" s="35"/>
      <c r="G234" s="35"/>
      <c r="H234" s="35"/>
    </row>
    <row r="235" spans="2:9" x14ac:dyDescent="0.45">
      <c r="B235" s="2"/>
      <c r="C235" s="3"/>
      <c r="E235" s="35"/>
      <c r="F235" s="35"/>
      <c r="G235" s="35"/>
      <c r="H235" s="35"/>
    </row>
    <row r="236" spans="2:9" x14ac:dyDescent="0.45">
      <c r="B236" s="2"/>
      <c r="C236" s="3"/>
      <c r="E236" s="35"/>
      <c r="F236" s="35"/>
      <c r="G236" s="35"/>
      <c r="H236" s="35"/>
    </row>
    <row r="237" spans="2:9" x14ac:dyDescent="0.45">
      <c r="B237" s="2"/>
      <c r="C237" s="3"/>
      <c r="E237" s="35"/>
      <c r="F237" s="35"/>
      <c r="G237" s="35"/>
      <c r="H237" s="35"/>
    </row>
    <row r="238" spans="2:9" x14ac:dyDescent="0.45">
      <c r="B238" s="2"/>
      <c r="C238" s="3"/>
    </row>
    <row r="239" spans="2:9" x14ac:dyDescent="0.45">
      <c r="B239" s="2"/>
      <c r="C239" s="3"/>
      <c r="E239" s="35"/>
      <c r="F239" s="36"/>
      <c r="G239" s="35"/>
      <c r="H239" s="35"/>
    </row>
    <row r="240" spans="2:9" x14ac:dyDescent="0.45">
      <c r="B240" s="2"/>
      <c r="C240" s="3"/>
      <c r="E240" s="35"/>
      <c r="F240" s="35"/>
      <c r="G240" s="35"/>
      <c r="H240" s="35"/>
    </row>
    <row r="241" spans="2:8" x14ac:dyDescent="0.45">
      <c r="B241" s="2"/>
      <c r="C241" s="3"/>
      <c r="E241" s="35"/>
      <c r="F241" s="35"/>
      <c r="G241" s="35"/>
      <c r="H241" s="35"/>
    </row>
    <row r="242" spans="2:8" x14ac:dyDescent="0.45">
      <c r="B242" s="2"/>
      <c r="C242" s="3"/>
      <c r="D242" s="4"/>
      <c r="E242" s="4"/>
      <c r="F242" s="4"/>
      <c r="G242" s="4"/>
      <c r="H242" s="4"/>
    </row>
    <row r="243" spans="2:8" x14ac:dyDescent="0.45">
      <c r="B243" s="2"/>
      <c r="C243" s="3"/>
      <c r="D243" s="4"/>
      <c r="E243" s="4"/>
      <c r="F243" s="4"/>
      <c r="G243" s="4"/>
      <c r="H243" s="4"/>
    </row>
    <row r="244" spans="2:8" x14ac:dyDescent="0.45">
      <c r="B244" s="2"/>
      <c r="C244" s="3"/>
      <c r="D244" s="4"/>
      <c r="E244" s="4"/>
      <c r="F244" s="4"/>
      <c r="G244" s="4"/>
      <c r="H244" s="4"/>
    </row>
    <row r="245" spans="2:8" x14ac:dyDescent="0.45">
      <c r="B245" s="2"/>
      <c r="C245" s="3"/>
      <c r="D245" s="4"/>
      <c r="E245" s="4"/>
      <c r="F245" s="4"/>
      <c r="G245" s="9"/>
      <c r="H245" s="4"/>
    </row>
    <row r="246" spans="2:8" x14ac:dyDescent="0.45">
      <c r="B246" s="2"/>
      <c r="C246" s="2"/>
      <c r="D246" s="4"/>
      <c r="E246" s="4"/>
      <c r="F246" s="4"/>
      <c r="G246" s="9"/>
      <c r="H246" s="4"/>
    </row>
    <row r="247" spans="2:8" x14ac:dyDescent="0.45">
      <c r="B247" s="2"/>
      <c r="C247" s="37"/>
      <c r="D247" s="4"/>
      <c r="E247" s="4"/>
      <c r="F247" s="4"/>
      <c r="G247" s="9"/>
      <c r="H247" s="4"/>
    </row>
    <row r="248" spans="2:8" x14ac:dyDescent="0.45">
      <c r="B248" s="2"/>
      <c r="E248" s="4"/>
      <c r="F248" s="4"/>
      <c r="G248" s="9"/>
      <c r="H248" s="4"/>
    </row>
    <row r="249" spans="2:8" x14ac:dyDescent="0.45">
      <c r="B249" s="2"/>
      <c r="E249" s="4"/>
      <c r="F249" s="4"/>
      <c r="G249" s="9"/>
      <c r="H249" s="4"/>
    </row>
    <row r="250" spans="2:8" x14ac:dyDescent="0.45">
      <c r="B250" s="2"/>
      <c r="E250" s="4"/>
      <c r="F250" s="4"/>
      <c r="G250" s="9"/>
      <c r="H250" s="4"/>
    </row>
    <row r="251" spans="2:8" x14ac:dyDescent="0.45">
      <c r="B251" s="2"/>
      <c r="E251" s="4"/>
      <c r="F251" s="4"/>
      <c r="G251" s="9"/>
      <c r="H251" s="4"/>
    </row>
    <row r="252" spans="2:8" x14ac:dyDescent="0.45">
      <c r="B252" s="2"/>
      <c r="D252" s="4"/>
      <c r="E252" s="4"/>
      <c r="F252" s="4"/>
      <c r="G252" s="9"/>
      <c r="H252" s="4"/>
    </row>
    <row r="253" spans="2:8" x14ac:dyDescent="0.45">
      <c r="B253" s="2"/>
      <c r="C253" s="4"/>
      <c r="E253" s="4"/>
      <c r="F253" s="4"/>
      <c r="G253" s="9"/>
      <c r="H253" s="4"/>
    </row>
    <row r="254" spans="2:8" x14ac:dyDescent="0.45">
      <c r="B254" s="2"/>
      <c r="E254" s="4"/>
      <c r="F254" s="4"/>
      <c r="G254" s="9"/>
      <c r="H254" s="4"/>
    </row>
    <row r="255" spans="2:8" x14ac:dyDescent="0.45">
      <c r="B255" s="2"/>
      <c r="E255" s="4"/>
      <c r="F255" s="4"/>
      <c r="G255" s="9"/>
      <c r="H255" s="4"/>
    </row>
    <row r="256" spans="2:8" x14ac:dyDescent="0.45">
      <c r="B256" s="2"/>
      <c r="C256" s="3"/>
      <c r="D256" s="4"/>
      <c r="E256" s="4"/>
      <c r="F256" s="4"/>
      <c r="G256" s="9"/>
      <c r="H256" s="4"/>
    </row>
    <row r="257" spans="2:8" x14ac:dyDescent="0.45">
      <c r="B257" s="2"/>
      <c r="E257" s="4"/>
      <c r="F257" s="4"/>
      <c r="G257" s="9"/>
      <c r="H257" s="4"/>
    </row>
    <row r="258" spans="2:8" x14ac:dyDescent="0.45">
      <c r="B258" s="2"/>
      <c r="E258" s="4"/>
      <c r="F258" s="4"/>
      <c r="G258" s="9"/>
      <c r="H258" s="4"/>
    </row>
    <row r="259" spans="2:8" x14ac:dyDescent="0.45">
      <c r="B259" s="2"/>
      <c r="D259" s="4"/>
      <c r="E259" s="4"/>
      <c r="F259" s="4"/>
      <c r="G259" s="9"/>
      <c r="H259" s="4"/>
    </row>
    <row r="260" spans="2:8" x14ac:dyDescent="0.45">
      <c r="B260" s="2"/>
      <c r="C260" s="3"/>
      <c r="D260" s="4"/>
      <c r="E260" s="4"/>
      <c r="F260" s="4"/>
      <c r="G260" s="9"/>
      <c r="H260" s="4"/>
    </row>
    <row r="261" spans="2:8" x14ac:dyDescent="0.45">
      <c r="B261" s="2"/>
      <c r="E261" s="4"/>
      <c r="F261" s="4"/>
      <c r="G261" s="9"/>
      <c r="H261" s="4"/>
    </row>
    <row r="262" spans="2:8" x14ac:dyDescent="0.45">
      <c r="B262" s="2"/>
      <c r="E262" s="4"/>
      <c r="F262" s="4"/>
      <c r="G262" s="9"/>
      <c r="H262" s="4"/>
    </row>
    <row r="263" spans="2:8" x14ac:dyDescent="0.45">
      <c r="B263" s="2"/>
      <c r="D263" s="4"/>
      <c r="E263" s="4"/>
      <c r="F263" s="4"/>
      <c r="G263" s="9"/>
      <c r="H263" s="4"/>
    </row>
    <row r="264" spans="2:8" x14ac:dyDescent="0.45">
      <c r="B264" s="2"/>
      <c r="C264" s="3"/>
      <c r="D264" s="4"/>
      <c r="E264" s="4"/>
      <c r="F264" s="4"/>
      <c r="G264" s="9"/>
      <c r="H264" s="4"/>
    </row>
    <row r="265" spans="2:8" x14ac:dyDescent="0.45">
      <c r="C265" s="3"/>
      <c r="D265" s="4"/>
      <c r="E265" s="4"/>
      <c r="F265" s="4"/>
      <c r="G265" s="4"/>
      <c r="H265" s="4"/>
    </row>
    <row r="266" spans="2:8" x14ac:dyDescent="0.45">
      <c r="B266" s="2"/>
      <c r="C266" s="3"/>
    </row>
    <row r="267" spans="2:8" x14ac:dyDescent="0.45">
      <c r="B267" s="2"/>
      <c r="C267" s="2"/>
      <c r="D267" s="4"/>
      <c r="E267" s="8"/>
    </row>
    <row r="268" spans="2:8" x14ac:dyDescent="0.45">
      <c r="B268" s="2"/>
      <c r="C268" s="1"/>
      <c r="D268" s="4"/>
      <c r="E268" s="4"/>
    </row>
    <row r="269" spans="2:8" x14ac:dyDescent="0.45">
      <c r="B269" s="2"/>
      <c r="E269" s="4"/>
    </row>
    <row r="270" spans="2:8" x14ac:dyDescent="0.45">
      <c r="E270" s="4"/>
    </row>
    <row r="274" spans="3:9" x14ac:dyDescent="0.45">
      <c r="C274" s="4"/>
    </row>
    <row r="276" spans="3:9" x14ac:dyDescent="0.45">
      <c r="I276" s="3"/>
    </row>
    <row r="279" spans="3:9" x14ac:dyDescent="0.45">
      <c r="C279" s="3"/>
    </row>
    <row r="280" spans="3:9" x14ac:dyDescent="0.45">
      <c r="E280" s="4"/>
      <c r="F280" s="4"/>
      <c r="G280" s="4"/>
      <c r="H280" s="4"/>
    </row>
    <row r="281" spans="3:9" x14ac:dyDescent="0.45">
      <c r="E281" s="4"/>
      <c r="F281" s="4"/>
      <c r="G281" s="4"/>
      <c r="H281" s="4"/>
    </row>
    <row r="282" spans="3:9" x14ac:dyDescent="0.45">
      <c r="E282" s="4"/>
      <c r="F282" s="4"/>
      <c r="G282" s="4"/>
      <c r="H282" s="4"/>
    </row>
    <row r="283" spans="3:9" x14ac:dyDescent="0.45">
      <c r="E283" s="4"/>
      <c r="F283" s="4"/>
      <c r="G283" s="4"/>
      <c r="H283" s="4"/>
    </row>
    <row r="284" spans="3:9" x14ac:dyDescent="0.45">
      <c r="C284" s="3"/>
      <c r="E284" s="9"/>
      <c r="F284" s="9"/>
      <c r="G284" s="10"/>
      <c r="H284" s="10"/>
    </row>
    <row r="285" spans="3:9" x14ac:dyDescent="0.45">
      <c r="E285" s="9"/>
      <c r="F285" s="17"/>
      <c r="G285" s="17"/>
      <c r="H285" s="17"/>
    </row>
    <row r="286" spans="3:9" x14ac:dyDescent="0.45">
      <c r="E286" s="10"/>
      <c r="F286" s="17"/>
      <c r="G286" s="17"/>
      <c r="H286" s="17"/>
      <c r="I286" s="4"/>
    </row>
    <row r="287" spans="3:9" x14ac:dyDescent="0.45">
      <c r="E287" s="17"/>
      <c r="F287" s="17"/>
      <c r="G287" s="9"/>
      <c r="H287" s="17"/>
      <c r="I287" s="4"/>
    </row>
    <row r="288" spans="3:9" x14ac:dyDescent="0.45">
      <c r="C288" s="4"/>
      <c r="E288" s="17"/>
      <c r="F288" s="17"/>
      <c r="G288" s="17"/>
      <c r="H288" s="9"/>
      <c r="I288" s="4"/>
    </row>
    <row r="289" spans="2:9" x14ac:dyDescent="0.45">
      <c r="E289" s="17"/>
      <c r="F289" s="17"/>
      <c r="G289" s="17"/>
      <c r="H289" s="9"/>
      <c r="I289" s="4"/>
    </row>
    <row r="290" spans="2:9" x14ac:dyDescent="0.45">
      <c r="E290" s="17"/>
      <c r="F290" s="17"/>
      <c r="G290" s="9"/>
      <c r="H290" s="17"/>
      <c r="I290" s="4"/>
    </row>
    <row r="291" spans="2:9" x14ac:dyDescent="0.45">
      <c r="C291" s="3"/>
      <c r="E291" s="10"/>
      <c r="F291" s="17"/>
      <c r="G291" s="17"/>
      <c r="H291" s="17"/>
      <c r="I291" s="4"/>
    </row>
    <row r="292" spans="2:9" x14ac:dyDescent="0.45">
      <c r="E292" s="17"/>
      <c r="F292" s="9"/>
      <c r="G292" s="17"/>
      <c r="H292" s="17"/>
      <c r="I292" s="4"/>
    </row>
    <row r="293" spans="2:9" x14ac:dyDescent="0.45">
      <c r="E293" s="17"/>
      <c r="F293" s="9"/>
      <c r="G293" s="17"/>
      <c r="H293" s="17"/>
      <c r="I293" s="4"/>
    </row>
    <row r="294" spans="2:9" x14ac:dyDescent="0.45">
      <c r="E294" s="9"/>
      <c r="F294" s="4"/>
      <c r="G294" s="4"/>
      <c r="H294" s="4"/>
      <c r="I294" s="4"/>
    </row>
    <row r="295" spans="2:9" x14ac:dyDescent="0.45">
      <c r="E295" s="9"/>
      <c r="F295" s="9"/>
      <c r="G295" s="9"/>
      <c r="H295" s="9"/>
    </row>
    <row r="296" spans="2:9" x14ac:dyDescent="0.45">
      <c r="C296" s="3"/>
      <c r="E296" s="9"/>
      <c r="F296" s="9"/>
      <c r="G296" s="17"/>
      <c r="H296" s="9"/>
    </row>
    <row r="297" spans="2:9" x14ac:dyDescent="0.45">
      <c r="E297" s="9"/>
      <c r="F297" s="9"/>
      <c r="G297" s="9"/>
      <c r="H297" s="9"/>
    </row>
    <row r="298" spans="2:9" x14ac:dyDescent="0.45">
      <c r="E298" s="9"/>
      <c r="F298" s="9"/>
      <c r="G298" s="9"/>
      <c r="H298" s="9"/>
    </row>
    <row r="299" spans="2:9" x14ac:dyDescent="0.45">
      <c r="E299" s="9"/>
      <c r="F299" s="9"/>
      <c r="G299" s="9"/>
      <c r="H299" s="9"/>
    </row>
    <row r="300" spans="2:9" x14ac:dyDescent="0.45">
      <c r="E300" s="9"/>
      <c r="F300" s="9"/>
      <c r="G300" s="9"/>
      <c r="H300" s="9"/>
    </row>
    <row r="301" spans="2:9" x14ac:dyDescent="0.45">
      <c r="D301" s="6"/>
      <c r="E301" s="18"/>
      <c r="F301" s="18"/>
      <c r="G301" s="18"/>
      <c r="H301" s="18"/>
      <c r="I301" s="6"/>
    </row>
    <row r="302" spans="2:9" x14ac:dyDescent="0.45">
      <c r="B302" s="2"/>
      <c r="C302" s="2"/>
      <c r="D302" s="6"/>
      <c r="E302" s="18"/>
      <c r="F302" s="18"/>
      <c r="G302" s="18"/>
      <c r="H302" s="18"/>
      <c r="I302" s="6"/>
    </row>
    <row r="303" spans="2:9" x14ac:dyDescent="0.45">
      <c r="E303" s="9"/>
      <c r="F303" s="9"/>
      <c r="G303" s="9"/>
      <c r="H303" s="9"/>
    </row>
    <row r="304" spans="2:9" x14ac:dyDescent="0.45">
      <c r="D304" s="6"/>
      <c r="E304" s="19"/>
      <c r="F304" s="18"/>
      <c r="G304" s="18"/>
      <c r="H304" s="18"/>
    </row>
    <row r="305" spans="3:8" x14ac:dyDescent="0.45">
      <c r="D305" s="6"/>
      <c r="E305" s="18"/>
      <c r="F305" s="18"/>
      <c r="G305" s="18"/>
      <c r="H305" s="18"/>
    </row>
    <row r="306" spans="3:8" x14ac:dyDescent="0.45">
      <c r="E306" s="9"/>
      <c r="F306" s="9"/>
      <c r="G306" s="9"/>
      <c r="H306" s="9"/>
    </row>
    <row r="307" spans="3:8" x14ac:dyDescent="0.45">
      <c r="E307" s="9"/>
      <c r="F307" s="9"/>
      <c r="G307" s="9"/>
      <c r="H307" s="9"/>
    </row>
    <row r="308" spans="3:8" x14ac:dyDescent="0.45">
      <c r="E308" s="9"/>
      <c r="F308" s="17"/>
      <c r="G308" s="9"/>
      <c r="H308" s="17"/>
    </row>
    <row r="309" spans="3:8" x14ac:dyDescent="0.45">
      <c r="C309" s="4"/>
      <c r="D309" s="6"/>
      <c r="E309" s="18"/>
      <c r="F309" s="18"/>
      <c r="G309" s="18"/>
      <c r="H309" s="18"/>
    </row>
    <row r="310" spans="3:8" x14ac:dyDescent="0.45">
      <c r="D310" s="6"/>
      <c r="E310" s="18"/>
      <c r="F310" s="18"/>
      <c r="G310" s="20"/>
      <c r="H310" s="18"/>
    </row>
    <row r="311" spans="3:8" x14ac:dyDescent="0.45">
      <c r="D311" s="6"/>
      <c r="E311" s="18"/>
      <c r="F311" s="18"/>
      <c r="G311" s="18"/>
      <c r="H311" s="18"/>
    </row>
    <row r="312" spans="3:8" x14ac:dyDescent="0.45">
      <c r="C312" s="3"/>
      <c r="E312" s="9"/>
      <c r="F312" s="9"/>
      <c r="G312" s="17"/>
      <c r="H312" s="9"/>
    </row>
    <row r="313" spans="3:8" x14ac:dyDescent="0.45">
      <c r="E313" s="17"/>
      <c r="F313" s="9"/>
      <c r="G313" s="17"/>
      <c r="H313" s="17"/>
    </row>
    <row r="314" spans="3:8" x14ac:dyDescent="0.45">
      <c r="D314" s="4"/>
      <c r="E314" s="4"/>
      <c r="F314" s="4"/>
      <c r="G314" s="4"/>
    </row>
    <row r="315" spans="3:8" x14ac:dyDescent="0.45">
      <c r="C315" s="3"/>
      <c r="D315" s="4"/>
      <c r="E315" s="4"/>
      <c r="F315" s="4"/>
      <c r="G315" s="4"/>
    </row>
    <row r="316" spans="3:8" x14ac:dyDescent="0.45">
      <c r="D316" s="4"/>
      <c r="E316" s="9"/>
      <c r="F316" s="9"/>
      <c r="G316" s="4"/>
    </row>
    <row r="317" spans="3:8" x14ac:dyDescent="0.45">
      <c r="D317" s="4"/>
      <c r="E317" s="4"/>
      <c r="F317" s="4"/>
      <c r="G317" s="4"/>
    </row>
    <row r="318" spans="3:8" x14ac:dyDescent="0.45">
      <c r="E318" s="4"/>
      <c r="F318" s="4"/>
      <c r="G318" s="4"/>
      <c r="H318" s="4"/>
    </row>
  </sheetData>
  <mergeCells count="2">
    <mergeCell ref="E185:F185"/>
    <mergeCell ref="E171:G171"/>
  </mergeCells>
  <hyperlinks>
    <hyperlink ref="A1" location="GHRS!A1" display="Main" xr:uid="{64609A15-71FA-4E4C-A520-BFB68D7FAE18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1F52-B054-415D-8B79-85B60294341A}">
  <dimension ref="A1:F43"/>
  <sheetViews>
    <sheetView topLeftCell="A12" workbookViewId="0">
      <selection activeCell="C23" sqref="C23"/>
    </sheetView>
  </sheetViews>
  <sheetFormatPr defaultRowHeight="14.25" x14ac:dyDescent="0.45"/>
  <sheetData>
    <row r="1" spans="1:6" x14ac:dyDescent="0.45">
      <c r="A1" s="1" t="s">
        <v>12</v>
      </c>
    </row>
    <row r="2" spans="1:6" x14ac:dyDescent="0.45">
      <c r="B2" s="2" t="s">
        <v>14</v>
      </c>
    </row>
    <row r="3" spans="1:6" x14ac:dyDescent="0.45">
      <c r="B3" s="2"/>
    </row>
    <row r="4" spans="1:6" x14ac:dyDescent="0.45">
      <c r="C4" s="1" t="s">
        <v>217</v>
      </c>
      <c r="D4" s="6"/>
      <c r="E4" s="6"/>
      <c r="F4" s="6"/>
    </row>
    <row r="5" spans="1:6" x14ac:dyDescent="0.45">
      <c r="C5" s="1"/>
      <c r="D5" s="6"/>
      <c r="E5" s="6"/>
      <c r="F5" s="6"/>
    </row>
    <row r="6" spans="1:6" x14ac:dyDescent="0.45">
      <c r="C6" s="3" t="s">
        <v>102</v>
      </c>
    </row>
    <row r="7" spans="1:6" x14ac:dyDescent="0.45">
      <c r="C7" s="16" t="s">
        <v>77</v>
      </c>
    </row>
    <row r="8" spans="1:6" x14ac:dyDescent="0.45">
      <c r="C8" s="16" t="s">
        <v>89</v>
      </c>
    </row>
    <row r="9" spans="1:6" x14ac:dyDescent="0.45">
      <c r="C9" s="16" t="s">
        <v>82</v>
      </c>
    </row>
    <row r="10" spans="1:6" x14ac:dyDescent="0.45">
      <c r="C10" s="16" t="s">
        <v>83</v>
      </c>
    </row>
    <row r="11" spans="1:6" x14ac:dyDescent="0.45">
      <c r="C11" s="16" t="s">
        <v>86</v>
      </c>
    </row>
    <row r="12" spans="1:6" x14ac:dyDescent="0.45">
      <c r="C12" s="16" t="s">
        <v>87</v>
      </c>
    </row>
    <row r="13" spans="1:6" x14ac:dyDescent="0.45">
      <c r="C13" s="16" t="s">
        <v>116</v>
      </c>
    </row>
    <row r="14" spans="1:6" x14ac:dyDescent="0.45">
      <c r="C14" s="16" t="s">
        <v>117</v>
      </c>
    </row>
    <row r="15" spans="1:6" x14ac:dyDescent="0.45">
      <c r="C15" s="16" t="s">
        <v>212</v>
      </c>
    </row>
    <row r="16" spans="1:6" x14ac:dyDescent="0.45">
      <c r="C16" s="16" t="s">
        <v>218</v>
      </c>
    </row>
    <row r="17" spans="3:3" s="16" customFormat="1" x14ac:dyDescent="0.45">
      <c r="C17" s="1"/>
    </row>
    <row r="18" spans="3:3" x14ac:dyDescent="0.45">
      <c r="C18" s="3" t="s">
        <v>100</v>
      </c>
    </row>
    <row r="19" spans="3:3" x14ac:dyDescent="0.45">
      <c r="C19" s="1" t="s">
        <v>95</v>
      </c>
    </row>
    <row r="20" spans="3:3" x14ac:dyDescent="0.45">
      <c r="C20" s="16"/>
    </row>
    <row r="21" spans="3:3" x14ac:dyDescent="0.45">
      <c r="C21" s="3" t="s">
        <v>99</v>
      </c>
    </row>
    <row r="22" spans="3:3" x14ac:dyDescent="0.45">
      <c r="C22" s="38" t="s">
        <v>107</v>
      </c>
    </row>
    <row r="23" spans="3:3" x14ac:dyDescent="0.45">
      <c r="C23" s="38" t="s">
        <v>108</v>
      </c>
    </row>
    <row r="24" spans="3:3" x14ac:dyDescent="0.45">
      <c r="C24" s="38" t="s">
        <v>219</v>
      </c>
    </row>
    <row r="25" spans="3:3" x14ac:dyDescent="0.45">
      <c r="C25" s="16"/>
    </row>
    <row r="26" spans="3:3" x14ac:dyDescent="0.45">
      <c r="C26" s="3" t="s">
        <v>101</v>
      </c>
    </row>
    <row r="27" spans="3:3" x14ac:dyDescent="0.45">
      <c r="C27" s="1" t="s">
        <v>69</v>
      </c>
    </row>
    <row r="28" spans="3:3" x14ac:dyDescent="0.45">
      <c r="C28" s="1" t="s">
        <v>109</v>
      </c>
    </row>
    <row r="29" spans="3:3" x14ac:dyDescent="0.45">
      <c r="C29" s="1" t="s">
        <v>115</v>
      </c>
    </row>
    <row r="31" spans="3:3" x14ac:dyDescent="0.45">
      <c r="C31" s="3" t="s">
        <v>153</v>
      </c>
    </row>
    <row r="32" spans="3:3" x14ac:dyDescent="0.45">
      <c r="C32" s="38" t="s">
        <v>145</v>
      </c>
    </row>
    <row r="33" spans="3:3" x14ac:dyDescent="0.45">
      <c r="C33" s="38" t="s">
        <v>154</v>
      </c>
    </row>
    <row r="34" spans="3:3" x14ac:dyDescent="0.45">
      <c r="C34" s="38" t="s">
        <v>155</v>
      </c>
    </row>
    <row r="40" spans="3:3" x14ac:dyDescent="0.45">
      <c r="C40" s="16"/>
    </row>
    <row r="41" spans="3:3" x14ac:dyDescent="0.45">
      <c r="C41" s="16"/>
    </row>
    <row r="43" spans="3:3" x14ac:dyDescent="0.45">
      <c r="C43" s="1"/>
    </row>
  </sheetData>
  <hyperlinks>
    <hyperlink ref="A1" location="GHRS!A1" display="Main" xr:uid="{D70C4A8A-2E87-4D7E-872E-1FA77D15F472}"/>
    <hyperlink ref="C27" r:id="rId1" display="https://pmc.ncbi.nlm.nih.gov/articles/PMC9237819/" xr:uid="{121097B0-87E9-46C9-87AC-2E4D71D640DF}"/>
    <hyperlink ref="C7" r:id="rId2" display="https://pubmed.ncbi.nlm.nih.gov/18038919/" xr:uid="{66C5FC41-0609-4CA7-B615-960BE4480938}"/>
    <hyperlink ref="C8" r:id="rId3" display="https://www.atsjournals.org/doi/10.1164/rccm.200603-402OC?url_ver=Z39.88-2003&amp;rfr_id=ori:rid:crossref.org&amp;rfr_dat=cr_pub%20%200pubmed" xr:uid="{823E0D83-2124-43D1-9551-A6E54F9F789B}"/>
    <hyperlink ref="C9" r:id="rId4" display="https://pubmed.ncbi.nlm.nih.gov/10746262/" xr:uid="{ED665A32-0EF4-409B-81B3-E8821EF5E943}"/>
    <hyperlink ref="C10" r:id="rId5" display="https://www.nejm.org/doi/full/10.1056/NEJMoa2501443" xr:uid="{A4D9A429-D9D5-4A12-B363-03F7CFA07CD1}"/>
    <hyperlink ref="C11" r:id="rId6" display="https://www.atsjournals.org/doi/abs/10.1164/arrd.1973.107.4.609" xr:uid="{AD94CAA6-07A5-494A-BF4B-8C9E1E8D7D60}"/>
    <hyperlink ref="C12" r:id="rId7" display="https://sci-hub.st/https:/www.atsjournals.org/doi/abs/10.1164/arrd.1973.107.4.609" xr:uid="{F5347220-4903-4BB8-A71D-217BCD4B4704}"/>
    <hyperlink ref="C19" r:id="rId8" display="https://pmc.ncbi.nlm.nih.gov/articles/PMC10099656/" xr:uid="{CA3DE829-5CB2-4067-83EA-1021611FB31E}"/>
    <hyperlink ref="C22" r:id="rId9" display="https://www.nature.com/articles/nri3545?utm_source" xr:uid="{33394224-8280-4B5E-AD3B-369BA6170835}"/>
    <hyperlink ref="C23" r:id="rId10" display="https://pmc.ncbi.nlm.nih.gov/articles/PMC10461194/?" xr:uid="{DB15BBBB-844F-4B29-9C14-97A6B69AB1BD}"/>
    <hyperlink ref="C28" r:id="rId11" display="https://www.sciencedirect.com/science/article/abs/pii/S0740257018300650?via%3Dihub" xr:uid="{C7E0BFE8-A55C-4281-86C4-112CA0A0F77B}"/>
    <hyperlink ref="C29" r:id="rId12" display="https://pmc.ncbi.nlm.nih.gov/articles/PMC6464973/" xr:uid="{DC40CBF4-A8B4-44C9-B260-DA6BF6689544}"/>
    <hyperlink ref="C13" r:id="rId13" display="https://pubmed.ncbi.nlm.nih.gov/21565914/" xr:uid="{CAA47EAE-5A62-4914-B615-55F6E1BED361}"/>
    <hyperlink ref="C14" r:id="rId14" display="https://pubmed.ncbi.nlm.nih.gov/25034562/" xr:uid="{CDFDDAC2-FBF5-4771-B6FB-8FF55F0A0160}"/>
    <hyperlink ref="C32" r:id="rId15" display="https://pmc.ncbi.nlm.nih.gov/articles/PMC6139664/" xr:uid="{AE16C690-77E7-4043-8D77-A6EE9E5E34D6}"/>
    <hyperlink ref="C33" r:id="rId16" display="https://atyrpharma.com/wp-content/uploads/2019/02/ATYR1923-Reduces-Neutrophil-Infiltration-in-an-Acute-Lipopolysaccharide-LPS-Lung-Injury-Model.pdf" xr:uid="{7EFEE985-370F-4FF4-8E1B-3AC05F71A97F}"/>
    <hyperlink ref="C34" r:id="rId17" display="https://atyrpharma.com/wp-content/uploads/2019/06/2019-ATS-Pharmacology-Campaign-Summary-FINAL.pdf" xr:uid="{D8B793C4-A62E-47F6-BB70-216AC326D24C}"/>
    <hyperlink ref="C15" r:id="rId18" display="https://www.stopsarcoidosis.org/important-clinical-trial-results-announcement-for-sarcoidosis-patients/" xr:uid="{6449A524-F091-4068-AE31-4C7F44B0BAC0}"/>
    <hyperlink ref="C4" r:id="rId19" display="https://atyrpharma.com/wp-content/uploads/2022/05/ATS-2022_Adams-et-al_Efzofitimod-ATYR1923-C-002-Biomarkers_Final.pdf?utm_source=chatgpt.com" xr:uid="{DF7A6206-8786-40A9-B58E-F4DA04165A07}"/>
    <hyperlink ref="C16" r:id="rId20" location=":~:text=Efzofitimod%20%28ATYR1923%29%20is%20a%20novel%20IV%20biological%20immunomodulator,control%20or%20balance%20the%20human%20immune%20system%20therapeutically." display="https://journal.chestnet.org/article/S0012-3692(22)04053-3/fulltext - :~:text=Efzofitimod%20%28ATYR1923%29%20is%20a%20novel%20IV%20biological%20immunomodulator,control%20or%20balance%20the%20human%20immune%20system%20therapeutically." xr:uid="{37A37D5B-8D90-45B6-9116-9F2A6A9789D7}"/>
    <hyperlink ref="C24" r:id="rId21" display="https://pdf.sciencedirectassets.com/271183/1-s2.0-S0161589017X00096/1-s2.0-S0161589017304728/main.pdf?X-Amz-Security-Token=IQoJb3JpZ2luX2VjEAQaCXVzLWVhc3QtMSJIMEYCIQCP%2BR7fGARYntvi1lhTxXjka0HEnKsnBYPSzq%2Filn5CSgIhALmmNkvIV8abQwJposdc%2FMSw4uY6L%2Bnh%2B%2B%2B4pSm6fejfKrwFCNz%2F%2F%2F%2F%2F%2F%2F%2F%2F%2FwEQBRoMMDU5MDAzNTQ2ODY1IgzdbmpdlawaJlVOUpMqkAV5OBmIiJE%2BUHSk34hCC%2F9E%2F8YJ3fwUjZDaebKU13fdda7T79Vd612T7%2B3TAZSDwRCuIwwc5N4wog3H5KhdATY66aE37LK3HEv%2BkFOXw7tSzcZDgsSpiMjEN5XgbpAgWfp2DQ%2FQqs0GxqZ46k1aI%2Bg4ewcgByva6xhxtC%2Fw%2BoblyPMGJ4LUGxdq7kXDONXNEQvl%2FpZpbGwGAWjQ3kIzBob1mV0xYQkt7UXwz%2F%2FSz%2F86oWqRw0IQfUelLLgCTkVcwNnp%2BiTcedYoJ2bpBstJq0a3tApBDvpcf3jbhIKzfIbp6kSb7ASQM%2BG%2FZ5AsGSQvmZwPT4pz8szgI8N7b0aDuv7f0Qhn7QpLJDvaQ1nvIwpfxMMnmJAKbOvWdqwhunJ7q8WgtJ8zKyVrePvAFebM5%2BVQR7%2BPd0aS631P6jhLD6%2F8cVjmM06YSRA71NXD%2FO%2FhrV2ub7xusZ0eHA1BmIq5btjsfTgiVOxD7xYxaxEGyVXjKWBI3h829HE5m1kb5Ukotfvjw5PZ2QBTubO%2B3aejUSKzDaZK0%2BknZXoaELKhRBZlByrbCvfrh5Gi4NeG2aCpQKdqNqMLv%2ByouAe8n6chJjkGFwCuSwOFUvzg4gvXK%2Fv8Fkx1S%2BlIEvUKIBhzqnLmV8NpRWSEp20phil0jYz3EUEtxIeTYlkJlUFaQ1BvYjhVAKYkuDNHpBnV1o%2FCyrVtLUhOWrkNredAgf6wPkttoldeVgTJCPWiAy%2FSPaYeBR21qTO2xhxrarIH6dLlP3pnCyej%2F%2BmaIGlfGM4qLir0f2JYKc4aXgYBfE2e5f3LVu919pKJ9B7HsFC7oBr1ClNPvCIC6uxJ7O2AirtYlUKj0ht4K%2FHolXutbGHXlq%2FQhKhhuzDwqqfCBjqwAScB0I0W3RWlOZMmA%2Bn%2Fu4DSXFQOEhgb5Y5qba9ZIcuMX54yT2Ve4m%2F6risRDWbWaKg4g7TvCdpSnG5Y10Dbp3obI03YIQwZT2d4l4E67X6g03izFKSq8Te%2Fws%2Brq5dLIG%2BBewTV0MiG0xV7w6hSiUcJiZLCp7WhZpgvz%2FBlXRH0H0gvOZdTpFJCCMb9mU2pcXt2fGMKckzMfzaQ88lqfvmGGicJXwl%2FCy1jNKMF1Kov&amp;X-Amz-Algorithm=AWS4-HMAC-SHA256&amp;X-Amz-Date=20250611T200720Z&amp;X-Amz-SignedHeaders=host&amp;X-Amz-Expires=300&amp;X-Amz-Credential=ASIAQ3PHCVTYYTM3RA2H%2F20250611%2Fus-east-1%2Fs3%2Faws4_request&amp;X-Amz-Signature=490056d068a033fbaf1b152e9420f8bb750933bf05558ff7cdf13f33e6005a0d&amp;hash=b5b28ec08c042a3f48be8dc33a31803fc9fd07880897c56ec4fa7965e9c907a4&amp;host=68042c943591013ac2b2430a89b270f6af2c76d8dfd086a07176afe7c76c2c61&amp;pii=S0161589017304728&amp;tid=spdf-6b59a6cb-4f95-4c6e-a458-e7de89a3f738&amp;sid=9d18c524418d824c089b96160cb9c18cfa70gxrqb&amp;type=clien" xr:uid="{B478391A-4ED7-4E9D-942A-9846CBB08EBE}"/>
  </hyperlinks>
  <pageMargins left="0.7" right="0.7" top="0.75" bottom="0.75" header="0.3" footer="0.3"/>
  <pageSetup paperSize="9" orientation="portrait"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0DE6-4D63-4D4B-9BDE-323AE57A804D}">
  <dimension ref="A1:G14"/>
  <sheetViews>
    <sheetView workbookViewId="0">
      <selection activeCell="B11" sqref="B11"/>
    </sheetView>
  </sheetViews>
  <sheetFormatPr defaultRowHeight="14.25" x14ac:dyDescent="0.45"/>
  <sheetData>
    <row r="1" spans="1:7" x14ac:dyDescent="0.45">
      <c r="A1" s="1" t="s">
        <v>12</v>
      </c>
    </row>
    <row r="2" spans="1:7" x14ac:dyDescent="0.45">
      <c r="B2" s="6" t="s">
        <v>44</v>
      </c>
    </row>
    <row r="3" spans="1:7" x14ac:dyDescent="0.45">
      <c r="B3" t="s">
        <v>59</v>
      </c>
    </row>
    <row r="4" spans="1:7" x14ac:dyDescent="0.45">
      <c r="B4" t="s">
        <v>60</v>
      </c>
    </row>
    <row r="5" spans="1:7" x14ac:dyDescent="0.45">
      <c r="B5" t="s">
        <v>61</v>
      </c>
    </row>
    <row r="7" spans="1:7" x14ac:dyDescent="0.45">
      <c r="B7" t="s">
        <v>62</v>
      </c>
    </row>
    <row r="8" spans="1:7" x14ac:dyDescent="0.45">
      <c r="B8" t="s">
        <v>63</v>
      </c>
    </row>
    <row r="10" spans="1:7" x14ac:dyDescent="0.45">
      <c r="B10" t="s">
        <v>64</v>
      </c>
    </row>
    <row r="11" spans="1:7" x14ac:dyDescent="0.45">
      <c r="G11" s="1"/>
    </row>
    <row r="14" spans="1:7" x14ac:dyDescent="0.45">
      <c r="F14" s="1"/>
    </row>
  </sheetData>
  <hyperlinks>
    <hyperlink ref="A1" location="GHRS!A1" display="Main" xr:uid="{F16BF3D6-E0A0-4927-AEA2-DB7787F1E7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392E-7B70-4F4B-93C9-C210743BAC55}">
  <dimension ref="A1:Q93"/>
  <sheetViews>
    <sheetView topLeftCell="A42" workbookViewId="0">
      <selection activeCell="B51" sqref="B51"/>
    </sheetView>
  </sheetViews>
  <sheetFormatPr defaultRowHeight="14.25" x14ac:dyDescent="0.45"/>
  <cols>
    <col min="2" max="2" width="13.19921875" customWidth="1"/>
    <col min="10" max="10" width="10.86328125" customWidth="1"/>
    <col min="11" max="11" width="30.6640625" customWidth="1"/>
    <col min="12" max="12" width="8.73046875" bestFit="1" customWidth="1"/>
    <col min="13" max="13" width="14.1328125" bestFit="1" customWidth="1"/>
    <col min="14" max="14" width="9.19921875" bestFit="1" customWidth="1"/>
  </cols>
  <sheetData>
    <row r="1" spans="1:17" ht="14.65" thickBot="1" x14ac:dyDescent="0.5">
      <c r="A1" s="1" t="s">
        <v>12</v>
      </c>
    </row>
    <row r="2" spans="1:17" ht="14.65" thickBot="1" x14ac:dyDescent="0.5">
      <c r="J2" s="7" t="s">
        <v>16</v>
      </c>
      <c r="K2" s="7" t="s">
        <v>10</v>
      </c>
      <c r="L2" s="7" t="s">
        <v>9</v>
      </c>
      <c r="M2" s="7" t="s">
        <v>11</v>
      </c>
      <c r="N2" s="7" t="s">
        <v>15</v>
      </c>
    </row>
    <row r="3" spans="1:17" ht="14.65" thickBot="1" x14ac:dyDescent="0.5">
      <c r="B3" s="2" t="s">
        <v>36</v>
      </c>
      <c r="D3" s="1" t="s">
        <v>35</v>
      </c>
      <c r="J3" s="12" t="s">
        <v>36</v>
      </c>
      <c r="K3" s="12" t="s">
        <v>38</v>
      </c>
      <c r="L3" s="13">
        <v>2</v>
      </c>
      <c r="M3" s="13" t="s">
        <v>41</v>
      </c>
      <c r="N3" s="13" t="s">
        <v>23</v>
      </c>
    </row>
    <row r="4" spans="1:17" ht="14.65" thickBot="1" x14ac:dyDescent="0.5">
      <c r="J4" s="12" t="s">
        <v>36</v>
      </c>
      <c r="K4" s="12" t="s">
        <v>39</v>
      </c>
      <c r="L4" s="13">
        <v>3</v>
      </c>
      <c r="M4" s="13" t="s">
        <v>40</v>
      </c>
      <c r="N4" s="13" t="s">
        <v>37</v>
      </c>
    </row>
    <row r="5" spans="1:17" x14ac:dyDescent="0.45">
      <c r="L5" s="4"/>
      <c r="M5" s="4"/>
      <c r="N5" s="4"/>
    </row>
    <row r="6" spans="1:17" x14ac:dyDescent="0.45">
      <c r="B6" s="3" t="s">
        <v>91</v>
      </c>
      <c r="C6" t="s">
        <v>94</v>
      </c>
      <c r="L6" s="4"/>
      <c r="M6" s="4"/>
      <c r="N6" s="4"/>
    </row>
    <row r="7" spans="1:17" x14ac:dyDescent="0.45">
      <c r="B7" s="3" t="s">
        <v>92</v>
      </c>
      <c r="C7" t="s">
        <v>139</v>
      </c>
      <c r="L7" s="4"/>
      <c r="M7" s="4"/>
      <c r="N7" s="4"/>
    </row>
    <row r="8" spans="1:17" x14ac:dyDescent="0.45">
      <c r="B8" s="3" t="s">
        <v>93</v>
      </c>
      <c r="C8" t="s">
        <v>98</v>
      </c>
      <c r="L8" s="4"/>
      <c r="M8" s="4"/>
      <c r="N8" s="4"/>
    </row>
    <row r="9" spans="1:17" x14ac:dyDescent="0.45">
      <c r="B9" s="3" t="s">
        <v>96</v>
      </c>
      <c r="C9" t="s">
        <v>97</v>
      </c>
      <c r="L9" s="4"/>
      <c r="M9" s="4"/>
      <c r="N9" s="4"/>
    </row>
    <row r="10" spans="1:17" x14ac:dyDescent="0.45">
      <c r="B10" s="3" t="s">
        <v>104</v>
      </c>
      <c r="C10" t="s">
        <v>105</v>
      </c>
      <c r="L10" s="4"/>
      <c r="M10" s="4"/>
      <c r="N10" s="4"/>
    </row>
    <row r="11" spans="1:17" x14ac:dyDescent="0.45">
      <c r="B11" s="3" t="s">
        <v>106</v>
      </c>
      <c r="C11" t="s">
        <v>138</v>
      </c>
      <c r="L11" s="4"/>
      <c r="M11" s="4"/>
      <c r="N11" s="4"/>
    </row>
    <row r="12" spans="1:17" x14ac:dyDescent="0.45">
      <c r="L12" s="4"/>
      <c r="M12" s="4"/>
      <c r="N12" s="4"/>
    </row>
    <row r="13" spans="1:17" x14ac:dyDescent="0.45">
      <c r="B13" t="s">
        <v>72</v>
      </c>
      <c r="L13" s="4"/>
      <c r="M13" s="4"/>
      <c r="N13" s="4"/>
    </row>
    <row r="14" spans="1:17" x14ac:dyDescent="0.45">
      <c r="B14" t="s">
        <v>68</v>
      </c>
      <c r="L14" s="4"/>
      <c r="M14" s="4"/>
      <c r="N14" s="4"/>
    </row>
    <row r="15" spans="1:17" x14ac:dyDescent="0.45">
      <c r="B15" t="s">
        <v>71</v>
      </c>
      <c r="L15" s="4"/>
      <c r="M15" s="4"/>
      <c r="N15" s="4"/>
    </row>
    <row r="16" spans="1:17" x14ac:dyDescent="0.45">
      <c r="B16" t="s">
        <v>73</v>
      </c>
      <c r="I16" s="1"/>
      <c r="O16" s="4"/>
      <c r="P16" s="4"/>
      <c r="Q16" s="4"/>
    </row>
    <row r="17" spans="2:17" x14ac:dyDescent="0.45">
      <c r="O17" s="4"/>
      <c r="P17" s="4"/>
      <c r="Q17" s="4"/>
    </row>
    <row r="18" spans="2:17" x14ac:dyDescent="0.45">
      <c r="B18" t="s">
        <v>80</v>
      </c>
      <c r="O18" s="4"/>
      <c r="P18" s="4"/>
      <c r="Q18" s="4"/>
    </row>
    <row r="19" spans="2:17" x14ac:dyDescent="0.45">
      <c r="O19" s="4"/>
      <c r="P19" s="4"/>
      <c r="Q19" s="4"/>
    </row>
    <row r="20" spans="2:17" s="39" customFormat="1" x14ac:dyDescent="0.45">
      <c r="B20" s="39" t="s">
        <v>134</v>
      </c>
      <c r="O20" s="41"/>
      <c r="P20" s="41"/>
      <c r="Q20" s="41"/>
    </row>
    <row r="21" spans="2:17" x14ac:dyDescent="0.45">
      <c r="B21" t="s">
        <v>135</v>
      </c>
      <c r="N21" s="4"/>
      <c r="O21" s="4"/>
      <c r="P21" s="4"/>
      <c r="Q21" s="4"/>
    </row>
    <row r="22" spans="2:17" x14ac:dyDescent="0.45">
      <c r="I22" s="1"/>
      <c r="N22" s="4"/>
      <c r="O22" s="4"/>
      <c r="P22" s="4"/>
      <c r="Q22" s="4"/>
    </row>
    <row r="23" spans="2:17" x14ac:dyDescent="0.45">
      <c r="B23" t="s">
        <v>136</v>
      </c>
      <c r="N23" s="4"/>
      <c r="O23" s="4"/>
      <c r="P23" s="4"/>
      <c r="Q23" s="4"/>
    </row>
    <row r="24" spans="2:17" x14ac:dyDescent="0.45">
      <c r="B24" t="s">
        <v>137</v>
      </c>
      <c r="N24" s="4"/>
      <c r="O24" s="4"/>
      <c r="P24" s="4"/>
      <c r="Q24" s="4"/>
    </row>
    <row r="25" spans="2:17" x14ac:dyDescent="0.45">
      <c r="N25" s="4"/>
      <c r="O25" s="4"/>
      <c r="P25" s="4"/>
      <c r="Q25" s="4"/>
    </row>
    <row r="26" spans="2:17" x14ac:dyDescent="0.45">
      <c r="B26" t="s">
        <v>140</v>
      </c>
      <c r="N26" s="4"/>
      <c r="O26" s="4"/>
      <c r="P26" s="4"/>
      <c r="Q26" s="4"/>
    </row>
    <row r="27" spans="2:17" x14ac:dyDescent="0.45">
      <c r="B27" t="s">
        <v>141</v>
      </c>
      <c r="N27" s="4"/>
      <c r="O27" s="4"/>
      <c r="P27" s="4"/>
      <c r="Q27" s="4"/>
    </row>
    <row r="28" spans="2:17" x14ac:dyDescent="0.45">
      <c r="N28" s="4"/>
      <c r="O28" s="4"/>
      <c r="P28" s="4"/>
      <c r="Q28" s="4"/>
    </row>
    <row r="29" spans="2:17" x14ac:dyDescent="0.45">
      <c r="B29" t="s">
        <v>142</v>
      </c>
      <c r="N29" s="4"/>
      <c r="O29" s="4"/>
      <c r="P29" s="4"/>
      <c r="Q29" s="4"/>
    </row>
    <row r="30" spans="2:17" x14ac:dyDescent="0.45">
      <c r="N30" s="4"/>
      <c r="O30" s="4"/>
      <c r="P30" s="4"/>
      <c r="Q30" s="4"/>
    </row>
    <row r="31" spans="2:17" x14ac:dyDescent="0.45">
      <c r="B31" t="s">
        <v>143</v>
      </c>
      <c r="N31" s="4"/>
      <c r="O31" s="4"/>
      <c r="P31" s="4"/>
      <c r="Q31" s="4"/>
    </row>
    <row r="32" spans="2:17" x14ac:dyDescent="0.45">
      <c r="C32" s="1" t="s">
        <v>144</v>
      </c>
      <c r="L32" s="1"/>
      <c r="N32" s="4"/>
      <c r="O32" s="4"/>
      <c r="P32" s="4"/>
      <c r="Q32" s="4"/>
    </row>
    <row r="33" spans="2:17" x14ac:dyDescent="0.45">
      <c r="L33" s="1"/>
      <c r="N33" s="4"/>
      <c r="O33" s="4"/>
      <c r="P33" s="4"/>
      <c r="Q33" s="4"/>
    </row>
    <row r="34" spans="2:17" x14ac:dyDescent="0.45">
      <c r="B34" t="s">
        <v>146</v>
      </c>
      <c r="L34" s="1"/>
      <c r="N34" s="4"/>
      <c r="O34" s="4"/>
      <c r="P34" s="4"/>
      <c r="Q34" s="4"/>
    </row>
    <row r="35" spans="2:17" x14ac:dyDescent="0.45">
      <c r="B35" t="s">
        <v>152</v>
      </c>
      <c r="L35" s="1"/>
      <c r="N35" s="4"/>
      <c r="O35" s="4"/>
      <c r="P35" s="4"/>
      <c r="Q35" s="4"/>
    </row>
    <row r="36" spans="2:17" x14ac:dyDescent="0.45">
      <c r="L36" s="1"/>
      <c r="N36" s="4"/>
      <c r="O36" s="4"/>
      <c r="P36" s="4"/>
      <c r="Q36" s="4"/>
    </row>
    <row r="37" spans="2:17" x14ac:dyDescent="0.45">
      <c r="B37" t="s">
        <v>147</v>
      </c>
      <c r="L37" s="1"/>
      <c r="N37" s="4"/>
      <c r="O37" s="4"/>
      <c r="P37" s="4"/>
      <c r="Q37" s="4"/>
    </row>
    <row r="38" spans="2:17" x14ac:dyDescent="0.45">
      <c r="B38" t="s">
        <v>148</v>
      </c>
      <c r="L38" s="1"/>
      <c r="N38" s="4"/>
      <c r="O38" s="4"/>
      <c r="P38" s="4"/>
      <c r="Q38" s="4"/>
    </row>
    <row r="39" spans="2:17" x14ac:dyDescent="0.45">
      <c r="B39" t="s">
        <v>151</v>
      </c>
      <c r="L39" s="1"/>
      <c r="N39" s="4"/>
      <c r="O39" s="4"/>
      <c r="P39" s="4"/>
      <c r="Q39" s="4"/>
    </row>
    <row r="40" spans="2:17" x14ac:dyDescent="0.45">
      <c r="L40" s="1"/>
      <c r="N40" s="4"/>
      <c r="O40" s="4"/>
      <c r="P40" s="4"/>
      <c r="Q40" s="4"/>
    </row>
    <row r="41" spans="2:17" x14ac:dyDescent="0.45">
      <c r="B41" t="s">
        <v>149</v>
      </c>
      <c r="L41" s="1"/>
      <c r="N41" s="4"/>
      <c r="O41" s="4"/>
      <c r="P41" s="4"/>
      <c r="Q41" s="4"/>
    </row>
    <row r="42" spans="2:17" x14ac:dyDescent="0.45">
      <c r="B42" t="s">
        <v>150</v>
      </c>
      <c r="L42" s="1"/>
      <c r="N42" s="4"/>
      <c r="O42" s="4"/>
      <c r="P42" s="4"/>
      <c r="Q42" s="4"/>
    </row>
    <row r="43" spans="2:17" x14ac:dyDescent="0.45">
      <c r="L43" s="1"/>
      <c r="N43" s="4"/>
      <c r="O43" s="4"/>
      <c r="P43" s="4"/>
      <c r="Q43" s="4"/>
    </row>
    <row r="44" spans="2:17" x14ac:dyDescent="0.45">
      <c r="B44" t="s">
        <v>156</v>
      </c>
      <c r="L44" s="1"/>
      <c r="N44" s="4"/>
      <c r="O44" s="4"/>
      <c r="P44" s="4"/>
      <c r="Q44" s="4"/>
    </row>
    <row r="45" spans="2:17" x14ac:dyDescent="0.45">
      <c r="B45" t="s">
        <v>157</v>
      </c>
      <c r="L45" s="1"/>
      <c r="N45" s="4"/>
      <c r="O45" s="4"/>
      <c r="P45" s="4"/>
      <c r="Q45" s="4"/>
    </row>
    <row r="46" spans="2:17" x14ac:dyDescent="0.45">
      <c r="B46" t="s">
        <v>158</v>
      </c>
      <c r="L46" s="1"/>
      <c r="N46" s="4"/>
      <c r="O46" s="4"/>
      <c r="P46" s="4"/>
      <c r="Q46" s="4"/>
    </row>
    <row r="47" spans="2:17" x14ac:dyDescent="0.45">
      <c r="L47" s="1"/>
      <c r="N47" s="4"/>
      <c r="O47" s="4"/>
      <c r="P47" s="4"/>
      <c r="Q47" s="4"/>
    </row>
    <row r="48" spans="2:17" x14ac:dyDescent="0.45">
      <c r="B48" t="s">
        <v>159</v>
      </c>
      <c r="L48" s="1"/>
      <c r="N48" s="4"/>
      <c r="O48" s="4"/>
      <c r="P48" s="4"/>
      <c r="Q48" s="4"/>
    </row>
    <row r="49" spans="2:17" x14ac:dyDescent="0.45">
      <c r="B49" t="s">
        <v>160</v>
      </c>
      <c r="L49" s="1"/>
      <c r="N49" s="4"/>
      <c r="O49" s="4"/>
      <c r="P49" s="4"/>
      <c r="Q49" s="4"/>
    </row>
    <row r="50" spans="2:17" s="39" customFormat="1" x14ac:dyDescent="0.45">
      <c r="N50" s="41"/>
      <c r="O50" s="41"/>
      <c r="P50" s="41"/>
      <c r="Q50" s="41"/>
    </row>
    <row r="51" spans="2:17" x14ac:dyDescent="0.45">
      <c r="B51" s="32"/>
      <c r="N51" s="4"/>
      <c r="O51" s="4"/>
      <c r="P51" s="4"/>
      <c r="Q51" s="4"/>
    </row>
    <row r="52" spans="2:17" x14ac:dyDescent="0.45">
      <c r="B52" s="32"/>
      <c r="N52" s="4"/>
      <c r="O52" s="4"/>
      <c r="P52" s="4"/>
      <c r="Q52" s="4"/>
    </row>
    <row r="53" spans="2:17" x14ac:dyDescent="0.45">
      <c r="N53" s="4"/>
      <c r="O53" s="4"/>
      <c r="P53" s="4"/>
      <c r="Q53" s="4"/>
    </row>
    <row r="54" spans="2:17" x14ac:dyDescent="0.45">
      <c r="B54" s="2"/>
      <c r="E54" s="1"/>
      <c r="N54" s="4"/>
      <c r="O54" s="4"/>
      <c r="P54" s="4"/>
      <c r="Q54" s="4"/>
    </row>
    <row r="55" spans="2:17" x14ac:dyDescent="0.45">
      <c r="N55" s="4"/>
      <c r="O55" s="4"/>
      <c r="P55" s="4"/>
      <c r="Q55" s="4"/>
    </row>
    <row r="62" spans="2:17" x14ac:dyDescent="0.45">
      <c r="B62" s="32"/>
      <c r="C62" s="1"/>
    </row>
    <row r="63" spans="2:17" x14ac:dyDescent="0.45">
      <c r="B63" s="2"/>
      <c r="C63" s="32"/>
    </row>
    <row r="64" spans="2:17" x14ac:dyDescent="0.45">
      <c r="B64" s="2"/>
    </row>
    <row r="65" spans="2:4" x14ac:dyDescent="0.45">
      <c r="B65" s="2"/>
      <c r="D65" s="32"/>
    </row>
    <row r="66" spans="2:4" x14ac:dyDescent="0.45">
      <c r="B66" s="2"/>
    </row>
    <row r="67" spans="2:4" x14ac:dyDescent="0.45">
      <c r="B67" s="2"/>
      <c r="D67" s="1"/>
    </row>
    <row r="68" spans="2:4" x14ac:dyDescent="0.45">
      <c r="B68" s="2"/>
    </row>
    <row r="69" spans="2:4" x14ac:dyDescent="0.45">
      <c r="B69" s="3"/>
    </row>
    <row r="71" spans="2:4" x14ac:dyDescent="0.45">
      <c r="C71" s="2"/>
    </row>
    <row r="72" spans="2:4" x14ac:dyDescent="0.45">
      <c r="B72" s="3"/>
    </row>
    <row r="75" spans="2:4" x14ac:dyDescent="0.45">
      <c r="B75" s="3"/>
    </row>
    <row r="82" spans="2:3" x14ac:dyDescent="0.45">
      <c r="C82" s="2"/>
    </row>
    <row r="93" spans="2:3" x14ac:dyDescent="0.45">
      <c r="B93" s="1"/>
    </row>
  </sheetData>
  <hyperlinks>
    <hyperlink ref="A1" location="GHRS!A1" display="Main" xr:uid="{0E133DCE-5480-4338-A804-B64A340FE396}"/>
    <hyperlink ref="D3" r:id="rId1" display="https://atyrpharma.com/programs/efzofitimod/" xr:uid="{3F5F792F-BC89-4844-83DA-E57EA139EF34}"/>
    <hyperlink ref="C32" r:id="rId2" display="https://pmc.ncbi.nlm.nih.gov/articles/PMC6139664/" xr:uid="{1582CCC0-B4C2-4609-909C-C3F167C4B05A}"/>
  </hyperlinks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C1E1-5DCF-4433-B64B-4F95B07615A4}">
  <dimension ref="A1:O70"/>
  <sheetViews>
    <sheetView topLeftCell="B46" workbookViewId="0">
      <selection activeCell="J67" sqref="J67"/>
    </sheetView>
  </sheetViews>
  <sheetFormatPr defaultRowHeight="14.25" x14ac:dyDescent="0.45"/>
  <cols>
    <col min="2" max="2" width="17.59765625" customWidth="1"/>
    <col min="3" max="3" width="19.53125" customWidth="1"/>
    <col min="5" max="5" width="15.33203125" customWidth="1"/>
    <col min="10" max="10" width="9.53125" customWidth="1"/>
    <col min="15" max="15" width="22.86328125" customWidth="1"/>
  </cols>
  <sheetData>
    <row r="1" spans="1:2" x14ac:dyDescent="0.45">
      <c r="A1" s="1" t="s">
        <v>12</v>
      </c>
    </row>
    <row r="2" spans="1:2" x14ac:dyDescent="0.45">
      <c r="B2" s="6" t="s">
        <v>39</v>
      </c>
    </row>
    <row r="3" spans="1:2" x14ac:dyDescent="0.45">
      <c r="B3" t="s">
        <v>47</v>
      </c>
    </row>
    <row r="4" spans="1:2" x14ac:dyDescent="0.45">
      <c r="B4" t="s">
        <v>48</v>
      </c>
    </row>
    <row r="5" spans="1:2" x14ac:dyDescent="0.45">
      <c r="B5" t="s">
        <v>49</v>
      </c>
    </row>
    <row r="6" spans="1:2" x14ac:dyDescent="0.45">
      <c r="B6" t="s">
        <v>50</v>
      </c>
    </row>
    <row r="8" spans="1:2" s="39" customFormat="1" x14ac:dyDescent="0.45">
      <c r="B8" s="39" t="s">
        <v>119</v>
      </c>
    </row>
    <row r="9" spans="1:2" x14ac:dyDescent="0.45">
      <c r="B9" t="s">
        <v>120</v>
      </c>
    </row>
    <row r="11" spans="1:2" x14ac:dyDescent="0.45">
      <c r="B11" t="s">
        <v>122</v>
      </c>
    </row>
    <row r="12" spans="1:2" x14ac:dyDescent="0.45">
      <c r="B12" t="s">
        <v>123</v>
      </c>
    </row>
    <row r="14" spans="1:2" x14ac:dyDescent="0.45">
      <c r="B14" t="s">
        <v>124</v>
      </c>
    </row>
    <row r="15" spans="1:2" x14ac:dyDescent="0.45">
      <c r="B15" t="s">
        <v>125</v>
      </c>
    </row>
    <row r="16" spans="1:2" x14ac:dyDescent="0.45">
      <c r="B16" t="s">
        <v>126</v>
      </c>
    </row>
    <row r="17" spans="2:2" x14ac:dyDescent="0.45">
      <c r="B17" t="s">
        <v>127</v>
      </c>
    </row>
    <row r="18" spans="2:2" x14ac:dyDescent="0.45">
      <c r="B18" t="s">
        <v>128</v>
      </c>
    </row>
    <row r="20" spans="2:2" x14ac:dyDescent="0.45">
      <c r="B20" t="s">
        <v>130</v>
      </c>
    </row>
    <row r="22" spans="2:2" x14ac:dyDescent="0.45">
      <c r="B22" t="s">
        <v>131</v>
      </c>
    </row>
    <row r="23" spans="2:2" x14ac:dyDescent="0.45">
      <c r="B23" t="s">
        <v>132</v>
      </c>
    </row>
    <row r="24" spans="2:2" x14ac:dyDescent="0.45">
      <c r="B24" t="s">
        <v>133</v>
      </c>
    </row>
    <row r="26" spans="2:2" x14ac:dyDescent="0.45">
      <c r="B26" t="s">
        <v>129</v>
      </c>
    </row>
    <row r="28" spans="2:2" s="40" customFormat="1" x14ac:dyDescent="0.45">
      <c r="B28" s="40" t="s">
        <v>121</v>
      </c>
    </row>
    <row r="30" spans="2:2" x14ac:dyDescent="0.45">
      <c r="B30" t="s">
        <v>51</v>
      </c>
    </row>
    <row r="31" spans="2:2" x14ac:dyDescent="0.45">
      <c r="B31" t="s">
        <v>52</v>
      </c>
    </row>
    <row r="32" spans="2:2" x14ac:dyDescent="0.45">
      <c r="B32" t="s">
        <v>53</v>
      </c>
    </row>
    <row r="33" spans="2:11" x14ac:dyDescent="0.45">
      <c r="B33" t="s">
        <v>54</v>
      </c>
    </row>
    <row r="35" spans="2:11" x14ac:dyDescent="0.45">
      <c r="B35" t="s">
        <v>55</v>
      </c>
    </row>
    <row r="36" spans="2:11" x14ac:dyDescent="0.45">
      <c r="B36" t="s">
        <v>56</v>
      </c>
    </row>
    <row r="37" spans="2:11" x14ac:dyDescent="0.45">
      <c r="B37" t="s">
        <v>57</v>
      </c>
    </row>
    <row r="38" spans="2:11" x14ac:dyDescent="0.45">
      <c r="B38" t="s">
        <v>58</v>
      </c>
    </row>
    <row r="40" spans="2:11" x14ac:dyDescent="0.45">
      <c r="B40" s="2" t="s">
        <v>112</v>
      </c>
    </row>
    <row r="41" spans="2:11" x14ac:dyDescent="0.45">
      <c r="B41" t="s">
        <v>88</v>
      </c>
    </row>
    <row r="42" spans="2:11" x14ac:dyDescent="0.45">
      <c r="B42" t="s">
        <v>70</v>
      </c>
    </row>
    <row r="43" spans="2:11" x14ac:dyDescent="0.45">
      <c r="B43" t="s">
        <v>90</v>
      </c>
    </row>
    <row r="44" spans="2:11" x14ac:dyDescent="0.45">
      <c r="B44" t="s">
        <v>81</v>
      </c>
    </row>
    <row r="45" spans="2:11" x14ac:dyDescent="0.45">
      <c r="B45" t="s">
        <v>85</v>
      </c>
      <c r="K45" s="1"/>
    </row>
    <row r="46" spans="2:11" x14ac:dyDescent="0.45">
      <c r="B46" t="s">
        <v>84</v>
      </c>
      <c r="I46" s="1"/>
    </row>
    <row r="47" spans="2:11" x14ac:dyDescent="0.45">
      <c r="B47" t="s">
        <v>213</v>
      </c>
      <c r="I47" s="1"/>
    </row>
    <row r="48" spans="2:11" x14ac:dyDescent="0.45">
      <c r="B48" t="s">
        <v>214</v>
      </c>
      <c r="I48" s="1"/>
    </row>
    <row r="49" spans="2:15" x14ac:dyDescent="0.45">
      <c r="B49" t="s">
        <v>215</v>
      </c>
      <c r="I49" s="1"/>
    </row>
    <row r="51" spans="2:15" x14ac:dyDescent="0.45">
      <c r="B51" s="2" t="s">
        <v>111</v>
      </c>
    </row>
    <row r="52" spans="2:15" x14ac:dyDescent="0.45">
      <c r="B52" t="s">
        <v>78</v>
      </c>
    </row>
    <row r="53" spans="2:15" x14ac:dyDescent="0.45">
      <c r="B53" t="s">
        <v>113</v>
      </c>
    </row>
    <row r="54" spans="2:15" x14ac:dyDescent="0.45">
      <c r="B54" t="s">
        <v>114</v>
      </c>
    </row>
    <row r="56" spans="2:15" x14ac:dyDescent="0.45">
      <c r="C56" s="54" t="s">
        <v>271</v>
      </c>
      <c r="D56" s="55" t="s">
        <v>273</v>
      </c>
      <c r="E56" s="55" t="s">
        <v>272</v>
      </c>
      <c r="F56" s="55" t="s">
        <v>186</v>
      </c>
      <c r="G56" s="55"/>
      <c r="H56" s="55"/>
      <c r="I56" s="55"/>
      <c r="J56" s="55"/>
      <c r="K56" s="55"/>
      <c r="L56" s="55"/>
      <c r="M56" s="55"/>
      <c r="N56" s="55"/>
      <c r="O56" s="56"/>
    </row>
    <row r="57" spans="2:15" x14ac:dyDescent="0.45">
      <c r="B57" s="51" t="s">
        <v>269</v>
      </c>
      <c r="C57" s="42" t="s">
        <v>277</v>
      </c>
      <c r="D57" s="58" t="s">
        <v>640</v>
      </c>
      <c r="E57" s="39"/>
      <c r="F57" s="39" t="s">
        <v>639</v>
      </c>
      <c r="G57" s="39"/>
      <c r="H57" s="39"/>
      <c r="I57" s="39"/>
      <c r="J57" s="39"/>
      <c r="K57" s="39"/>
      <c r="L57" s="39"/>
      <c r="M57" s="39"/>
      <c r="N57" s="39"/>
      <c r="O57" s="43"/>
    </row>
    <row r="58" spans="2:15" x14ac:dyDescent="0.45">
      <c r="B58" s="52" t="s">
        <v>270</v>
      </c>
      <c r="C58" s="44" t="s">
        <v>281</v>
      </c>
      <c r="D58" s="57" t="s">
        <v>282</v>
      </c>
      <c r="E58" t="s">
        <v>286</v>
      </c>
      <c r="O58" s="50"/>
    </row>
    <row r="59" spans="2:15" x14ac:dyDescent="0.45">
      <c r="B59" s="52" t="s">
        <v>253</v>
      </c>
      <c r="C59" s="44" t="s">
        <v>278</v>
      </c>
      <c r="D59" s="58" t="s">
        <v>640</v>
      </c>
      <c r="E59" t="s">
        <v>285</v>
      </c>
      <c r="F59" t="s">
        <v>641</v>
      </c>
      <c r="O59" s="50"/>
    </row>
    <row r="60" spans="2:15" x14ac:dyDescent="0.45">
      <c r="B60" s="52" t="s">
        <v>274</v>
      </c>
      <c r="C60" s="44" t="s">
        <v>280</v>
      </c>
      <c r="D60" s="57" t="s">
        <v>282</v>
      </c>
      <c r="E60" t="s">
        <v>287</v>
      </c>
      <c r="O60" s="50"/>
    </row>
    <row r="61" spans="2:15" x14ac:dyDescent="0.45">
      <c r="B61" s="52" t="s">
        <v>275</v>
      </c>
      <c r="C61" s="44" t="s">
        <v>278</v>
      </c>
      <c r="D61" s="57" t="s">
        <v>282</v>
      </c>
      <c r="E61" t="s">
        <v>283</v>
      </c>
      <c r="O61" s="50"/>
    </row>
    <row r="62" spans="2:15" x14ac:dyDescent="0.45">
      <c r="B62" s="52" t="s">
        <v>623</v>
      </c>
      <c r="C62" s="44" t="s">
        <v>625</v>
      </c>
      <c r="D62" s="57" t="s">
        <v>282</v>
      </c>
      <c r="E62" t="s">
        <v>624</v>
      </c>
      <c r="O62" s="50"/>
    </row>
    <row r="63" spans="2:15" x14ac:dyDescent="0.45">
      <c r="B63" s="52" t="s">
        <v>627</v>
      </c>
      <c r="C63" s="44"/>
      <c r="D63" s="57" t="s">
        <v>282</v>
      </c>
      <c r="E63" t="s">
        <v>628</v>
      </c>
      <c r="F63" t="s">
        <v>636</v>
      </c>
      <c r="O63" s="50"/>
    </row>
    <row r="64" spans="2:15" x14ac:dyDescent="0.45">
      <c r="B64" s="52" t="s">
        <v>632</v>
      </c>
      <c r="C64" s="44" t="s">
        <v>633</v>
      </c>
      <c r="D64" s="57" t="s">
        <v>282</v>
      </c>
      <c r="E64" t="s">
        <v>634</v>
      </c>
      <c r="F64" t="s">
        <v>635</v>
      </c>
      <c r="O64" s="50"/>
    </row>
    <row r="65" spans="2:15" x14ac:dyDescent="0.45">
      <c r="B65" s="52" t="s">
        <v>629</v>
      </c>
      <c r="C65" s="44" t="s">
        <v>630</v>
      </c>
      <c r="D65" s="57" t="s">
        <v>282</v>
      </c>
      <c r="E65" s="63" t="s">
        <v>631</v>
      </c>
      <c r="O65" s="50"/>
    </row>
    <row r="66" spans="2:15" x14ac:dyDescent="0.45">
      <c r="B66" s="52" t="s">
        <v>637</v>
      </c>
      <c r="C66" s="44" t="s">
        <v>638</v>
      </c>
      <c r="D66" s="57" t="s">
        <v>282</v>
      </c>
      <c r="E66" s="63" t="s">
        <v>286</v>
      </c>
      <c r="O66" s="50"/>
    </row>
    <row r="67" spans="2:15" x14ac:dyDescent="0.45">
      <c r="B67" s="52" t="s">
        <v>642</v>
      </c>
      <c r="C67" s="44" t="s">
        <v>643</v>
      </c>
      <c r="D67" s="57" t="s">
        <v>282</v>
      </c>
      <c r="E67" s="63" t="s">
        <v>644</v>
      </c>
      <c r="F67" s="1" t="s">
        <v>645</v>
      </c>
      <c r="O67" s="50"/>
    </row>
    <row r="68" spans="2:15" x14ac:dyDescent="0.45">
      <c r="B68" s="52" t="s">
        <v>617</v>
      </c>
      <c r="C68" s="44" t="s">
        <v>619</v>
      </c>
      <c r="D68" s="57" t="s">
        <v>282</v>
      </c>
      <c r="E68" t="s">
        <v>618</v>
      </c>
      <c r="O68" s="50"/>
    </row>
    <row r="69" spans="2:15" x14ac:dyDescent="0.45">
      <c r="B69" s="52" t="s">
        <v>620</v>
      </c>
      <c r="C69" s="44" t="s">
        <v>621</v>
      </c>
      <c r="D69" s="57" t="s">
        <v>282</v>
      </c>
      <c r="E69" s="63" t="s">
        <v>622</v>
      </c>
      <c r="F69" s="63" t="s">
        <v>626</v>
      </c>
      <c r="O69" s="50"/>
    </row>
    <row r="70" spans="2:15" x14ac:dyDescent="0.45">
      <c r="B70" s="53" t="s">
        <v>276</v>
      </c>
      <c r="C70" s="46" t="s">
        <v>279</v>
      </c>
      <c r="D70" s="59" t="s">
        <v>282</v>
      </c>
      <c r="E70" s="40" t="s">
        <v>284</v>
      </c>
      <c r="F70" s="40"/>
      <c r="G70" s="40"/>
      <c r="H70" s="40"/>
      <c r="I70" s="40"/>
      <c r="J70" s="40"/>
      <c r="K70" s="40"/>
      <c r="L70" s="40"/>
      <c r="M70" s="40"/>
      <c r="N70" s="40"/>
      <c r="O70" s="60"/>
    </row>
  </sheetData>
  <hyperlinks>
    <hyperlink ref="A1" location="GHRS!A1" display="Main" xr:uid="{EDD901D1-4D47-4E9D-AAE6-DA2AEDA2A09F}"/>
    <hyperlink ref="F67" r:id="rId1" display="https://www.novctrd.com/ctrdweb/patientsummary/patientsummaries?patientSummaryId=499" xr:uid="{FC4DBFD4-74CE-4EE2-BDC2-88121D90C4D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BC4D-029C-416F-8D3D-16F36768B1B2}">
  <dimension ref="A1:H43"/>
  <sheetViews>
    <sheetView workbookViewId="0">
      <selection activeCell="B3" sqref="B3"/>
    </sheetView>
  </sheetViews>
  <sheetFormatPr defaultRowHeight="14.25" x14ac:dyDescent="0.45"/>
  <sheetData>
    <row r="1" spans="1:8" x14ac:dyDescent="0.45">
      <c r="A1" s="1" t="s">
        <v>12</v>
      </c>
    </row>
    <row r="2" spans="1:8" x14ac:dyDescent="0.45">
      <c r="B2" s="2" t="s">
        <v>110</v>
      </c>
      <c r="C2" s="3"/>
      <c r="G2" s="1"/>
      <c r="H2" s="3"/>
    </row>
    <row r="3" spans="1:8" x14ac:dyDescent="0.45">
      <c r="B3" t="s">
        <v>45</v>
      </c>
    </row>
    <row r="4" spans="1:8" x14ac:dyDescent="0.45">
      <c r="B4" t="s">
        <v>46</v>
      </c>
    </row>
    <row r="6" spans="1:8" x14ac:dyDescent="0.45">
      <c r="B6" t="s">
        <v>76</v>
      </c>
    </row>
    <row r="7" spans="1:8" x14ac:dyDescent="0.45">
      <c r="B7" t="s">
        <v>75</v>
      </c>
    </row>
    <row r="8" spans="1:8" x14ac:dyDescent="0.45">
      <c r="B8" t="s">
        <v>74</v>
      </c>
    </row>
    <row r="10" spans="1:8" x14ac:dyDescent="0.45">
      <c r="C10" s="15"/>
    </row>
    <row r="11" spans="1:8" x14ac:dyDescent="0.45">
      <c r="B11" s="11"/>
    </row>
    <row r="12" spans="1:8" x14ac:dyDescent="0.45">
      <c r="B12" s="11"/>
    </row>
    <row r="14" spans="1:8" x14ac:dyDescent="0.45">
      <c r="D14" s="1"/>
    </row>
    <row r="18" spans="2:5" x14ac:dyDescent="0.45">
      <c r="B18" s="11"/>
    </row>
    <row r="19" spans="2:5" x14ac:dyDescent="0.45">
      <c r="B19" s="11"/>
    </row>
    <row r="31" spans="2:5" x14ac:dyDescent="0.45">
      <c r="E31" s="1"/>
    </row>
    <row r="38" spans="2:5" x14ac:dyDescent="0.45">
      <c r="E38" s="1"/>
    </row>
    <row r="43" spans="2:5" x14ac:dyDescent="0.45">
      <c r="B43" s="11"/>
    </row>
  </sheetData>
  <hyperlinks>
    <hyperlink ref="A1" location="GHRS!A1" display="Main" xr:uid="{0E843247-D933-4391-ADA9-5AEC19A3D48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A702-F9B4-418B-9831-A3C8370DFC22}">
  <dimension ref="A1:C5"/>
  <sheetViews>
    <sheetView tabSelected="1" workbookViewId="0">
      <selection activeCell="C7" sqref="C7"/>
    </sheetView>
  </sheetViews>
  <sheetFormatPr defaultRowHeight="14.25" x14ac:dyDescent="0.45"/>
  <sheetData>
    <row r="1" spans="1:3" x14ac:dyDescent="0.45">
      <c r="A1" s="1" t="s">
        <v>12</v>
      </c>
    </row>
    <row r="2" spans="1:3" x14ac:dyDescent="0.45">
      <c r="B2" s="2" t="s">
        <v>17</v>
      </c>
      <c r="C2" s="2"/>
    </row>
    <row r="3" spans="1:3" x14ac:dyDescent="0.45">
      <c r="C3" s="21" t="s">
        <v>79</v>
      </c>
    </row>
    <row r="4" spans="1:3" x14ac:dyDescent="0.45">
      <c r="C4" s="21" t="s">
        <v>103</v>
      </c>
    </row>
    <row r="5" spans="1:3" x14ac:dyDescent="0.45">
      <c r="C5" s="21" t="s">
        <v>118</v>
      </c>
    </row>
  </sheetData>
  <hyperlinks>
    <hyperlink ref="A1" location="GHRS!A1" display="Main" xr:uid="{0E057615-D9F9-4F98-ACE1-AB804FAB79ED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7CBF-8D9A-467B-8CD7-20C8D2E1DECC}">
  <dimension ref="A1:H62"/>
  <sheetViews>
    <sheetView workbookViewId="0"/>
  </sheetViews>
  <sheetFormatPr defaultRowHeight="14.25" x14ac:dyDescent="0.45"/>
  <cols>
    <col min="1" max="1" width="11.9296875" bestFit="1" customWidth="1"/>
    <col min="2" max="2" width="119.265625" bestFit="1" customWidth="1"/>
    <col min="4" max="4" width="14.46484375" customWidth="1"/>
    <col min="5" max="6" width="255.59765625" bestFit="1" customWidth="1"/>
    <col min="7" max="7" width="14.46484375" customWidth="1"/>
    <col min="8" max="8" width="16.19921875" bestFit="1" customWidth="1"/>
  </cols>
  <sheetData>
    <row r="1" spans="1:8" x14ac:dyDescent="0.45">
      <c r="A1" t="s">
        <v>615</v>
      </c>
      <c r="B1" t="s">
        <v>614</v>
      </c>
      <c r="C1" t="s">
        <v>613</v>
      </c>
      <c r="D1" t="s">
        <v>612</v>
      </c>
      <c r="E1" t="s">
        <v>611</v>
      </c>
      <c r="F1" t="s">
        <v>610</v>
      </c>
      <c r="G1" t="s">
        <v>609</v>
      </c>
      <c r="H1" t="s">
        <v>608</v>
      </c>
    </row>
    <row r="2" spans="1:8" s="62" customFormat="1" x14ac:dyDescent="0.45">
      <c r="A2" s="62" t="s">
        <v>607</v>
      </c>
      <c r="B2" s="62" t="s">
        <v>606</v>
      </c>
      <c r="C2" s="62" t="s">
        <v>605</v>
      </c>
      <c r="D2" s="62" t="s">
        <v>304</v>
      </c>
      <c r="E2" s="62" t="s">
        <v>329</v>
      </c>
      <c r="F2" s="62" t="s">
        <v>604</v>
      </c>
      <c r="G2" s="62" t="s">
        <v>371</v>
      </c>
      <c r="H2" s="62" t="s">
        <v>303</v>
      </c>
    </row>
    <row r="3" spans="1:8" s="62" customFormat="1" x14ac:dyDescent="0.45">
      <c r="A3" s="62" t="s">
        <v>603</v>
      </c>
      <c r="B3" s="62" t="s">
        <v>602</v>
      </c>
      <c r="C3" s="62" t="s">
        <v>601</v>
      </c>
      <c r="D3" s="62" t="s">
        <v>304</v>
      </c>
      <c r="E3" s="62" t="s">
        <v>329</v>
      </c>
      <c r="F3" s="62" t="s">
        <v>600</v>
      </c>
      <c r="G3" s="62" t="s">
        <v>334</v>
      </c>
      <c r="H3" s="62" t="s">
        <v>303</v>
      </c>
    </row>
    <row r="4" spans="1:8" s="62" customFormat="1" x14ac:dyDescent="0.45">
      <c r="A4" s="62" t="s">
        <v>599</v>
      </c>
      <c r="B4" s="62" t="s">
        <v>598</v>
      </c>
      <c r="C4" s="62" t="s">
        <v>616</v>
      </c>
      <c r="D4" s="62" t="s">
        <v>307</v>
      </c>
      <c r="E4" s="62" t="s">
        <v>387</v>
      </c>
      <c r="F4" s="62" t="s">
        <v>597</v>
      </c>
      <c r="G4" s="62" t="s">
        <v>323</v>
      </c>
      <c r="H4" s="62" t="s">
        <v>303</v>
      </c>
    </row>
    <row r="5" spans="1:8" s="62" customFormat="1" x14ac:dyDescent="0.45">
      <c r="A5" s="62" t="s">
        <v>596</v>
      </c>
      <c r="B5" s="62" t="s">
        <v>595</v>
      </c>
      <c r="C5" s="62" t="s">
        <v>594</v>
      </c>
      <c r="D5" s="62" t="s">
        <v>313</v>
      </c>
      <c r="E5" s="62" t="s">
        <v>39</v>
      </c>
      <c r="F5" s="62" t="s">
        <v>593</v>
      </c>
      <c r="G5" s="62" t="s">
        <v>592</v>
      </c>
      <c r="H5" s="62" t="s">
        <v>303</v>
      </c>
    </row>
    <row r="6" spans="1:8" s="62" customFormat="1" x14ac:dyDescent="0.45">
      <c r="A6" s="62" t="s">
        <v>591</v>
      </c>
      <c r="B6" s="62" t="s">
        <v>590</v>
      </c>
      <c r="C6" s="62" t="s">
        <v>589</v>
      </c>
      <c r="D6" s="62" t="s">
        <v>308</v>
      </c>
      <c r="E6" s="62" t="s">
        <v>343</v>
      </c>
      <c r="F6" s="62" t="s">
        <v>588</v>
      </c>
      <c r="G6" s="62" t="s">
        <v>334</v>
      </c>
      <c r="H6" s="62" t="s">
        <v>303</v>
      </c>
    </row>
    <row r="7" spans="1:8" s="62" customFormat="1" x14ac:dyDescent="0.45">
      <c r="A7" s="62" t="s">
        <v>587</v>
      </c>
      <c r="B7" s="62" t="s">
        <v>586</v>
      </c>
      <c r="C7" s="62" t="s">
        <v>585</v>
      </c>
      <c r="D7" s="62" t="s">
        <v>304</v>
      </c>
      <c r="E7" s="62" t="s">
        <v>329</v>
      </c>
      <c r="F7" s="62" t="s">
        <v>584</v>
      </c>
      <c r="G7" s="62" t="s">
        <v>323</v>
      </c>
      <c r="H7" s="62" t="s">
        <v>303</v>
      </c>
    </row>
    <row r="8" spans="1:8" s="62" customFormat="1" x14ac:dyDescent="0.45">
      <c r="A8" s="62" t="s">
        <v>583</v>
      </c>
      <c r="B8" s="62" t="s">
        <v>582</v>
      </c>
      <c r="C8" s="62" t="s">
        <v>581</v>
      </c>
      <c r="D8" s="62" t="s">
        <v>304</v>
      </c>
      <c r="E8" s="62" t="s">
        <v>343</v>
      </c>
      <c r="F8" s="62" t="s">
        <v>580</v>
      </c>
      <c r="G8" s="62" t="s">
        <v>310</v>
      </c>
      <c r="H8" s="62" t="s">
        <v>303</v>
      </c>
    </row>
    <row r="9" spans="1:8" s="62" customFormat="1" x14ac:dyDescent="0.45">
      <c r="A9" s="62" t="s">
        <v>579</v>
      </c>
      <c r="B9" s="62" t="s">
        <v>578</v>
      </c>
      <c r="C9" s="62" t="s">
        <v>577</v>
      </c>
      <c r="D9" s="62" t="s">
        <v>304</v>
      </c>
      <c r="E9" s="62" t="s">
        <v>576</v>
      </c>
      <c r="F9" s="62" t="s">
        <v>575</v>
      </c>
      <c r="G9" s="62" t="s">
        <v>315</v>
      </c>
      <c r="H9" s="62" t="s">
        <v>303</v>
      </c>
    </row>
    <row r="10" spans="1:8" s="62" customFormat="1" x14ac:dyDescent="0.45">
      <c r="A10" s="62" t="s">
        <v>574</v>
      </c>
      <c r="B10" s="62" t="s">
        <v>573</v>
      </c>
      <c r="C10" s="62" t="s">
        <v>572</v>
      </c>
      <c r="D10" s="62" t="s">
        <v>305</v>
      </c>
      <c r="E10" s="62" t="s">
        <v>571</v>
      </c>
      <c r="F10" s="62" t="s">
        <v>570</v>
      </c>
      <c r="G10" s="62" t="s">
        <v>569</v>
      </c>
      <c r="H10" s="62" t="s">
        <v>303</v>
      </c>
    </row>
    <row r="11" spans="1:8" s="62" customFormat="1" x14ac:dyDescent="0.45">
      <c r="A11" s="62" t="s">
        <v>568</v>
      </c>
      <c r="B11" s="62" t="s">
        <v>567</v>
      </c>
      <c r="C11" s="62" t="s">
        <v>566</v>
      </c>
      <c r="D11" s="62" t="s">
        <v>305</v>
      </c>
      <c r="E11" s="62" t="s">
        <v>39</v>
      </c>
      <c r="F11" s="62" t="s">
        <v>565</v>
      </c>
      <c r="G11" s="62" t="s">
        <v>564</v>
      </c>
      <c r="H11" s="62" t="s">
        <v>303</v>
      </c>
    </row>
    <row r="12" spans="1:8" s="62" customFormat="1" x14ac:dyDescent="0.45">
      <c r="A12" s="62" t="s">
        <v>563</v>
      </c>
      <c r="B12" s="62" t="s">
        <v>562</v>
      </c>
      <c r="C12" s="62" t="s">
        <v>561</v>
      </c>
      <c r="D12" s="62" t="s">
        <v>304</v>
      </c>
      <c r="E12" s="62" t="s">
        <v>39</v>
      </c>
      <c r="F12" s="62" t="s">
        <v>560</v>
      </c>
      <c r="G12" s="62" t="s">
        <v>310</v>
      </c>
      <c r="H12" s="62" t="s">
        <v>303</v>
      </c>
    </row>
    <row r="13" spans="1:8" s="62" customFormat="1" x14ac:dyDescent="0.45">
      <c r="A13" s="62" t="s">
        <v>559</v>
      </c>
      <c r="B13" s="62" t="s">
        <v>558</v>
      </c>
      <c r="C13" s="62" t="s">
        <v>557</v>
      </c>
      <c r="D13" s="62" t="s">
        <v>308</v>
      </c>
      <c r="E13" s="62" t="s">
        <v>556</v>
      </c>
      <c r="F13" s="62" t="s">
        <v>328</v>
      </c>
      <c r="G13" s="62" t="s">
        <v>334</v>
      </c>
      <c r="H13" s="62" t="s">
        <v>303</v>
      </c>
    </row>
    <row r="14" spans="1:8" s="62" customFormat="1" x14ac:dyDescent="0.45">
      <c r="A14" s="62" t="s">
        <v>555</v>
      </c>
      <c r="B14" s="62" t="s">
        <v>554</v>
      </c>
      <c r="C14" s="64" t="s">
        <v>553</v>
      </c>
      <c r="D14" s="62" t="s">
        <v>304</v>
      </c>
      <c r="E14" s="62" t="s">
        <v>329</v>
      </c>
      <c r="F14" s="62" t="s">
        <v>552</v>
      </c>
      <c r="G14" s="62" t="s">
        <v>402</v>
      </c>
      <c r="H14" s="62" t="s">
        <v>303</v>
      </c>
    </row>
    <row r="15" spans="1:8" s="62" customFormat="1" x14ac:dyDescent="0.45">
      <c r="A15" s="62" t="s">
        <v>551</v>
      </c>
      <c r="B15" s="62" t="s">
        <v>550</v>
      </c>
      <c r="C15" s="62" t="s">
        <v>549</v>
      </c>
      <c r="D15" s="62" t="s">
        <v>305</v>
      </c>
      <c r="E15" s="62" t="s">
        <v>343</v>
      </c>
      <c r="F15" s="62" t="s">
        <v>548</v>
      </c>
      <c r="G15" s="62" t="s">
        <v>333</v>
      </c>
      <c r="H15" s="62" t="s">
        <v>303</v>
      </c>
    </row>
    <row r="16" spans="1:8" s="62" customFormat="1" x14ac:dyDescent="0.45">
      <c r="A16" s="62" t="s">
        <v>547</v>
      </c>
      <c r="B16" s="62" t="s">
        <v>546</v>
      </c>
      <c r="C16" s="62" t="s">
        <v>545</v>
      </c>
      <c r="D16" s="62" t="s">
        <v>313</v>
      </c>
      <c r="E16" s="62" t="s">
        <v>329</v>
      </c>
      <c r="F16" s="62" t="s">
        <v>544</v>
      </c>
      <c r="G16" s="62" t="s">
        <v>316</v>
      </c>
      <c r="H16" s="62" t="s">
        <v>303</v>
      </c>
    </row>
    <row r="17" spans="1:8" s="62" customFormat="1" x14ac:dyDescent="0.45">
      <c r="A17" s="62" t="s">
        <v>543</v>
      </c>
      <c r="B17" s="62" t="s">
        <v>542</v>
      </c>
      <c r="C17" s="62" t="s">
        <v>541</v>
      </c>
      <c r="D17" s="62" t="s">
        <v>313</v>
      </c>
      <c r="E17" s="62" t="s">
        <v>329</v>
      </c>
      <c r="F17" s="62" t="s">
        <v>540</v>
      </c>
      <c r="G17" s="62" t="s">
        <v>316</v>
      </c>
      <c r="H17" s="62" t="s">
        <v>303</v>
      </c>
    </row>
    <row r="18" spans="1:8" s="62" customFormat="1" x14ac:dyDescent="0.45">
      <c r="A18" s="62" t="s">
        <v>539</v>
      </c>
      <c r="B18" s="62" t="s">
        <v>538</v>
      </c>
      <c r="C18" s="62" t="s">
        <v>537</v>
      </c>
      <c r="D18" s="62" t="s">
        <v>304</v>
      </c>
      <c r="E18" s="62" t="s">
        <v>343</v>
      </c>
      <c r="F18" s="62" t="s">
        <v>536</v>
      </c>
      <c r="G18" s="62" t="s">
        <v>535</v>
      </c>
      <c r="H18" s="62" t="s">
        <v>303</v>
      </c>
    </row>
    <row r="19" spans="1:8" s="62" customFormat="1" x14ac:dyDescent="0.45">
      <c r="A19" s="62" t="s">
        <v>534</v>
      </c>
      <c r="B19" s="62" t="s">
        <v>533</v>
      </c>
      <c r="C19" s="62" t="s">
        <v>532</v>
      </c>
      <c r="D19" s="62" t="s">
        <v>312</v>
      </c>
      <c r="E19" s="62" t="s">
        <v>329</v>
      </c>
      <c r="F19" s="62" t="s">
        <v>531</v>
      </c>
      <c r="G19" s="62" t="s">
        <v>463</v>
      </c>
      <c r="H19" s="62" t="s">
        <v>303</v>
      </c>
    </row>
    <row r="20" spans="1:8" s="62" customFormat="1" x14ac:dyDescent="0.45">
      <c r="A20" s="62" t="s">
        <v>530</v>
      </c>
      <c r="B20" s="62" t="s">
        <v>529</v>
      </c>
      <c r="C20" s="62" t="s">
        <v>528</v>
      </c>
      <c r="D20" s="62" t="s">
        <v>304</v>
      </c>
      <c r="E20" s="62" t="s">
        <v>527</v>
      </c>
      <c r="F20" s="62" t="s">
        <v>526</v>
      </c>
      <c r="G20" s="62" t="s">
        <v>334</v>
      </c>
      <c r="H20" s="62" t="s">
        <v>303</v>
      </c>
    </row>
    <row r="21" spans="1:8" s="62" customFormat="1" x14ac:dyDescent="0.45">
      <c r="A21" s="62" t="s">
        <v>525</v>
      </c>
      <c r="B21" s="62" t="s">
        <v>524</v>
      </c>
      <c r="C21" s="62" t="s">
        <v>523</v>
      </c>
      <c r="D21" s="62" t="s">
        <v>304</v>
      </c>
      <c r="E21" s="62" t="s">
        <v>329</v>
      </c>
      <c r="F21" s="62" t="s">
        <v>522</v>
      </c>
      <c r="G21" s="62" t="s">
        <v>384</v>
      </c>
      <c r="H21" s="62" t="s">
        <v>303</v>
      </c>
    </row>
    <row r="22" spans="1:8" s="62" customFormat="1" x14ac:dyDescent="0.45">
      <c r="A22" s="62" t="s">
        <v>521</v>
      </c>
      <c r="B22" s="62" t="s">
        <v>520</v>
      </c>
      <c r="C22" s="62" t="s">
        <v>519</v>
      </c>
      <c r="D22" s="62" t="s">
        <v>304</v>
      </c>
      <c r="E22" s="62" t="s">
        <v>518</v>
      </c>
      <c r="F22" s="62" t="s">
        <v>517</v>
      </c>
      <c r="G22" s="62" t="s">
        <v>402</v>
      </c>
      <c r="H22" s="62" t="s">
        <v>303</v>
      </c>
    </row>
    <row r="23" spans="1:8" s="62" customFormat="1" x14ac:dyDescent="0.45">
      <c r="A23" s="62" t="s">
        <v>516</v>
      </c>
      <c r="B23" s="62" t="s">
        <v>515</v>
      </c>
      <c r="C23" s="62" t="s">
        <v>514</v>
      </c>
      <c r="D23" s="62" t="s">
        <v>308</v>
      </c>
      <c r="E23" s="62" t="s">
        <v>513</v>
      </c>
      <c r="F23" s="62" t="s">
        <v>512</v>
      </c>
      <c r="G23" s="62" t="s">
        <v>478</v>
      </c>
      <c r="H23" s="62" t="s">
        <v>303</v>
      </c>
    </row>
    <row r="24" spans="1:8" s="62" customFormat="1" x14ac:dyDescent="0.45">
      <c r="A24" s="62" t="s">
        <v>511</v>
      </c>
      <c r="B24" s="62" t="s">
        <v>510</v>
      </c>
      <c r="C24" s="62" t="s">
        <v>509</v>
      </c>
      <c r="D24" s="62" t="s">
        <v>304</v>
      </c>
      <c r="E24" s="62" t="s">
        <v>39</v>
      </c>
      <c r="F24" s="62" t="s">
        <v>508</v>
      </c>
      <c r="G24" s="62" t="s">
        <v>413</v>
      </c>
      <c r="H24" s="62" t="s">
        <v>303</v>
      </c>
    </row>
    <row r="25" spans="1:8" s="62" customFormat="1" x14ac:dyDescent="0.45">
      <c r="A25" s="62" t="s">
        <v>507</v>
      </c>
      <c r="B25" s="62" t="s">
        <v>506</v>
      </c>
      <c r="C25" s="62" t="s">
        <v>505</v>
      </c>
      <c r="D25" s="62" t="s">
        <v>304</v>
      </c>
      <c r="E25" s="62" t="s">
        <v>343</v>
      </c>
      <c r="F25" s="62" t="s">
        <v>504</v>
      </c>
      <c r="G25" s="62" t="s">
        <v>326</v>
      </c>
      <c r="H25" s="62" t="s">
        <v>303</v>
      </c>
    </row>
    <row r="26" spans="1:8" s="62" customFormat="1" x14ac:dyDescent="0.45">
      <c r="A26" s="62" t="s">
        <v>503</v>
      </c>
      <c r="B26" s="62" t="s">
        <v>502</v>
      </c>
      <c r="C26" s="62" t="s">
        <v>501</v>
      </c>
      <c r="D26" s="62" t="s">
        <v>304</v>
      </c>
      <c r="E26" s="62" t="s">
        <v>387</v>
      </c>
      <c r="F26" s="62" t="s">
        <v>500</v>
      </c>
      <c r="G26" s="62" t="s">
        <v>334</v>
      </c>
      <c r="H26" s="62" t="s">
        <v>303</v>
      </c>
    </row>
    <row r="27" spans="1:8" s="62" customFormat="1" x14ac:dyDescent="0.45">
      <c r="A27" s="62" t="s">
        <v>499</v>
      </c>
      <c r="B27" s="62" t="s">
        <v>498</v>
      </c>
      <c r="C27" s="62" t="s">
        <v>497</v>
      </c>
      <c r="D27" s="62" t="s">
        <v>308</v>
      </c>
      <c r="E27" s="62" t="s">
        <v>329</v>
      </c>
      <c r="F27" s="62" t="s">
        <v>496</v>
      </c>
      <c r="G27" s="62" t="s">
        <v>495</v>
      </c>
      <c r="H27" s="62" t="s">
        <v>303</v>
      </c>
    </row>
    <row r="28" spans="1:8" s="62" customFormat="1" x14ac:dyDescent="0.45">
      <c r="A28" s="62" t="s">
        <v>494</v>
      </c>
      <c r="B28" s="62" t="s">
        <v>493</v>
      </c>
      <c r="C28" s="62" t="s">
        <v>492</v>
      </c>
      <c r="D28" s="62" t="s">
        <v>305</v>
      </c>
      <c r="E28" s="62" t="s">
        <v>343</v>
      </c>
      <c r="F28" s="62" t="s">
        <v>491</v>
      </c>
      <c r="G28" s="62" t="s">
        <v>347</v>
      </c>
      <c r="H28" s="62" t="s">
        <v>303</v>
      </c>
    </row>
    <row r="29" spans="1:8" s="62" customFormat="1" x14ac:dyDescent="0.45">
      <c r="A29" s="62" t="s">
        <v>490</v>
      </c>
      <c r="B29" s="62" t="s">
        <v>489</v>
      </c>
      <c r="C29" s="62" t="s">
        <v>488</v>
      </c>
      <c r="D29" s="62" t="s">
        <v>304</v>
      </c>
      <c r="E29" s="62" t="s">
        <v>314</v>
      </c>
      <c r="F29" s="62" t="s">
        <v>487</v>
      </c>
      <c r="G29" s="62" t="s">
        <v>333</v>
      </c>
      <c r="H29" s="62" t="s">
        <v>303</v>
      </c>
    </row>
    <row r="30" spans="1:8" s="62" customFormat="1" x14ac:dyDescent="0.45">
      <c r="A30" s="62" t="s">
        <v>486</v>
      </c>
      <c r="B30" s="62" t="s">
        <v>485</v>
      </c>
      <c r="C30" s="62" t="s">
        <v>484</v>
      </c>
      <c r="D30" s="62" t="s">
        <v>304</v>
      </c>
      <c r="E30" s="62" t="s">
        <v>39</v>
      </c>
      <c r="F30" s="62" t="s">
        <v>483</v>
      </c>
      <c r="G30" s="62" t="s">
        <v>473</v>
      </c>
      <c r="H30" s="62" t="s">
        <v>303</v>
      </c>
    </row>
    <row r="31" spans="1:8" s="62" customFormat="1" x14ac:dyDescent="0.45">
      <c r="A31" s="62" t="s">
        <v>482</v>
      </c>
      <c r="B31" s="62" t="s">
        <v>481</v>
      </c>
      <c r="C31" s="62" t="s">
        <v>480</v>
      </c>
      <c r="D31" s="62" t="s">
        <v>308</v>
      </c>
      <c r="E31" s="62" t="s">
        <v>387</v>
      </c>
      <c r="F31" s="62" t="s">
        <v>479</v>
      </c>
      <c r="G31" s="62" t="s">
        <v>478</v>
      </c>
      <c r="H31" s="62" t="s">
        <v>303</v>
      </c>
    </row>
    <row r="32" spans="1:8" s="62" customFormat="1" x14ac:dyDescent="0.45">
      <c r="A32" s="62" t="s">
        <v>477</v>
      </c>
      <c r="B32" s="62" t="s">
        <v>476</v>
      </c>
      <c r="C32" s="62" t="s">
        <v>475</v>
      </c>
      <c r="D32" s="62" t="s">
        <v>304</v>
      </c>
      <c r="E32" s="62" t="s">
        <v>329</v>
      </c>
      <c r="F32" s="62" t="s">
        <v>474</v>
      </c>
      <c r="G32" s="62" t="s">
        <v>449</v>
      </c>
      <c r="H32" s="62" t="s">
        <v>303</v>
      </c>
    </row>
    <row r="33" spans="1:8" s="62" customFormat="1" x14ac:dyDescent="0.45">
      <c r="A33" s="62" t="s">
        <v>472</v>
      </c>
      <c r="B33" s="62" t="s">
        <v>471</v>
      </c>
      <c r="C33" s="62" t="s">
        <v>470</v>
      </c>
      <c r="D33" s="62" t="s">
        <v>304</v>
      </c>
      <c r="E33" s="62" t="s">
        <v>39</v>
      </c>
      <c r="F33" s="62" t="s">
        <v>469</v>
      </c>
      <c r="G33" s="62" t="s">
        <v>468</v>
      </c>
      <c r="H33" s="62" t="s">
        <v>303</v>
      </c>
    </row>
    <row r="34" spans="1:8" s="62" customFormat="1" x14ac:dyDescent="0.45">
      <c r="A34" s="62" t="s">
        <v>467</v>
      </c>
      <c r="B34" s="62" t="s">
        <v>466</v>
      </c>
      <c r="C34" s="64" t="s">
        <v>465</v>
      </c>
      <c r="D34" s="62" t="s">
        <v>304</v>
      </c>
      <c r="E34" s="62" t="s">
        <v>329</v>
      </c>
      <c r="F34" s="62" t="s">
        <v>464</v>
      </c>
      <c r="G34" s="62" t="s">
        <v>341</v>
      </c>
      <c r="H34" s="62" t="s">
        <v>303</v>
      </c>
    </row>
    <row r="35" spans="1:8" s="62" customFormat="1" x14ac:dyDescent="0.45">
      <c r="A35" s="62" t="s">
        <v>462</v>
      </c>
      <c r="B35" s="62" t="s">
        <v>461</v>
      </c>
      <c r="C35" s="64" t="s">
        <v>460</v>
      </c>
      <c r="D35" s="62" t="s">
        <v>305</v>
      </c>
      <c r="E35" s="62" t="s">
        <v>39</v>
      </c>
      <c r="F35" s="62" t="s">
        <v>459</v>
      </c>
      <c r="G35" s="62" t="s">
        <v>366</v>
      </c>
      <c r="H35" s="62" t="s">
        <v>303</v>
      </c>
    </row>
    <row r="36" spans="1:8" s="62" customFormat="1" x14ac:dyDescent="0.45">
      <c r="A36" s="62" t="s">
        <v>458</v>
      </c>
      <c r="B36" s="62" t="s">
        <v>457</v>
      </c>
      <c r="C36" s="62" t="s">
        <v>456</v>
      </c>
      <c r="D36" s="62" t="s">
        <v>308</v>
      </c>
      <c r="E36" s="62" t="s">
        <v>455</v>
      </c>
      <c r="F36" s="62" t="s">
        <v>454</v>
      </c>
      <c r="G36" s="62" t="s">
        <v>325</v>
      </c>
      <c r="H36" s="62" t="s">
        <v>303</v>
      </c>
    </row>
    <row r="37" spans="1:8" s="62" customFormat="1" x14ac:dyDescent="0.45">
      <c r="A37" s="62" t="s">
        <v>453</v>
      </c>
      <c r="B37" s="62" t="s">
        <v>452</v>
      </c>
      <c r="C37" s="64" t="s">
        <v>451</v>
      </c>
      <c r="D37" s="62" t="s">
        <v>304</v>
      </c>
      <c r="E37" s="62" t="s">
        <v>329</v>
      </c>
      <c r="F37" s="62" t="s">
        <v>450</v>
      </c>
      <c r="G37" s="62" t="s">
        <v>449</v>
      </c>
      <c r="H37" s="62" t="s">
        <v>303</v>
      </c>
    </row>
    <row r="38" spans="1:8" s="62" customFormat="1" x14ac:dyDescent="0.45">
      <c r="A38" s="62" t="s">
        <v>448</v>
      </c>
      <c r="B38" s="62" t="s">
        <v>447</v>
      </c>
      <c r="C38" s="62" t="s">
        <v>446</v>
      </c>
      <c r="D38" s="62" t="s">
        <v>304</v>
      </c>
      <c r="E38" s="62" t="s">
        <v>445</v>
      </c>
      <c r="F38" s="62" t="s">
        <v>444</v>
      </c>
      <c r="G38" s="62" t="s">
        <v>323</v>
      </c>
      <c r="H38" s="62" t="s">
        <v>303</v>
      </c>
    </row>
    <row r="39" spans="1:8" s="62" customFormat="1" x14ac:dyDescent="0.45">
      <c r="A39" s="62" t="s">
        <v>443</v>
      </c>
      <c r="B39" s="62" t="s">
        <v>442</v>
      </c>
      <c r="C39" s="62" t="s">
        <v>441</v>
      </c>
      <c r="D39" s="62" t="s">
        <v>307</v>
      </c>
      <c r="E39" s="62" t="s">
        <v>329</v>
      </c>
      <c r="F39" s="62" t="s">
        <v>440</v>
      </c>
      <c r="G39" s="62" t="s">
        <v>333</v>
      </c>
      <c r="H39" s="62" t="s">
        <v>303</v>
      </c>
    </row>
    <row r="40" spans="1:8" s="62" customFormat="1" x14ac:dyDescent="0.45">
      <c r="A40" s="62" t="s">
        <v>439</v>
      </c>
      <c r="B40" s="62" t="s">
        <v>438</v>
      </c>
      <c r="C40" s="62" t="s">
        <v>437</v>
      </c>
      <c r="D40" s="62" t="s">
        <v>304</v>
      </c>
      <c r="E40" s="62" t="s">
        <v>329</v>
      </c>
      <c r="F40" s="62" t="s">
        <v>354</v>
      </c>
      <c r="G40" s="62" t="s">
        <v>436</v>
      </c>
      <c r="H40" s="62" t="s">
        <v>303</v>
      </c>
    </row>
    <row r="41" spans="1:8" s="62" customFormat="1" x14ac:dyDescent="0.45">
      <c r="A41" s="62" t="s">
        <v>435</v>
      </c>
      <c r="B41" s="62" t="s">
        <v>434</v>
      </c>
      <c r="C41" s="62" t="s">
        <v>433</v>
      </c>
      <c r="D41" s="62" t="s">
        <v>308</v>
      </c>
      <c r="E41" s="62" t="s">
        <v>329</v>
      </c>
      <c r="F41" s="62" t="s">
        <v>432</v>
      </c>
      <c r="G41" s="62" t="s">
        <v>325</v>
      </c>
      <c r="H41" s="62" t="s">
        <v>303</v>
      </c>
    </row>
    <row r="42" spans="1:8" s="62" customFormat="1" x14ac:dyDescent="0.45">
      <c r="A42" s="62" t="s">
        <v>431</v>
      </c>
      <c r="B42" s="62" t="s">
        <v>430</v>
      </c>
      <c r="C42" s="62" t="s">
        <v>429</v>
      </c>
      <c r="D42" s="62" t="s">
        <v>312</v>
      </c>
      <c r="E42" s="62" t="s">
        <v>343</v>
      </c>
      <c r="F42" s="62" t="s">
        <v>428</v>
      </c>
      <c r="G42" s="62" t="s">
        <v>427</v>
      </c>
      <c r="H42" s="62" t="s">
        <v>303</v>
      </c>
    </row>
    <row r="43" spans="1:8" s="62" customFormat="1" x14ac:dyDescent="0.45">
      <c r="A43" s="62" t="s">
        <v>426</v>
      </c>
      <c r="B43" s="62" t="s">
        <v>425</v>
      </c>
      <c r="C43" s="62" t="s">
        <v>424</v>
      </c>
      <c r="D43" s="62" t="s">
        <v>313</v>
      </c>
      <c r="E43" s="62" t="s">
        <v>329</v>
      </c>
      <c r="F43" s="62" t="s">
        <v>423</v>
      </c>
      <c r="G43" s="62" t="s">
        <v>422</v>
      </c>
      <c r="H43" s="62" t="s">
        <v>303</v>
      </c>
    </row>
    <row r="44" spans="1:8" s="62" customFormat="1" x14ac:dyDescent="0.45">
      <c r="A44" s="62" t="s">
        <v>421</v>
      </c>
      <c r="B44" s="62" t="s">
        <v>420</v>
      </c>
      <c r="C44" s="62" t="s">
        <v>419</v>
      </c>
      <c r="D44" s="62" t="s">
        <v>304</v>
      </c>
      <c r="E44" s="62" t="s">
        <v>39</v>
      </c>
      <c r="F44" s="62" t="s">
        <v>418</v>
      </c>
      <c r="G44" s="62" t="s">
        <v>309</v>
      </c>
      <c r="H44" s="62" t="s">
        <v>303</v>
      </c>
    </row>
    <row r="45" spans="1:8" s="62" customFormat="1" x14ac:dyDescent="0.45">
      <c r="A45" s="62" t="s">
        <v>417</v>
      </c>
      <c r="B45" s="62" t="s">
        <v>416</v>
      </c>
      <c r="C45" s="62" t="s">
        <v>415</v>
      </c>
      <c r="D45" s="62" t="s">
        <v>306</v>
      </c>
      <c r="E45" s="62" t="s">
        <v>39</v>
      </c>
      <c r="F45" s="62" t="s">
        <v>414</v>
      </c>
      <c r="G45" s="62" t="s">
        <v>413</v>
      </c>
      <c r="H45" s="62" t="s">
        <v>303</v>
      </c>
    </row>
    <row r="46" spans="1:8" s="62" customFormat="1" x14ac:dyDescent="0.45">
      <c r="A46" s="62" t="s">
        <v>412</v>
      </c>
      <c r="B46" s="62" t="s">
        <v>411</v>
      </c>
      <c r="C46" s="62" t="s">
        <v>410</v>
      </c>
      <c r="D46" s="62" t="s">
        <v>312</v>
      </c>
      <c r="E46" s="62" t="s">
        <v>409</v>
      </c>
      <c r="F46" s="62" t="s">
        <v>408</v>
      </c>
      <c r="G46" s="62" t="s">
        <v>371</v>
      </c>
      <c r="H46" s="62" t="s">
        <v>303</v>
      </c>
    </row>
    <row r="47" spans="1:8" s="62" customFormat="1" x14ac:dyDescent="0.45">
      <c r="A47" s="62" t="s">
        <v>407</v>
      </c>
      <c r="B47" s="62" t="s">
        <v>406</v>
      </c>
      <c r="C47" s="62" t="s">
        <v>405</v>
      </c>
      <c r="D47" s="62" t="s">
        <v>304</v>
      </c>
      <c r="E47" s="62" t="s">
        <v>404</v>
      </c>
      <c r="F47" s="62" t="s">
        <v>403</v>
      </c>
      <c r="G47" s="62" t="s">
        <v>402</v>
      </c>
      <c r="H47" s="62" t="s">
        <v>303</v>
      </c>
    </row>
    <row r="48" spans="1:8" s="62" customFormat="1" x14ac:dyDescent="0.45">
      <c r="A48" s="62" t="s">
        <v>401</v>
      </c>
      <c r="B48" s="62" t="s">
        <v>400</v>
      </c>
      <c r="C48" s="64" t="s">
        <v>399</v>
      </c>
      <c r="D48" s="62" t="s">
        <v>306</v>
      </c>
      <c r="E48" s="62" t="s">
        <v>343</v>
      </c>
      <c r="F48" s="62" t="s">
        <v>398</v>
      </c>
      <c r="G48" s="62" t="s">
        <v>397</v>
      </c>
      <c r="H48" s="62" t="s">
        <v>303</v>
      </c>
    </row>
    <row r="49" spans="1:8" s="62" customFormat="1" x14ac:dyDescent="0.45">
      <c r="A49" s="62" t="s">
        <v>396</v>
      </c>
      <c r="B49" s="62" t="s">
        <v>395</v>
      </c>
      <c r="C49" s="62" t="s">
        <v>394</v>
      </c>
      <c r="D49" s="62" t="s">
        <v>313</v>
      </c>
      <c r="E49" s="62" t="s">
        <v>393</v>
      </c>
      <c r="F49" s="62" t="s">
        <v>392</v>
      </c>
      <c r="G49" s="62" t="s">
        <v>391</v>
      </c>
      <c r="H49" s="62" t="s">
        <v>303</v>
      </c>
    </row>
    <row r="50" spans="1:8" s="62" customFormat="1" x14ac:dyDescent="0.45">
      <c r="A50" s="62" t="s">
        <v>390</v>
      </c>
      <c r="B50" s="62" t="s">
        <v>389</v>
      </c>
      <c r="C50" s="62" t="s">
        <v>388</v>
      </c>
      <c r="D50" s="62" t="s">
        <v>312</v>
      </c>
      <c r="E50" s="62" t="s">
        <v>387</v>
      </c>
      <c r="F50" s="62" t="s">
        <v>386</v>
      </c>
      <c r="G50" s="62" t="s">
        <v>385</v>
      </c>
      <c r="H50" s="62" t="s">
        <v>303</v>
      </c>
    </row>
    <row r="51" spans="1:8" s="62" customFormat="1" x14ac:dyDescent="0.45">
      <c r="A51" s="62" t="s">
        <v>383</v>
      </c>
      <c r="B51" s="62" t="s">
        <v>382</v>
      </c>
      <c r="C51" s="62" t="s">
        <v>381</v>
      </c>
      <c r="D51" s="62" t="s">
        <v>304</v>
      </c>
      <c r="E51" s="62" t="s">
        <v>329</v>
      </c>
      <c r="F51" s="62" t="s">
        <v>380</v>
      </c>
      <c r="G51" s="62" t="s">
        <v>333</v>
      </c>
      <c r="H51" s="62" t="s">
        <v>303</v>
      </c>
    </row>
    <row r="52" spans="1:8" s="62" customFormat="1" x14ac:dyDescent="0.45">
      <c r="A52" s="62" t="s">
        <v>379</v>
      </c>
      <c r="B52" s="62" t="s">
        <v>378</v>
      </c>
      <c r="C52" s="62" t="s">
        <v>377</v>
      </c>
      <c r="D52" s="62" t="s">
        <v>308</v>
      </c>
      <c r="E52" s="62" t="s">
        <v>39</v>
      </c>
      <c r="F52" s="62" t="s">
        <v>376</v>
      </c>
      <c r="G52" s="62" t="s">
        <v>323</v>
      </c>
      <c r="H52" s="62" t="s">
        <v>303</v>
      </c>
    </row>
    <row r="53" spans="1:8" s="62" customFormat="1" x14ac:dyDescent="0.45">
      <c r="A53" s="62" t="s">
        <v>375</v>
      </c>
      <c r="B53" s="62" t="s">
        <v>374</v>
      </c>
      <c r="C53" s="62" t="s">
        <v>373</v>
      </c>
      <c r="D53" s="62" t="s">
        <v>304</v>
      </c>
      <c r="E53" s="62" t="s">
        <v>329</v>
      </c>
      <c r="F53" s="62" t="s">
        <v>372</v>
      </c>
      <c r="G53" s="62" t="s">
        <v>371</v>
      </c>
      <c r="H53" s="62" t="s">
        <v>303</v>
      </c>
    </row>
    <row r="54" spans="1:8" s="62" customFormat="1" x14ac:dyDescent="0.45">
      <c r="A54" s="62" t="s">
        <v>370</v>
      </c>
      <c r="B54" s="62" t="s">
        <v>369</v>
      </c>
      <c r="C54" s="62" t="s">
        <v>368</v>
      </c>
      <c r="D54" s="62" t="s">
        <v>311</v>
      </c>
      <c r="E54" s="62" t="s">
        <v>39</v>
      </c>
      <c r="F54" s="62" t="s">
        <v>367</v>
      </c>
      <c r="G54" s="62" t="s">
        <v>366</v>
      </c>
      <c r="H54" s="62" t="s">
        <v>303</v>
      </c>
    </row>
    <row r="55" spans="1:8" s="62" customFormat="1" x14ac:dyDescent="0.45">
      <c r="A55" s="62" t="s">
        <v>365</v>
      </c>
      <c r="B55" s="62" t="s">
        <v>364</v>
      </c>
      <c r="C55" s="64" t="s">
        <v>363</v>
      </c>
      <c r="D55" s="62" t="s">
        <v>308</v>
      </c>
      <c r="E55" s="62" t="s">
        <v>39</v>
      </c>
      <c r="F55" s="62" t="s">
        <v>362</v>
      </c>
      <c r="G55" s="62" t="s">
        <v>324</v>
      </c>
      <c r="H55" s="62" t="s">
        <v>303</v>
      </c>
    </row>
    <row r="56" spans="1:8" s="62" customFormat="1" x14ac:dyDescent="0.45">
      <c r="A56" s="62" t="s">
        <v>361</v>
      </c>
      <c r="B56" s="62" t="s">
        <v>360</v>
      </c>
      <c r="C56" s="62" t="s">
        <v>359</v>
      </c>
      <c r="D56" s="62" t="s">
        <v>304</v>
      </c>
      <c r="E56" s="62" t="s">
        <v>39</v>
      </c>
      <c r="F56" s="62" t="s">
        <v>358</v>
      </c>
      <c r="G56" s="62" t="s">
        <v>309</v>
      </c>
      <c r="H56" s="62" t="s">
        <v>303</v>
      </c>
    </row>
    <row r="57" spans="1:8" s="62" customFormat="1" x14ac:dyDescent="0.45">
      <c r="A57" s="62" t="s">
        <v>357</v>
      </c>
      <c r="B57" s="62" t="s">
        <v>356</v>
      </c>
      <c r="C57" s="62" t="s">
        <v>355</v>
      </c>
      <c r="D57" s="62" t="s">
        <v>312</v>
      </c>
      <c r="E57" s="62" t="s">
        <v>329</v>
      </c>
      <c r="F57" s="62" t="s">
        <v>354</v>
      </c>
      <c r="G57" s="62" t="s">
        <v>353</v>
      </c>
      <c r="H57" s="62" t="s">
        <v>303</v>
      </c>
    </row>
    <row r="58" spans="1:8" s="62" customFormat="1" x14ac:dyDescent="0.45">
      <c r="A58" s="62" t="s">
        <v>352</v>
      </c>
      <c r="B58" s="62" t="s">
        <v>351</v>
      </c>
      <c r="C58" s="62" t="s">
        <v>350</v>
      </c>
      <c r="D58" s="62" t="s">
        <v>313</v>
      </c>
      <c r="E58" s="62" t="s">
        <v>39</v>
      </c>
      <c r="F58" s="62" t="s">
        <v>349</v>
      </c>
      <c r="G58" s="62" t="s">
        <v>348</v>
      </c>
      <c r="H58" s="62" t="s">
        <v>303</v>
      </c>
    </row>
    <row r="59" spans="1:8" s="62" customFormat="1" x14ac:dyDescent="0.45">
      <c r="A59" s="62" t="s">
        <v>346</v>
      </c>
      <c r="B59" s="62" t="s">
        <v>345</v>
      </c>
      <c r="C59" s="62" t="s">
        <v>344</v>
      </c>
      <c r="D59" s="62" t="s">
        <v>313</v>
      </c>
      <c r="E59" s="62" t="s">
        <v>343</v>
      </c>
      <c r="F59" s="62" t="s">
        <v>342</v>
      </c>
      <c r="G59" s="62" t="s">
        <v>335</v>
      </c>
      <c r="H59" s="62" t="s">
        <v>303</v>
      </c>
    </row>
    <row r="60" spans="1:8" s="62" customFormat="1" x14ac:dyDescent="0.45">
      <c r="A60" s="62" t="s">
        <v>340</v>
      </c>
      <c r="B60" s="62" t="s">
        <v>339</v>
      </c>
      <c r="C60" s="62" t="s">
        <v>338</v>
      </c>
      <c r="D60" s="62" t="s">
        <v>313</v>
      </c>
      <c r="E60" s="62" t="s">
        <v>337</v>
      </c>
      <c r="F60" s="62" t="s">
        <v>336</v>
      </c>
      <c r="G60" s="62" t="s">
        <v>335</v>
      </c>
      <c r="H60" s="62" t="s">
        <v>303</v>
      </c>
    </row>
    <row r="61" spans="1:8" s="62" customFormat="1" x14ac:dyDescent="0.45">
      <c r="A61" s="62" t="s">
        <v>332</v>
      </c>
      <c r="B61" s="62" t="s">
        <v>331</v>
      </c>
      <c r="C61" s="62" t="s">
        <v>330</v>
      </c>
      <c r="D61" s="62" t="s">
        <v>305</v>
      </c>
      <c r="E61" s="62" t="s">
        <v>329</v>
      </c>
      <c r="F61" s="62" t="s">
        <v>328</v>
      </c>
      <c r="G61" s="62" t="s">
        <v>327</v>
      </c>
      <c r="H61" s="62" t="s">
        <v>303</v>
      </c>
    </row>
    <row r="62" spans="1:8" s="62" customFormat="1" x14ac:dyDescent="0.45">
      <c r="A62" s="62" t="s">
        <v>322</v>
      </c>
      <c r="B62" s="62" t="s">
        <v>321</v>
      </c>
      <c r="C62" s="62" t="s">
        <v>320</v>
      </c>
      <c r="D62" s="62" t="s">
        <v>313</v>
      </c>
      <c r="E62" s="62" t="s">
        <v>319</v>
      </c>
      <c r="F62" s="62" t="s">
        <v>318</v>
      </c>
      <c r="G62" s="62" t="s">
        <v>317</v>
      </c>
      <c r="H62" s="62" t="s">
        <v>303</v>
      </c>
    </row>
  </sheetData>
  <hyperlinks>
    <hyperlink ref="C14" r:id="rId1" xr:uid="{FCABA340-37AC-4FA2-B73F-39725697759F}"/>
    <hyperlink ref="C34" r:id="rId2" xr:uid="{9526E857-DF6D-4124-9FE5-957E7FEEC8F8}"/>
    <hyperlink ref="C35" r:id="rId3" xr:uid="{94C7D3B2-25CB-4C7D-939D-8DC84FDEC873}"/>
    <hyperlink ref="C37" r:id="rId4" xr:uid="{2A7785C5-32E8-40B9-92AE-32B96E03AD2C}"/>
    <hyperlink ref="C48" r:id="rId5" xr:uid="{D0BFA7A9-B2CB-442F-AEEA-41DBBC553267}"/>
    <hyperlink ref="C55" r:id="rId6" xr:uid="{A6E7FBE7-7808-4490-B399-DBA55CC14F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ATYR</vt:lpstr>
      <vt:lpstr>Clinical Trials</vt:lpstr>
      <vt:lpstr>Literature</vt:lpstr>
      <vt:lpstr>SSc-ILD</vt:lpstr>
      <vt:lpstr>Drugs</vt:lpstr>
      <vt:lpstr>Pulmonary Sarcoidosis</vt:lpstr>
      <vt:lpstr>NRP2</vt:lpstr>
      <vt:lpstr>TO-DO</vt:lpstr>
      <vt:lpstr>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2025-02-22T05:29:33Z</dcterms:created>
  <dcterms:modified xsi:type="dcterms:W3CDTF">2025-06-14T20:02:39Z</dcterms:modified>
</cp:coreProperties>
</file>