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233" documentId="11_AD4DF034E34935FBC521DCE2FF5B45405ADEDD89" xr6:coauthVersionLast="47" xr6:coauthVersionMax="47" xr10:uidLastSave="{8DB9C267-EB8C-4F40-959C-D02920B114A2}"/>
  <bookViews>
    <workbookView xWindow="-98" yWindow="-98" windowWidth="20715" windowHeight="13155" activeTab="5" xr2:uid="{00000000-000D-0000-FFFF-FFFF00000000}"/>
  </bookViews>
  <sheets>
    <sheet name="CMPS" sheetId="1" r:id="rId1"/>
    <sheet name="Clinical Trials" sheetId="2" r:id="rId2"/>
    <sheet name="Drugs" sheetId="4" r:id="rId3"/>
    <sheet name="Literature" sheetId="3" r:id="rId4"/>
    <sheet name="TRD" sheetId="5" r:id="rId5"/>
    <sheet name="Conclu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C10" i="1"/>
  <c r="C5" i="1"/>
  <c r="C8" i="1" l="1"/>
  <c r="C9" i="1" s="1"/>
</calcChain>
</file>

<file path=xl/sharedStrings.xml><?xml version="1.0" encoding="utf-8"?>
<sst xmlns="http://schemas.openxmlformats.org/spreadsheetml/2006/main" count="188" uniqueCount="131">
  <si>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</si>
  <si>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</si>
  <si>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</si>
  <si>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</si>
  <si>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</si>
  <si>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</si>
  <si>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</si>
  <si>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</si>
  <si>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</si>
  <si>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</si>
  <si>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</si>
  <si>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Drug</t>
  </si>
  <si>
    <t>Trial</t>
  </si>
  <si>
    <t>Completion</t>
  </si>
  <si>
    <t>Main</t>
  </si>
  <si>
    <t>Primary Endpoint</t>
  </si>
  <si>
    <t>Duration</t>
  </si>
  <si>
    <t>Results</t>
  </si>
  <si>
    <t>Literature</t>
  </si>
  <si>
    <t>12 weeks</t>
  </si>
  <si>
    <t>COMP005</t>
  </si>
  <si>
    <t>Treatment-Resistant Depression</t>
  </si>
  <si>
    <t>Major depressive disorder (MDD) is a serious mental health condition affecting more than 320 million people worldwide, where patients experience symptoms including feelings of sadness,</t>
  </si>
  <si>
    <t xml:space="preserve"> loss of interest, and other negative emotions. It is a leading cause of disability and ill health worldwide and is a major contributor to the overall global burden of disease. </t>
  </si>
  <si>
    <t>TRD refers to patients with MDD who have not responded to at least two different first-line antidepressants. Approximately a third of patients who are diagnosed with MDD have TRD and it is</t>
  </si>
  <si>
    <t xml:space="preserve"> estimated that there are over 9 million patients living with TRD in the United States and Europe.</t>
  </si>
  <si>
    <t>Although there are several antidepressant treatment options on the market, depression in general, and TRD in particular, comes with very high unmet medical needs.</t>
  </si>
  <si>
    <t xml:space="preserve"> Therefore, there is a high need for effective, fast-acting, and well-tolerated treatments.</t>
  </si>
  <si>
    <t>MADRS - Montgomery–Åsberg Depression Rating Scale</t>
  </si>
  <si>
    <t>Montgomery–Åsberg Depression Rating Scale - Wikipedia</t>
  </si>
  <si>
    <t>Scale ranges from 0 to 60 depending on severity (higher is worse)</t>
  </si>
  <si>
    <t>$CMPS</t>
  </si>
  <si>
    <t>Compass Pathways</t>
  </si>
  <si>
    <t>Treatment Resistant Depression</t>
  </si>
  <si>
    <t>Treatment Resistant Depression (TRD)</t>
  </si>
  <si>
    <t>2Q 2025</t>
  </si>
  <si>
    <t>COMP360</t>
  </si>
  <si>
    <t>Efficacy, Safety, and Tolerability of COMP360 in Participants With TRD (COMP005) - Blossom</t>
  </si>
  <si>
    <t>Generic</t>
  </si>
  <si>
    <t>Psilocybin</t>
  </si>
  <si>
    <t>COMP360 (psilocybin)</t>
  </si>
  <si>
    <t>Locations</t>
  </si>
  <si>
    <t>Phase 3 randomized, double-blind Study (COMP005) of COMP360 (psilocybin) in Treatment Resistant Depression n=568 NCT05711940</t>
  </si>
  <si>
    <t>COMP360 25mg vs COMP360 1mg for the change from baseline in MADRS total score at week 6</t>
  </si>
  <si>
    <t>6 weeks</t>
  </si>
  <si>
    <t>Study Arms</t>
  </si>
  <si>
    <t>Psilocybin aswell as DMT have proven useful in the treatment of Depression Disorder and Treatment Resistant Depression</t>
  </si>
  <si>
    <t>Phase 3 randomized, double-blind, placebo-controlled Study (COMP005) of COMP360 (psilocybin) in Treatment Resistant Depression n=255 NCT05624268</t>
  </si>
  <si>
    <t>COMP360 25mg vs placebo for the change from baseline in MADRS total score at week 6</t>
  </si>
  <si>
    <t>40 US</t>
  </si>
  <si>
    <t>??</t>
  </si>
  <si>
    <t>25mg COMP360 psilocybin single-dose n=170</t>
  </si>
  <si>
    <t>Placebo single-dose n=85</t>
  </si>
  <si>
    <t>Phase 2b randomized, double-blind Study of COMP360 (psilocybin) in Treatment Resistant Depression n=233 NCT03775200</t>
  </si>
  <si>
    <t>8 US, 2 Canada, 1 Czechia, 1 Denmark, 1 Germany, 1 Ireland, 3 Netherlands, 1 Portugal, 2 Spain, 5 UK</t>
  </si>
  <si>
    <t>32 US, 9 Canada, 6 Czechia, 1 Denmark, 4 France, 1 Germany, 2 Poland, 6 Spain, 4 Sweden, 10 UK</t>
  </si>
  <si>
    <t>MADRS change from baseline to week 3</t>
  </si>
  <si>
    <t>MADRS change from baseline to week 3, Sensitivity Analysis</t>
  </si>
  <si>
    <t>LS mean change from baseline to week 3</t>
  </si>
  <si>
    <t>25mg</t>
  </si>
  <si>
    <t>10mg</t>
  </si>
  <si>
    <t>1mg</t>
  </si>
  <si>
    <t>Single-Dose Psilocybin for a Treatment-Resistant Episode of Major Depression | New England Journal of Medicine</t>
  </si>
  <si>
    <t>p=0.18</t>
  </si>
  <si>
    <t>-12.0</t>
  </si>
  <si>
    <t>-7.9</t>
  </si>
  <si>
    <t>-5.4</t>
  </si>
  <si>
    <t>p&lt;0.001</t>
  </si>
  <si>
    <t>Suicidal ideation or behavior of self-injury occured in all dose groups</t>
  </si>
  <si>
    <t>Serious Adverse Events:</t>
  </si>
  <si>
    <t>Safety of synthetic psilocybin formulations hasn't been studied thoroughly enough to derive any conclusions from</t>
  </si>
  <si>
    <t>COMP005 should show incredible MADRS results, as seen in other psilocybin trials for MDD, aswell as Phase 2b of COMP360 and the results of GH Research using DMT for TRD</t>
  </si>
  <si>
    <t>Safety complications might be significant</t>
  </si>
  <si>
    <t>Compass Pathways | Biotechnology Company</t>
  </si>
  <si>
    <t>Pipeline | Compass Pathways</t>
  </si>
  <si>
    <t>Our publications and results | Compass Pathways</t>
  </si>
  <si>
    <t>Compass Pathways - News &amp; events - News</t>
  </si>
  <si>
    <t>Partnerships and collaborations | Compass Pathways</t>
  </si>
  <si>
    <t>Board of Directors | Compass Pathways</t>
  </si>
  <si>
    <t>About Compass Pathways | Our Values &amp; Mental Health Innovations</t>
  </si>
  <si>
    <t>Preclinical research | Compass Pathways</t>
  </si>
  <si>
    <t>PTSD</t>
  </si>
  <si>
    <t>Anorexia Nervosa</t>
  </si>
  <si>
    <t>Compass Pathways - Treatment-resistant depression (TRD)</t>
  </si>
  <si>
    <t>Compass Pathways - Anorexia Nervosa</t>
  </si>
  <si>
    <t>Compass Pathways - Post-traumatic stress disorder (PTSD)</t>
  </si>
  <si>
    <t>Change from baseline in the Eating Disorder Examination (EDE) global score at week 4</t>
  </si>
  <si>
    <t>4 weeks</t>
  </si>
  <si>
    <t>3 US, 1 Ireland, 1 UK</t>
  </si>
  <si>
    <t>Phase 2 randomized, double-blind Study (COMP401) of COMP360 (psilocybin) in Anorexia Nervosa n=32 NCT05481736</t>
  </si>
  <si>
    <t>????</t>
  </si>
  <si>
    <t>Notes:</t>
  </si>
  <si>
    <t>Phase 1 Open-label Study showed 40% (n=4) of patients with a significant reduction in eating disorder psycopathology after 3 months</t>
  </si>
  <si>
    <t>Five participants demonstrated an increase in body mass index (BMI) (Changes in BMI were not statistically significant.)</t>
  </si>
  <si>
    <t xml:space="preserve">Participants demonstrated statistically significant reductions from baseline in shape concerns at the one-month follow-up (p&lt;0.05), </t>
  </si>
  <si>
    <t>Changes in eating concern were approaching significance at three-month follow-up (p = 0.051, d = 0.71).</t>
  </si>
  <si>
    <t xml:space="preserve"> and weight concerns (p = 0.04, d = 0.78) at the three-month follow-up.</t>
  </si>
  <si>
    <t>Based on Phase 1 results, should show incredible results</t>
  </si>
  <si>
    <t>COMP005 Phase 3 Readout (TRD) Conclusion</t>
  </si>
  <si>
    <t>COMP401 Phase 2 Readout (Anorexia Nervosa) Conclusion</t>
  </si>
  <si>
    <t>Phase 2 Open-Label Study (COMP201) of COMP360 (psilocybin) in Post-Traumatic Stress Disorder (PTSD) n=22 NCT05312151</t>
  </si>
  <si>
    <t>Post-Traumatic Stress Disorder (PTSD)</t>
  </si>
  <si>
    <t>2 US, 1 UK</t>
  </si>
  <si>
    <t>Proportion of patients with Adverse Events (AEs) up to week 12</t>
  </si>
  <si>
    <t>Secondary Endpoints</t>
  </si>
  <si>
    <t>Change in PTSD checklist for DSM-5 (PCL-5) from baseline to week 12</t>
  </si>
  <si>
    <t>Change in Clinician-Administered PTSD Scale for DSM-5 (CAPS-5) from baseline to week 12</t>
  </si>
  <si>
    <t>Change in Sheehan Disability Scale (SDS) from baseline to week 12</t>
  </si>
  <si>
    <t>25mg COMP360 psilocybin single-dose n=284</t>
  </si>
  <si>
    <t>10mg COMP360 psilocybin single-dose n=142</t>
  </si>
  <si>
    <t>1mg COMP360 psilocybin single-dose n=142</t>
  </si>
  <si>
    <t>25mg COMP360 psilocybin n=79</t>
  </si>
  <si>
    <t>10mg COMP360 psilocybin n=75</t>
  </si>
  <si>
    <t>1mg COMP360 psilocybin n=79</t>
  </si>
  <si>
    <t>25mg COMP360 psilocybin</t>
  </si>
  <si>
    <t>1mg COMP360 psilocybin</t>
  </si>
  <si>
    <t>25mg COMP360 psilocybin n=22</t>
  </si>
  <si>
    <t>Administration was well tolerated with no Serious Adverse Events (SAEs) observed</t>
  </si>
  <si>
    <t>Early and clinically meaningful improvement from baseline:</t>
  </si>
  <si>
    <t xml:space="preserve"> in mean CAPS-5 total score (29.5 point reduction at week 12)</t>
  </si>
  <si>
    <t xml:space="preserve"> in mean SDS total score (14.4 point reduction at week 12)</t>
  </si>
  <si>
    <t xml:space="preserve"> 81.8% response (reduction of &gt;=15 points in CAPS-5 score), 63.6% remission (total CAPS-5 &lt;= 20) rates at week 4,</t>
  </si>
  <si>
    <t xml:space="preserve"> with 77.3% response and 54.5% remission at week 12</t>
  </si>
  <si>
    <t>COMP201 Phase 2 Results (PTSD) Conclusion</t>
  </si>
  <si>
    <t>Great efficacy results, no SAEs up to week 12</t>
  </si>
  <si>
    <t>Safety complications might be significant, despite the above</t>
  </si>
  <si>
    <t>Conclusion</t>
  </si>
  <si>
    <t>The bet here is whether or not psilocybin is safe: bad adverse event (AE) profile is the bear thesis and vice-versa</t>
  </si>
  <si>
    <t>It is inconclusive whether or not COMP005 will show significant safety complications, but there is reason to think so</t>
  </si>
  <si>
    <t>It is evident that COMP005 will deliver impeccable efficacy</t>
  </si>
  <si>
    <t>Suicidal ideation or behavior of self-injury was present in all psilocybin dosage groups in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</si>
</sst>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6" fillId="2" borderId="1" xfId="0" applyFont="1" applyFill="1" applyBorder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2" borderId="2" xfId="0" applyFont="1" applyFill="1" applyBorder="1"/>
    <xf numFmtId="2" fontId="6" fillId="2" borderId="2" xfId="0" applyNumberFormat="1" applyFont="1" applyFill="1" applyBorder="1"/>
    <xf numFmtId="0" fontId="8" fillId="2" borderId="2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3" xfId="0" applyFont="1" applyFill="1" applyBorder="1" applyAlignment="1">
      <alignment horizontal="left"/>
    </xf>
    <xf numFmtId="9" fontId="6" fillId="2" borderId="3" xfId="1" applyFont="1" applyFill="1" applyBorder="1" applyAlignme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43" fontId="6" fillId="4" borderId="0" xfId="3" applyFont="1" applyFill="1"/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asspathways.com/our-work/preclinical-research/" TargetMode="External"/><Relationship Id="rId3" Type="http://schemas.openxmlformats.org/officeDocument/2006/relationships/hyperlink" Target="https://compasspathways.com/our-work/our-publications-and-results/" TargetMode="External"/><Relationship Id="rId7" Type="http://schemas.openxmlformats.org/officeDocument/2006/relationships/hyperlink" Target="https://compasspathways.com/about-u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ompasspathways.com/our-work/pipeline/" TargetMode="External"/><Relationship Id="rId1" Type="http://schemas.openxmlformats.org/officeDocument/2006/relationships/hyperlink" Target="https://compasspathways.com/" TargetMode="External"/><Relationship Id="rId6" Type="http://schemas.openxmlformats.org/officeDocument/2006/relationships/hyperlink" Target="https://compasspathways.com/our-team/board-of-directors/" TargetMode="External"/><Relationship Id="rId11" Type="http://schemas.openxmlformats.org/officeDocument/2006/relationships/hyperlink" Target="https://compasspathways.com/our-work/post-traumatic-stress-disorder-ptsd/" TargetMode="External"/><Relationship Id="rId5" Type="http://schemas.openxmlformats.org/officeDocument/2006/relationships/hyperlink" Target="https://compasspathways.com/our-work/partnerships-and-collaborations/" TargetMode="External"/><Relationship Id="rId10" Type="http://schemas.openxmlformats.org/officeDocument/2006/relationships/hyperlink" Target="https://compasspathways.com/our-work/anorexia-nervosa/" TargetMode="External"/><Relationship Id="rId4" Type="http://schemas.openxmlformats.org/officeDocument/2006/relationships/hyperlink" Target="https://ir.compasspathways.com/News--Events-/news/default.aspx" TargetMode="External"/><Relationship Id="rId9" Type="http://schemas.openxmlformats.org/officeDocument/2006/relationships/hyperlink" Target="https://compasspathways.com/our-work/treatment-resistant-depress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jm.org/doi/full/10.1056/NEJMoa22064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nejm.org/doi/full/10.1056/NEJMoa2206443" TargetMode="External"/><Relationship Id="rId1" Type="http://schemas.openxmlformats.org/officeDocument/2006/relationships/hyperlink" Target="https://blossomanalysis.com/trials/a-single-dose-of-comp360-for-treatment-resistant-depression-comp005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n.wikipedia.org/wiki/Montgomery%E2%80%93%C3%85sberg_Depression_Rating_Sca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workbookViewId="0">
      <selection activeCell="B26" sqref="B26"/>
    </sheetView>
  </sheetViews>
  <sheetFormatPr defaultRowHeight="14.25" x14ac:dyDescent="0.45"/>
  <cols>
    <col min="2" max="2" width="8.86328125" bestFit="1" customWidth="1"/>
    <col min="3" max="3" width="16.33203125" bestFit="1" customWidth="1"/>
    <col min="8" max="8" width="9.796875" bestFit="1" customWidth="1"/>
    <col min="9" max="9" width="33.53125" bestFit="1" customWidth="1"/>
  </cols>
  <sheetData>
    <row r="2" spans="2:9" x14ac:dyDescent="0.45">
      <c r="B2" s="8" t="s">
        <v>1</v>
      </c>
      <c r="C2" s="14" t="s">
        <v>31</v>
      </c>
      <c r="H2" s="14" t="s">
        <v>11</v>
      </c>
      <c r="I2" s="14" t="s">
        <v>36</v>
      </c>
    </row>
    <row r="3" spans="2:9" x14ac:dyDescent="0.45">
      <c r="B3" s="8" t="s">
        <v>0</v>
      </c>
      <c r="C3" s="14" t="s">
        <v>32</v>
      </c>
      <c r="H3" s="14" t="s">
        <v>38</v>
      </c>
      <c r="I3" s="14" t="s">
        <v>39</v>
      </c>
    </row>
    <row r="4" spans="2:9" x14ac:dyDescent="0.45">
      <c r="B4" s="10" t="s">
        <v>7</v>
      </c>
      <c r="C4" s="9">
        <v>4.43</v>
      </c>
      <c r="H4" s="14" t="s">
        <v>10</v>
      </c>
      <c r="I4" s="14" t="s">
        <v>34</v>
      </c>
    </row>
    <row r="5" spans="2:9" x14ac:dyDescent="0.45">
      <c r="B5" s="10" t="s">
        <v>6</v>
      </c>
      <c r="C5" s="19">
        <f>C6*C4</f>
        <v>409.50919999999996</v>
      </c>
      <c r="H5" s="9" t="s">
        <v>9</v>
      </c>
      <c r="I5" s="10">
        <v>3</v>
      </c>
    </row>
    <row r="6" spans="2:9" x14ac:dyDescent="0.45">
      <c r="B6" s="13" t="s">
        <v>3</v>
      </c>
      <c r="C6" s="12">
        <v>92.44</v>
      </c>
      <c r="H6" s="9" t="s">
        <v>12</v>
      </c>
      <c r="I6" s="9" t="s">
        <v>20</v>
      </c>
    </row>
    <row r="7" spans="2:9" ht="14.65" thickBot="1" x14ac:dyDescent="0.5">
      <c r="B7" s="13" t="s">
        <v>2</v>
      </c>
      <c r="C7" s="11">
        <v>206.95</v>
      </c>
      <c r="H7" s="7" t="s">
        <v>13</v>
      </c>
      <c r="I7" s="7" t="s">
        <v>35</v>
      </c>
    </row>
    <row r="8" spans="2:9" ht="14.65" thickTop="1" x14ac:dyDescent="0.45">
      <c r="B8" s="13" t="s">
        <v>4</v>
      </c>
      <c r="C8" s="12">
        <f>13+28</f>
        <v>41</v>
      </c>
    </row>
    <row r="9" spans="2:9" x14ac:dyDescent="0.45">
      <c r="B9" s="13" t="s">
        <v>5</v>
      </c>
      <c r="C9" s="12">
        <f>C5-C7+C8</f>
        <v>243.55919999999998</v>
      </c>
      <c r="H9" s="14" t="s">
        <v>11</v>
      </c>
      <c r="I9" s="14" t="s">
        <v>36</v>
      </c>
    </row>
    <row r="10" spans="2:9" ht="14.65" thickBot="1" x14ac:dyDescent="0.5">
      <c r="B10" s="15" t="s">
        <v>8</v>
      </c>
      <c r="C10" s="16">
        <f>C9/C5</f>
        <v>0.59475879906971563</v>
      </c>
      <c r="H10" s="14" t="s">
        <v>38</v>
      </c>
      <c r="I10" s="14" t="s">
        <v>39</v>
      </c>
    </row>
    <row r="11" spans="2:9" ht="14.65" thickTop="1" x14ac:dyDescent="0.45">
      <c r="H11" s="14" t="s">
        <v>10</v>
      </c>
      <c r="I11" s="14" t="s">
        <v>81</v>
      </c>
    </row>
    <row r="12" spans="2:9" x14ac:dyDescent="0.45">
      <c r="B12" s="1" t="s">
        <v>73</v>
      </c>
      <c r="H12" s="9" t="s">
        <v>9</v>
      </c>
      <c r="I12" s="10">
        <v>2</v>
      </c>
    </row>
    <row r="13" spans="2:9" x14ac:dyDescent="0.45">
      <c r="B13" s="1" t="s">
        <v>74</v>
      </c>
      <c r="H13" s="9" t="s">
        <v>12</v>
      </c>
      <c r="I13" s="9" t="s">
        <v>20</v>
      </c>
    </row>
    <row r="14" spans="2:9" ht="14.65" thickBot="1" x14ac:dyDescent="0.5">
      <c r="B14" s="1" t="s">
        <v>75</v>
      </c>
      <c r="H14" s="7" t="s">
        <v>13</v>
      </c>
      <c r="I14" s="7" t="s">
        <v>50</v>
      </c>
    </row>
    <row r="15" spans="2:9" ht="14.65" thickTop="1" x14ac:dyDescent="0.45">
      <c r="B15" s="1" t="s">
        <v>80</v>
      </c>
      <c r="F15" s="3"/>
    </row>
    <row r="16" spans="2:9" x14ac:dyDescent="0.45">
      <c r="B16" s="1" t="s">
        <v>79</v>
      </c>
      <c r="H16" s="14" t="s">
        <v>11</v>
      </c>
      <c r="I16" s="14" t="s">
        <v>36</v>
      </c>
    </row>
    <row r="17" spans="2:9" x14ac:dyDescent="0.45">
      <c r="B17" s="1" t="s">
        <v>78</v>
      </c>
      <c r="H17" s="14" t="s">
        <v>38</v>
      </c>
      <c r="I17" s="14" t="s">
        <v>39</v>
      </c>
    </row>
    <row r="18" spans="2:9" x14ac:dyDescent="0.45">
      <c r="B18" s="1" t="s">
        <v>77</v>
      </c>
      <c r="H18" s="14" t="s">
        <v>10</v>
      </c>
      <c r="I18" s="14" t="s">
        <v>82</v>
      </c>
    </row>
    <row r="19" spans="2:9" x14ac:dyDescent="0.45">
      <c r="B19" s="1" t="s">
        <v>76</v>
      </c>
      <c r="H19" s="9" t="s">
        <v>9</v>
      </c>
      <c r="I19" s="10">
        <v>2</v>
      </c>
    </row>
    <row r="20" spans="2:9" x14ac:dyDescent="0.45">
      <c r="H20" s="9" t="s">
        <v>12</v>
      </c>
      <c r="I20" s="9" t="s">
        <v>20</v>
      </c>
    </row>
    <row r="21" spans="2:9" ht="14.65" thickBot="1" x14ac:dyDescent="0.5">
      <c r="H21" s="7" t="s">
        <v>13</v>
      </c>
      <c r="I21" s="7" t="s">
        <v>50</v>
      </c>
    </row>
    <row r="22" spans="2:9" ht="14.65" thickTop="1" x14ac:dyDescent="0.45"/>
    <row r="23" spans="2:9" x14ac:dyDescent="0.45">
      <c r="B23" s="1" t="s">
        <v>83</v>
      </c>
    </row>
    <row r="24" spans="2:9" x14ac:dyDescent="0.45">
      <c r="B24" s="1" t="s">
        <v>84</v>
      </c>
    </row>
    <row r="25" spans="2:9" x14ac:dyDescent="0.45">
      <c r="B25" s="1" t="s">
        <v>85</v>
      </c>
    </row>
  </sheetData>
  <hyperlinks>
    <hyperlink ref="B12" r:id="rId1" display="https://compasspathways.com/" xr:uid="{55574FA9-F010-461C-AAE6-E2F4C95AE989}"/>
    <hyperlink ref="B13" r:id="rId2" display="https://compasspathways.com/our-work/pipeline/" xr:uid="{781625EB-B757-4594-9F47-B293BE7181EE}"/>
    <hyperlink ref="B14" r:id="rId3" display="https://compasspathways.com/our-work/our-publications-and-results/" xr:uid="{D80A7911-97B3-4DA5-BCB1-EF935A860582}"/>
    <hyperlink ref="B19" r:id="rId4" display="https://ir.compasspathways.com/News--Events-/news/default.aspx" xr:uid="{431ECF3A-7834-4DD9-9B77-39620731DCFD}"/>
    <hyperlink ref="B18" r:id="rId5" display="https://compasspathways.com/our-work/partnerships-and-collaborations/" xr:uid="{7D432FEF-B199-4664-BB06-E6150C19AD1A}"/>
    <hyperlink ref="B17" r:id="rId6" display="https://compasspathways.com/our-team/board-of-directors/" xr:uid="{6EB3742D-E2D9-4524-942C-19156A5E1F21}"/>
    <hyperlink ref="B16" r:id="rId7" display="https://compasspathways.com/about-us/" xr:uid="{19A250B5-A909-4BBB-811F-626DDF555CF2}"/>
    <hyperlink ref="B15" r:id="rId8" display="https://compasspathways.com/our-work/preclinical-research/" xr:uid="{5ACE01C9-5993-4180-A00F-77BC6C872D7E}"/>
    <hyperlink ref="B23" r:id="rId9" display="https://compasspathways.com/our-work/treatment-resistant-depression/" xr:uid="{829CDEDB-5F04-4525-81B9-216623CF4542}"/>
    <hyperlink ref="B24" r:id="rId10" display="https://compasspathways.com/our-work/anorexia-nervosa/" xr:uid="{3AB19F9E-E6C7-4E52-9A71-6013F76A9920}"/>
    <hyperlink ref="B25" r:id="rId11" display="https://compasspathways.com/our-work/post-traumatic-stress-disorder-ptsd/" xr:uid="{FC4C6AB7-BF12-47C1-B61F-C8E9F139BDA3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I88"/>
  <sheetViews>
    <sheetView topLeftCell="A28" workbookViewId="0">
      <selection activeCell="I45" sqref="I45:I46"/>
    </sheetView>
  </sheetViews>
  <sheetFormatPr defaultRowHeight="14.25" x14ac:dyDescent="0.45"/>
  <cols>
    <col min="3" max="3" width="17.19921875" customWidth="1"/>
    <col min="5" max="5" width="12" customWidth="1"/>
  </cols>
  <sheetData>
    <row r="1" spans="1:4" x14ac:dyDescent="0.45">
      <c r="A1" s="1" t="s">
        <v>14</v>
      </c>
    </row>
    <row r="2" spans="1:4" x14ac:dyDescent="0.45">
      <c r="C2" s="2" t="s">
        <v>42</v>
      </c>
    </row>
    <row r="3" spans="1:4" x14ac:dyDescent="0.45">
      <c r="C3" s="1"/>
    </row>
    <row r="4" spans="1:4" x14ac:dyDescent="0.45">
      <c r="C4" t="s">
        <v>15</v>
      </c>
      <c r="D4" t="s">
        <v>43</v>
      </c>
    </row>
    <row r="5" spans="1:4" x14ac:dyDescent="0.45">
      <c r="C5" t="s">
        <v>10</v>
      </c>
      <c r="D5" t="s">
        <v>33</v>
      </c>
    </row>
    <row r="6" spans="1:4" x14ac:dyDescent="0.45">
      <c r="C6" t="s">
        <v>16</v>
      </c>
      <c r="D6" t="s">
        <v>44</v>
      </c>
    </row>
    <row r="7" spans="1:4" x14ac:dyDescent="0.45">
      <c r="C7" t="s">
        <v>41</v>
      </c>
      <c r="D7" t="s">
        <v>55</v>
      </c>
    </row>
    <row r="8" spans="1:4" x14ac:dyDescent="0.45">
      <c r="C8" t="s">
        <v>45</v>
      </c>
    </row>
    <row r="9" spans="1:4" x14ac:dyDescent="0.45">
      <c r="C9" s="4"/>
      <c r="D9" s="5" t="s">
        <v>108</v>
      </c>
    </row>
    <row r="10" spans="1:4" x14ac:dyDescent="0.45">
      <c r="D10" s="5" t="s">
        <v>109</v>
      </c>
    </row>
    <row r="11" spans="1:4" x14ac:dyDescent="0.45">
      <c r="D11" t="s">
        <v>110</v>
      </c>
    </row>
    <row r="13" spans="1:4" x14ac:dyDescent="0.45">
      <c r="B13" t="s">
        <v>35</v>
      </c>
      <c r="C13" s="3" t="s">
        <v>17</v>
      </c>
    </row>
    <row r="14" spans="1:4" x14ac:dyDescent="0.45">
      <c r="C14" s="3"/>
    </row>
    <row r="15" spans="1:4" x14ac:dyDescent="0.45">
      <c r="D15" s="5"/>
    </row>
    <row r="16" spans="1:4" x14ac:dyDescent="0.45">
      <c r="D16" s="3"/>
    </row>
    <row r="17" spans="2:4" x14ac:dyDescent="0.45">
      <c r="C17" s="2" t="s">
        <v>47</v>
      </c>
    </row>
    <row r="18" spans="2:4" x14ac:dyDescent="0.45">
      <c r="C18" s="1"/>
    </row>
    <row r="19" spans="2:4" x14ac:dyDescent="0.45">
      <c r="C19" t="s">
        <v>15</v>
      </c>
      <c r="D19" t="s">
        <v>48</v>
      </c>
    </row>
    <row r="20" spans="2:4" x14ac:dyDescent="0.45">
      <c r="C20" t="s">
        <v>10</v>
      </c>
      <c r="D20" t="s">
        <v>33</v>
      </c>
    </row>
    <row r="21" spans="2:4" x14ac:dyDescent="0.45">
      <c r="C21" t="s">
        <v>16</v>
      </c>
      <c r="D21" t="s">
        <v>44</v>
      </c>
    </row>
    <row r="22" spans="2:4" x14ac:dyDescent="0.45">
      <c r="C22" t="s">
        <v>41</v>
      </c>
      <c r="D22" t="s">
        <v>49</v>
      </c>
    </row>
    <row r="23" spans="2:4" x14ac:dyDescent="0.45">
      <c r="C23" t="s">
        <v>45</v>
      </c>
    </row>
    <row r="24" spans="2:4" x14ac:dyDescent="0.45">
      <c r="C24" s="4"/>
      <c r="D24" s="5" t="s">
        <v>51</v>
      </c>
    </row>
    <row r="25" spans="2:4" x14ac:dyDescent="0.45">
      <c r="D25" s="5" t="s">
        <v>52</v>
      </c>
    </row>
    <row r="26" spans="2:4" x14ac:dyDescent="0.45">
      <c r="D26" s="5"/>
    </row>
    <row r="27" spans="2:4" x14ac:dyDescent="0.45">
      <c r="B27" t="s">
        <v>35</v>
      </c>
      <c r="C27" s="3" t="s">
        <v>17</v>
      </c>
    </row>
    <row r="30" spans="2:4" x14ac:dyDescent="0.45">
      <c r="C30" s="4"/>
      <c r="D30" s="5"/>
    </row>
    <row r="31" spans="2:4" x14ac:dyDescent="0.45">
      <c r="C31" s="2" t="s">
        <v>53</v>
      </c>
    </row>
    <row r="32" spans="2:4" x14ac:dyDescent="0.45">
      <c r="C32" s="1" t="s">
        <v>62</v>
      </c>
    </row>
    <row r="33" spans="3:9" x14ac:dyDescent="0.45">
      <c r="C33" s="1"/>
    </row>
    <row r="34" spans="3:9" x14ac:dyDescent="0.45">
      <c r="C34" t="s">
        <v>15</v>
      </c>
      <c r="D34" t="s">
        <v>56</v>
      </c>
    </row>
    <row r="35" spans="3:9" x14ac:dyDescent="0.45">
      <c r="D35" t="s">
        <v>57</v>
      </c>
    </row>
    <row r="36" spans="3:9" x14ac:dyDescent="0.45">
      <c r="C36" t="s">
        <v>10</v>
      </c>
      <c r="D36" t="s">
        <v>33</v>
      </c>
    </row>
    <row r="37" spans="3:9" x14ac:dyDescent="0.45">
      <c r="C37" t="s">
        <v>16</v>
      </c>
      <c r="D37" t="s">
        <v>44</v>
      </c>
    </row>
    <row r="38" spans="3:9" x14ac:dyDescent="0.45">
      <c r="C38" t="s">
        <v>41</v>
      </c>
      <c r="D38" t="s">
        <v>54</v>
      </c>
    </row>
    <row r="39" spans="3:9" x14ac:dyDescent="0.45">
      <c r="C39" t="s">
        <v>45</v>
      </c>
    </row>
    <row r="40" spans="3:9" x14ac:dyDescent="0.45">
      <c r="C40" s="4"/>
      <c r="D40" s="5" t="s">
        <v>111</v>
      </c>
    </row>
    <row r="41" spans="3:9" x14ac:dyDescent="0.45">
      <c r="D41" s="5" t="s">
        <v>112</v>
      </c>
    </row>
    <row r="42" spans="3:9" x14ac:dyDescent="0.45">
      <c r="D42" s="5" t="s">
        <v>113</v>
      </c>
    </row>
    <row r="43" spans="3:9" x14ac:dyDescent="0.45">
      <c r="D43" s="5"/>
      <c r="I43">
        <f>-12+5.4</f>
        <v>-6.6</v>
      </c>
    </row>
    <row r="44" spans="3:9" x14ac:dyDescent="0.45">
      <c r="C44" s="3" t="s">
        <v>17</v>
      </c>
    </row>
    <row r="45" spans="3:9" x14ac:dyDescent="0.45">
      <c r="D45" s="5" t="s">
        <v>58</v>
      </c>
      <c r="I45" s="3" t="s">
        <v>69</v>
      </c>
    </row>
    <row r="46" spans="3:9" x14ac:dyDescent="0.45">
      <c r="E46" t="s">
        <v>59</v>
      </c>
      <c r="F46" s="17" t="s">
        <v>64</v>
      </c>
      <c r="G46" s="18"/>
      <c r="I46" t="s">
        <v>68</v>
      </c>
    </row>
    <row r="47" spans="3:9" x14ac:dyDescent="0.45">
      <c r="E47" t="s">
        <v>60</v>
      </c>
      <c r="F47" s="17" t="s">
        <v>65</v>
      </c>
      <c r="G47" s="18" t="s">
        <v>63</v>
      </c>
    </row>
    <row r="48" spans="3:9" x14ac:dyDescent="0.45">
      <c r="C48" s="4"/>
      <c r="D48" s="5"/>
      <c r="E48" t="s">
        <v>61</v>
      </c>
      <c r="F48" s="17" t="s">
        <v>66</v>
      </c>
      <c r="G48" s="18" t="s">
        <v>67</v>
      </c>
    </row>
    <row r="50" spans="2:7" x14ac:dyDescent="0.45">
      <c r="C50" s="2" t="s">
        <v>89</v>
      </c>
    </row>
    <row r="51" spans="2:7" x14ac:dyDescent="0.45">
      <c r="C51" s="3"/>
    </row>
    <row r="52" spans="2:7" x14ac:dyDescent="0.45">
      <c r="C52" t="s">
        <v>15</v>
      </c>
      <c r="D52" t="s">
        <v>86</v>
      </c>
    </row>
    <row r="53" spans="2:7" x14ac:dyDescent="0.45">
      <c r="C53" t="s">
        <v>10</v>
      </c>
      <c r="D53" t="s">
        <v>82</v>
      </c>
    </row>
    <row r="54" spans="2:7" x14ac:dyDescent="0.45">
      <c r="C54" t="s">
        <v>16</v>
      </c>
      <c r="D54" t="s">
        <v>87</v>
      </c>
    </row>
    <row r="55" spans="2:7" x14ac:dyDescent="0.45">
      <c r="C55" t="s">
        <v>41</v>
      </c>
      <c r="D55" t="s">
        <v>88</v>
      </c>
    </row>
    <row r="56" spans="2:7" x14ac:dyDescent="0.45">
      <c r="C56" t="s">
        <v>45</v>
      </c>
    </row>
    <row r="57" spans="2:7" x14ac:dyDescent="0.45">
      <c r="C57" s="4"/>
      <c r="D57" s="5" t="s">
        <v>114</v>
      </c>
    </row>
    <row r="58" spans="2:7" x14ac:dyDescent="0.45">
      <c r="D58" s="5" t="s">
        <v>115</v>
      </c>
    </row>
    <row r="59" spans="2:7" x14ac:dyDescent="0.45">
      <c r="D59" s="5"/>
    </row>
    <row r="60" spans="2:7" x14ac:dyDescent="0.45">
      <c r="B60" t="s">
        <v>90</v>
      </c>
      <c r="C60" s="3" t="s">
        <v>17</v>
      </c>
    </row>
    <row r="61" spans="2:7" x14ac:dyDescent="0.45">
      <c r="C61" s="3"/>
    </row>
    <row r="62" spans="2:7" x14ac:dyDescent="0.45">
      <c r="C62" s="3"/>
    </row>
    <row r="63" spans="2:7" x14ac:dyDescent="0.45">
      <c r="D63" s="5"/>
    </row>
    <row r="64" spans="2:7" x14ac:dyDescent="0.45">
      <c r="C64" s="3" t="s">
        <v>91</v>
      </c>
      <c r="D64" t="s">
        <v>92</v>
      </c>
      <c r="F64" s="17"/>
      <c r="G64" s="18"/>
    </row>
    <row r="65" spans="3:7" x14ac:dyDescent="0.45">
      <c r="D65" t="s">
        <v>93</v>
      </c>
      <c r="F65" s="17"/>
      <c r="G65" s="18"/>
    </row>
    <row r="66" spans="3:7" x14ac:dyDescent="0.45">
      <c r="C66" s="4"/>
      <c r="D66" s="5" t="s">
        <v>94</v>
      </c>
      <c r="F66" s="17"/>
      <c r="G66" s="18"/>
    </row>
    <row r="67" spans="3:7" x14ac:dyDescent="0.45">
      <c r="D67" t="s">
        <v>96</v>
      </c>
    </row>
    <row r="68" spans="3:7" x14ac:dyDescent="0.45">
      <c r="D68" t="s">
        <v>95</v>
      </c>
    </row>
    <row r="70" spans="3:7" x14ac:dyDescent="0.45">
      <c r="C70" s="2" t="s">
        <v>100</v>
      </c>
    </row>
    <row r="72" spans="3:7" x14ac:dyDescent="0.45">
      <c r="C72" t="s">
        <v>15</v>
      </c>
      <c r="D72" t="s">
        <v>103</v>
      </c>
    </row>
    <row r="73" spans="3:7" x14ac:dyDescent="0.45">
      <c r="C73" t="s">
        <v>104</v>
      </c>
      <c r="D73" t="s">
        <v>106</v>
      </c>
    </row>
    <row r="74" spans="3:7" x14ac:dyDescent="0.45">
      <c r="D74" t="s">
        <v>105</v>
      </c>
    </row>
    <row r="75" spans="3:7" x14ac:dyDescent="0.45">
      <c r="D75" t="s">
        <v>107</v>
      </c>
    </row>
    <row r="76" spans="3:7" x14ac:dyDescent="0.45">
      <c r="C76" t="s">
        <v>10</v>
      </c>
      <c r="D76" t="s">
        <v>101</v>
      </c>
    </row>
    <row r="77" spans="3:7" x14ac:dyDescent="0.45">
      <c r="C77" t="s">
        <v>16</v>
      </c>
      <c r="D77" t="s">
        <v>19</v>
      </c>
    </row>
    <row r="78" spans="3:7" x14ac:dyDescent="0.45">
      <c r="C78" t="s">
        <v>41</v>
      </c>
      <c r="D78" t="s">
        <v>102</v>
      </c>
    </row>
    <row r="79" spans="3:7" x14ac:dyDescent="0.45">
      <c r="C79" t="s">
        <v>45</v>
      </c>
    </row>
    <row r="80" spans="3:7" x14ac:dyDescent="0.45">
      <c r="C80" s="4"/>
      <c r="D80" t="s">
        <v>116</v>
      </c>
    </row>
    <row r="82" spans="3:5" x14ac:dyDescent="0.45">
      <c r="C82" s="3" t="s">
        <v>17</v>
      </c>
    </row>
    <row r="83" spans="3:5" x14ac:dyDescent="0.45">
      <c r="D83" t="s">
        <v>117</v>
      </c>
    </row>
    <row r="84" spans="3:5" x14ac:dyDescent="0.45">
      <c r="D84" t="s">
        <v>118</v>
      </c>
    </row>
    <row r="85" spans="3:5" x14ac:dyDescent="0.45">
      <c r="E85" t="s">
        <v>119</v>
      </c>
    </row>
    <row r="86" spans="3:5" x14ac:dyDescent="0.45">
      <c r="E86" t="s">
        <v>120</v>
      </c>
    </row>
    <row r="87" spans="3:5" x14ac:dyDescent="0.45">
      <c r="E87" t="s">
        <v>121</v>
      </c>
    </row>
    <row r="88" spans="3:5" x14ac:dyDescent="0.45">
      <c r="E88" t="s">
        <v>122</v>
      </c>
    </row>
  </sheetData>
  <hyperlinks>
    <hyperlink ref="A1" location="GHRS!A1" display="Main" xr:uid="{64609A15-71FA-4E4C-A520-BFB68D7FAE18}"/>
    <hyperlink ref="C32" r:id="rId1" display="https://www.nejm.org/doi/full/10.1056/NEJMoa2206443" xr:uid="{37105AF6-AA03-4AD6-832B-D3D8C07D40BA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C46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s="1" t="s">
        <v>14</v>
      </c>
    </row>
    <row r="2" spans="1:3" x14ac:dyDescent="0.45">
      <c r="B2" s="2" t="s">
        <v>40</v>
      </c>
    </row>
    <row r="4" spans="1:3" x14ac:dyDescent="0.45">
      <c r="C4" t="s">
        <v>46</v>
      </c>
    </row>
    <row r="5" spans="1:3" x14ac:dyDescent="0.45">
      <c r="C5" t="s">
        <v>70</v>
      </c>
    </row>
    <row r="14" spans="1:3" x14ac:dyDescent="0.45">
      <c r="B14" s="1"/>
    </row>
    <row r="15" spans="1:3" x14ac:dyDescent="0.45">
      <c r="C15" s="1"/>
    </row>
    <row r="16" spans="1:3" x14ac:dyDescent="0.45">
      <c r="B16" s="2"/>
    </row>
    <row r="17" spans="2:3" x14ac:dyDescent="0.45">
      <c r="B17" s="2"/>
    </row>
    <row r="18" spans="2:3" x14ac:dyDescent="0.45">
      <c r="B18" s="2"/>
    </row>
    <row r="19" spans="2:3" x14ac:dyDescent="0.45">
      <c r="B19" s="2"/>
    </row>
    <row r="20" spans="2:3" x14ac:dyDescent="0.45">
      <c r="B20" s="2"/>
    </row>
    <row r="21" spans="2:3" x14ac:dyDescent="0.45">
      <c r="B21" s="2"/>
    </row>
    <row r="22" spans="2:3" x14ac:dyDescent="0.45">
      <c r="B22" s="2"/>
    </row>
    <row r="24" spans="2:3" x14ac:dyDescent="0.45">
      <c r="C24" s="2"/>
    </row>
    <row r="35" spans="2:3" x14ac:dyDescent="0.45">
      <c r="C35" s="2"/>
    </row>
    <row r="46" spans="2:3" x14ac:dyDescent="0.45">
      <c r="B46" s="1"/>
    </row>
  </sheetData>
  <hyperlinks>
    <hyperlink ref="A1" location="GHRS!A1" display="Main" xr:uid="{0E133DCE-5480-4338-A804-B64A340FE396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14"/>
  <sheetViews>
    <sheetView workbookViewId="0">
      <selection activeCell="C34" sqref="C34"/>
    </sheetView>
  </sheetViews>
  <sheetFormatPr defaultRowHeight="14.25" x14ac:dyDescent="0.45"/>
  <sheetData>
    <row r="1" spans="1:6" x14ac:dyDescent="0.45">
      <c r="A1" s="1" t="s">
        <v>14</v>
      </c>
    </row>
    <row r="2" spans="1:6" x14ac:dyDescent="0.45">
      <c r="B2" s="2" t="s">
        <v>18</v>
      </c>
      <c r="C2" s="1"/>
    </row>
    <row r="3" spans="1:6" x14ac:dyDescent="0.45">
      <c r="C3" s="1"/>
    </row>
    <row r="4" spans="1:6" x14ac:dyDescent="0.45">
      <c r="C4" s="1" t="s">
        <v>37</v>
      </c>
    </row>
    <row r="5" spans="1:6" x14ac:dyDescent="0.45">
      <c r="C5" s="1" t="s">
        <v>62</v>
      </c>
    </row>
    <row r="6" spans="1:6" x14ac:dyDescent="0.45">
      <c r="C6" s="1"/>
    </row>
    <row r="7" spans="1:6" x14ac:dyDescent="0.45">
      <c r="C7" s="1"/>
    </row>
    <row r="8" spans="1:6" x14ac:dyDescent="0.45">
      <c r="C8" s="1"/>
      <c r="D8" s="6"/>
      <c r="E8" s="6"/>
      <c r="F8" s="6"/>
    </row>
    <row r="9" spans="1:6" x14ac:dyDescent="0.45">
      <c r="C9" s="1"/>
      <c r="D9" s="6"/>
      <c r="E9" s="6"/>
      <c r="F9" s="6"/>
    </row>
    <row r="10" spans="1:6" x14ac:dyDescent="0.45">
      <c r="C10" s="1"/>
      <c r="D10" s="6"/>
      <c r="E10" s="6"/>
      <c r="F10" s="6"/>
    </row>
    <row r="11" spans="1:6" x14ac:dyDescent="0.45">
      <c r="C11" s="6"/>
      <c r="D11" s="6"/>
      <c r="E11" s="6"/>
      <c r="F11" s="6"/>
    </row>
    <row r="12" spans="1:6" x14ac:dyDescent="0.45">
      <c r="C12" s="1"/>
      <c r="D12" s="6"/>
      <c r="E12" s="6"/>
      <c r="F12" s="6"/>
    </row>
    <row r="13" spans="1:6" x14ac:dyDescent="0.45">
      <c r="C13" s="6"/>
      <c r="D13" s="6"/>
      <c r="E13" s="6"/>
      <c r="F13" s="6"/>
    </row>
    <row r="14" spans="1:6" x14ac:dyDescent="0.45">
      <c r="C14" s="6"/>
      <c r="D14" s="6"/>
      <c r="E14" s="6"/>
      <c r="F14" s="6"/>
    </row>
  </sheetData>
  <hyperlinks>
    <hyperlink ref="A1" location="GHRS!A1" display="Main" xr:uid="{D70C4A8A-2E87-4D7E-872E-1FA77D15F472}"/>
    <hyperlink ref="C4" r:id="rId1" display="https://blossomanalysis.com/trials/a-single-dose-of-comp360-for-treatment-resistant-depression-comp005/" xr:uid="{2B09CCBA-308E-4B5C-BCC4-76DD6353A4DA}"/>
    <hyperlink ref="C5" r:id="rId2" display="https://www.nejm.org/doi/full/10.1056/NEJMoa2206443" xr:uid="{F35A1D3C-A5F9-4D7D-A226-A1ADBF6E8294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1CA1-DA18-4954-AE47-53C173350307}">
  <dimension ref="A1:G11"/>
  <sheetViews>
    <sheetView workbookViewId="0">
      <selection activeCell="F25" sqref="F25"/>
    </sheetView>
  </sheetViews>
  <sheetFormatPr defaultRowHeight="14.25" x14ac:dyDescent="0.45"/>
  <sheetData>
    <row r="1" spans="1:7" x14ac:dyDescent="0.45">
      <c r="A1" s="1" t="s">
        <v>14</v>
      </c>
    </row>
    <row r="2" spans="1:7" x14ac:dyDescent="0.45">
      <c r="B2" s="2" t="s">
        <v>21</v>
      </c>
    </row>
    <row r="3" spans="1:7" x14ac:dyDescent="0.45">
      <c r="B3" t="s">
        <v>22</v>
      </c>
    </row>
    <row r="4" spans="1:7" x14ac:dyDescent="0.45">
      <c r="B4" t="s">
        <v>23</v>
      </c>
    </row>
    <row r="5" spans="1:7" x14ac:dyDescent="0.45">
      <c r="B5" t="s">
        <v>24</v>
      </c>
    </row>
    <row r="6" spans="1:7" x14ac:dyDescent="0.45">
      <c r="B6" t="s">
        <v>25</v>
      </c>
    </row>
    <row r="7" spans="1:7" x14ac:dyDescent="0.45">
      <c r="B7" t="s">
        <v>26</v>
      </c>
    </row>
    <row r="8" spans="1:7" x14ac:dyDescent="0.45">
      <c r="B8" t="s">
        <v>27</v>
      </c>
    </row>
    <row r="10" spans="1:7" x14ac:dyDescent="0.45">
      <c r="B10" s="2" t="s">
        <v>28</v>
      </c>
      <c r="G10" s="1" t="s">
        <v>29</v>
      </c>
    </row>
    <row r="11" spans="1:7" x14ac:dyDescent="0.45">
      <c r="B11" t="s">
        <v>30</v>
      </c>
    </row>
  </sheetData>
  <hyperlinks>
    <hyperlink ref="A1" location="GHRS!A1" display="Main" xr:uid="{9AFB38F1-6182-4AB8-B91D-7897BB405ACF}"/>
    <hyperlink ref="G10" r:id="rId1" location=":~:text=The%20Montgomery%E2%80%93%C3%85sberg%20Depression%20Rating%20Scale%20%28MADRS%29%20is%20a,of%20depressive%20episodes%20in%20patients%20with%20mood%20disorders." display="https://en.wikipedia.org/wiki/Montgomery%E2%80%93%C3%85sberg_Depression_Rating_Scale - :~:text=The%20Montgomery%E2%80%93%C3%85sberg%20Depression%20Rating%20Scale%20%28MADRS%29%20is%20a,of%20depressive%20episodes%20in%20patients%20with%20mood%20disorders." xr:uid="{F9BA595F-2A71-4A6C-A8F0-20E87BCD511F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C24"/>
  <sheetViews>
    <sheetView tabSelected="1" workbookViewId="0">
      <selection activeCell="J12" sqref="J12"/>
    </sheetView>
  </sheetViews>
  <sheetFormatPr defaultRowHeight="14.25" x14ac:dyDescent="0.45"/>
  <sheetData>
    <row r="1" spans="1:3" x14ac:dyDescent="0.45">
      <c r="A1" s="1" t="s">
        <v>14</v>
      </c>
    </row>
    <row r="2" spans="1:3" x14ac:dyDescent="0.45">
      <c r="B2" s="2" t="s">
        <v>98</v>
      </c>
    </row>
    <row r="3" spans="1:3" x14ac:dyDescent="0.45">
      <c r="B3" s="2"/>
    </row>
    <row r="4" spans="1:3" x14ac:dyDescent="0.45">
      <c r="C4" t="s">
        <v>71</v>
      </c>
    </row>
    <row r="5" spans="1:3" x14ac:dyDescent="0.45">
      <c r="C5" t="s">
        <v>72</v>
      </c>
    </row>
    <row r="7" spans="1:3" x14ac:dyDescent="0.45">
      <c r="C7" t="s">
        <v>130</v>
      </c>
    </row>
    <row r="9" spans="1:3" x14ac:dyDescent="0.45">
      <c r="B9" s="2" t="s">
        <v>99</v>
      </c>
    </row>
    <row r="10" spans="1:3" x14ac:dyDescent="0.45">
      <c r="B10" s="2"/>
    </row>
    <row r="11" spans="1:3" x14ac:dyDescent="0.45">
      <c r="C11" t="s">
        <v>97</v>
      </c>
    </row>
    <row r="12" spans="1:3" x14ac:dyDescent="0.45">
      <c r="C12" t="s">
        <v>72</v>
      </c>
    </row>
    <row r="14" spans="1:3" x14ac:dyDescent="0.45">
      <c r="B14" s="2" t="s">
        <v>123</v>
      </c>
    </row>
    <row r="16" spans="1:3" x14ac:dyDescent="0.45">
      <c r="C16" t="s">
        <v>124</v>
      </c>
    </row>
    <row r="17" spans="2:3" x14ac:dyDescent="0.45">
      <c r="C17" t="s">
        <v>125</v>
      </c>
    </row>
    <row r="18" spans="2:3" x14ac:dyDescent="0.45">
      <c r="B18" s="2"/>
    </row>
    <row r="19" spans="2:3" x14ac:dyDescent="0.45">
      <c r="B19" s="2" t="s">
        <v>126</v>
      </c>
    </row>
    <row r="21" spans="2:3" x14ac:dyDescent="0.45">
      <c r="C21" t="s">
        <v>129</v>
      </c>
    </row>
    <row r="22" spans="2:3" x14ac:dyDescent="0.45">
      <c r="C22" t="s">
        <v>128</v>
      </c>
    </row>
    <row r="24" spans="2:3" x14ac:dyDescent="0.45">
      <c r="C24" t="s">
        <v>127</v>
      </c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CMPS</vt:lpstr>
      <vt:lpstr>Clinical Trials</vt:lpstr>
      <vt:lpstr>Drugs</vt:lpstr>
      <vt:lpstr>Literature</vt:lpstr>
      <vt:lpstr>TRD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2025-02-22T05:29:36Z</dcterms:modified>
</cp:coreProperties>
</file>