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google_drive\socdoneleft.github.io\"/>
    </mc:Choice>
  </mc:AlternateContent>
  <xr:revisionPtr revIDLastSave="0" documentId="13_ncr:1_{A915BC29-551C-406A-9215-65B86C628CEE}" xr6:coauthVersionLast="47" xr6:coauthVersionMax="47" xr10:uidLastSave="{00000000-0000-0000-0000-000000000000}"/>
  <bookViews>
    <workbookView xWindow="870" yWindow="-120" windowWidth="28050" windowHeight="16440" tabRatio="500" xr2:uid="{00000000-000D-0000-FFFF-FFFF00000000}"/>
  </bookViews>
  <sheets>
    <sheet name="full" sheetId="1" r:id="rId1"/>
    <sheet name="rules" sheetId="3" r:id="rId2"/>
  </sheets>
  <definedNames>
    <definedName name="daterange">OFFSET(full!$C$2,0,0,COUNTA(full!$C:$C)-1)</definedName>
    <definedName name="earningsrange">OFFSET(full!$D$2,0,0,COUNTA(full!$D:$D)-1)</definedName>
    <definedName name="runningrange">OFFSET(full!$E$2,0,0,COUNTA(full!$E:$E)-1)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1" i="1" l="1"/>
  <c r="D48" i="1"/>
  <c r="D14" i="3"/>
  <c r="D13" i="3"/>
  <c r="D12" i="3"/>
  <c r="E10" i="3"/>
  <c r="C10" i="3"/>
  <c r="B10" i="3"/>
  <c r="D9" i="3"/>
  <c r="D10" i="3" s="1"/>
  <c r="D8" i="3"/>
  <c r="D7" i="3"/>
  <c r="D6" i="3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</calcChain>
</file>

<file path=xl/sharedStrings.xml><?xml version="1.0" encoding="utf-8"?>
<sst xmlns="http://schemas.openxmlformats.org/spreadsheetml/2006/main" count="172" uniqueCount="60">
  <si>
    <t>type</t>
  </si>
  <si>
    <t>description</t>
  </si>
  <si>
    <t>date</t>
  </si>
  <si>
    <t>earnings</t>
  </si>
  <si>
    <t>running</t>
  </si>
  <si>
    <t>hardware</t>
  </si>
  <si>
    <t>msi z390-a pro motherboard</t>
  </si>
  <si>
    <t>samsung 860 evo ssd</t>
  </si>
  <si>
    <t>asus rog geforce rtx 2070</t>
  </si>
  <si>
    <t>g.skill aegis 8gb ram x2</t>
  </si>
  <si>
    <t>corsair cx450m power supply</t>
  </si>
  <si>
    <t>seagate barracuda 4tb hdd</t>
  </si>
  <si>
    <t>intel i3-9100f cpu</t>
  </si>
  <si>
    <t>be quiet BK008 cpu cooler</t>
  </si>
  <si>
    <t>cougar MX330 tower</t>
  </si>
  <si>
    <t>amazonbasics keyboard and mouse</t>
  </si>
  <si>
    <t>zexmte bluetooth 4.0 adapter</t>
  </si>
  <si>
    <t>patreon</t>
  </si>
  <si>
    <t>patreon earnings</t>
  </si>
  <si>
    <t>corsair cx550m power supply</t>
  </si>
  <si>
    <t>aps battery backup be425m</t>
  </si>
  <si>
    <t>rode nt-usb</t>
  </si>
  <si>
    <t>fees</t>
  </si>
  <si>
    <t>google domains registration of politicurves.org</t>
  </si>
  <si>
    <t>logitech c920s webcam</t>
  </si>
  <si>
    <t>content</t>
  </si>
  <si>
    <t>translation of president Kazynski speech from Polish</t>
  </si>
  <si>
    <t>twitch</t>
  </si>
  <si>
    <t>twitch earnings</t>
  </si>
  <si>
    <t>cat6 ethernet cable</t>
  </si>
  <si>
    <t>google domains registration of socdoneleft.org</t>
  </si>
  <si>
    <t>voices for videos: goboblin x2</t>
  </si>
  <si>
    <t>voices for videos: mis0 x3</t>
  </si>
  <si>
    <t>voices for videos: luke x2</t>
  </si>
  <si>
    <t>intel i7-9700k cpu</t>
  </si>
  <si>
    <t>streamlabs</t>
  </si>
  <si>
    <t>streamlabs donations</t>
  </si>
  <si>
    <t>help with stream + covid help to goboblin</t>
  </si>
  <si>
    <t>kofi earnings</t>
  </si>
  <si>
    <t>kofi</t>
  </si>
  <si>
    <t>kofi:</t>
  </si>
  <si>
    <t>streamlabs:</t>
  </si>
  <si>
    <t>multiply earnings by .941</t>
  </si>
  <si>
    <t>youtube</t>
  </si>
  <si>
    <t>youtube ads</t>
  </si>
  <si>
    <t>use paypal rule</t>
  </si>
  <si>
    <t>paypal:</t>
  </si>
  <si>
    <t>receiver side</t>
  </si>
  <si>
    <t>multiply earnings by .971, subtract n * .3</t>
  </si>
  <si>
    <t>formula per donation</t>
  </si>
  <si>
    <t>formula for whole</t>
  </si>
  <si>
    <t>donor side</t>
  </si>
  <si>
    <t>example</t>
  </si>
  <si>
    <t>actual</t>
  </si>
  <si>
    <t>sum</t>
  </si>
  <si>
    <t>count</t>
  </si>
  <si>
    <t>dell SE2717H monitor</t>
  </si>
  <si>
    <t>arctic f12 5-pack</t>
  </si>
  <si>
    <t>silicon power a60 1 tb m.2</t>
  </si>
  <si>
    <t>g.skill ripjaws v 2 x 8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</si>
</sst>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9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15" fontId="0" fillId="0" borderId="0" xfId="0" applyNumberFormat="1"/>
    <xf numFmtId="16" fontId="0" fillId="0" borderId="0" xfId="0" applyNumberFormat="1"/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Socialism Done Left Earnings &amp; Expenses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[0]!daterange</c:f>
              <c:numCache>
                <c:formatCode>d\-mmm\-yy</c:formatCode>
                <c:ptCount val="76"/>
                <c:pt idx="0">
                  <c:v>43661</c:v>
                </c:pt>
                <c:pt idx="1">
                  <c:v>43661</c:v>
                </c:pt>
                <c:pt idx="2">
                  <c:v>43661</c:v>
                </c:pt>
                <c:pt idx="3">
                  <c:v>43661</c:v>
                </c:pt>
                <c:pt idx="4">
                  <c:v>43661</c:v>
                </c:pt>
                <c:pt idx="5">
                  <c:v>43661</c:v>
                </c:pt>
                <c:pt idx="6">
                  <c:v>43661</c:v>
                </c:pt>
                <c:pt idx="7">
                  <c:v>43661</c:v>
                </c:pt>
                <c:pt idx="8">
                  <c:v>43661</c:v>
                </c:pt>
                <c:pt idx="9">
                  <c:v>43666</c:v>
                </c:pt>
                <c:pt idx="10">
                  <c:v>43661</c:v>
                </c:pt>
                <c:pt idx="11">
                  <c:v>43693</c:v>
                </c:pt>
                <c:pt idx="12">
                  <c:v>43770</c:v>
                </c:pt>
                <c:pt idx="13">
                  <c:v>43770</c:v>
                </c:pt>
                <c:pt idx="14">
                  <c:v>43770</c:v>
                </c:pt>
                <c:pt idx="15">
                  <c:v>43795</c:v>
                </c:pt>
                <c:pt idx="16">
                  <c:v>43800</c:v>
                </c:pt>
                <c:pt idx="17">
                  <c:v>43831</c:v>
                </c:pt>
                <c:pt idx="18">
                  <c:v>43848</c:v>
                </c:pt>
                <c:pt idx="19">
                  <c:v>43852</c:v>
                </c:pt>
                <c:pt idx="20">
                  <c:v>43862</c:v>
                </c:pt>
                <c:pt idx="21">
                  <c:v>43874</c:v>
                </c:pt>
                <c:pt idx="22">
                  <c:v>43889</c:v>
                </c:pt>
                <c:pt idx="23">
                  <c:v>43891</c:v>
                </c:pt>
                <c:pt idx="24">
                  <c:v>43921</c:v>
                </c:pt>
                <c:pt idx="25">
                  <c:v>43922</c:v>
                </c:pt>
                <c:pt idx="26">
                  <c:v>43948</c:v>
                </c:pt>
                <c:pt idx="27">
                  <c:v>43951</c:v>
                </c:pt>
                <c:pt idx="28">
                  <c:v>43952</c:v>
                </c:pt>
                <c:pt idx="29">
                  <c:v>43982</c:v>
                </c:pt>
                <c:pt idx="30">
                  <c:v>43983</c:v>
                </c:pt>
                <c:pt idx="31">
                  <c:v>44012</c:v>
                </c:pt>
                <c:pt idx="32">
                  <c:v>44013</c:v>
                </c:pt>
                <c:pt idx="33">
                  <c:v>44043</c:v>
                </c:pt>
                <c:pt idx="34">
                  <c:v>44045</c:v>
                </c:pt>
                <c:pt idx="35">
                  <c:v>44045</c:v>
                </c:pt>
                <c:pt idx="36">
                  <c:v>44045</c:v>
                </c:pt>
                <c:pt idx="37">
                  <c:v>44045</c:v>
                </c:pt>
                <c:pt idx="38">
                  <c:v>44049</c:v>
                </c:pt>
                <c:pt idx="39" formatCode="d\-mmm\-yy">
                  <c:v>44074</c:v>
                </c:pt>
                <c:pt idx="40" formatCode="d\-mmm\-yy">
                  <c:v>44082</c:v>
                </c:pt>
                <c:pt idx="41" formatCode="d\-mmm\-yy">
                  <c:v>44104</c:v>
                </c:pt>
                <c:pt idx="42">
                  <c:v>44110</c:v>
                </c:pt>
                <c:pt idx="43" formatCode="d\-mmm\-yy">
                  <c:v>44135</c:v>
                </c:pt>
                <c:pt idx="44" formatCode="d\-mmm\-yy">
                  <c:v>44137</c:v>
                </c:pt>
                <c:pt idx="45" formatCode="d\-mmm\-yy">
                  <c:v>44139</c:v>
                </c:pt>
                <c:pt idx="46" formatCode="d\-mmm\-yy">
                  <c:v>44141</c:v>
                </c:pt>
                <c:pt idx="47" formatCode="d\-mmm\-yy">
                  <c:v>44165</c:v>
                </c:pt>
                <c:pt idx="48" formatCode="d\-mmm\-yy">
                  <c:v>44165</c:v>
                </c:pt>
                <c:pt idx="49" formatCode="d\-mmm\-yy">
                  <c:v>44171</c:v>
                </c:pt>
                <c:pt idx="50">
                  <c:v>44174</c:v>
                </c:pt>
                <c:pt idx="51" formatCode="d\-mmm">
                  <c:v>44196</c:v>
                </c:pt>
                <c:pt idx="52" formatCode="d\-mmm">
                  <c:v>44196</c:v>
                </c:pt>
                <c:pt idx="53" formatCode="d\-mmm">
                  <c:v>44196</c:v>
                </c:pt>
                <c:pt idx="54" formatCode="d\-mmm">
                  <c:v>44196</c:v>
                </c:pt>
                <c:pt idx="55" formatCode="d\-mmm\-yy">
                  <c:v>44202</c:v>
                </c:pt>
                <c:pt idx="56" formatCode="d\-mmm\-yy">
                  <c:v>44222</c:v>
                </c:pt>
                <c:pt idx="57" formatCode="d\-mmm\-yy">
                  <c:v>44227</c:v>
                </c:pt>
                <c:pt idx="58" formatCode="d\-mmm\-yy">
                  <c:v>44227</c:v>
                </c:pt>
                <c:pt idx="59" formatCode="d\-mmm\-yy">
                  <c:v>44227</c:v>
                </c:pt>
                <c:pt idx="60" formatCode="d\-mmm\-yy">
                  <c:v>44234</c:v>
                </c:pt>
                <c:pt idx="61" formatCode="d\-mmm\-yy">
                  <c:v>44255</c:v>
                </c:pt>
                <c:pt idx="62" formatCode="d\-mmm\-yy">
                  <c:v>44255</c:v>
                </c:pt>
                <c:pt idx="63" formatCode="d\-mmm\-yy">
                  <c:v>44255</c:v>
                </c:pt>
                <c:pt idx="64" formatCode="d\-mmm\-yy">
                  <c:v>44260</c:v>
                </c:pt>
                <c:pt idx="65" formatCode="d\-mmm\-yy">
                  <c:v>44286</c:v>
                </c:pt>
                <c:pt idx="66" formatCode="d\-mmm\-yy">
                  <c:v>44286</c:v>
                </c:pt>
                <c:pt idx="67" formatCode="d\-mmm\-yy">
                  <c:v>44286</c:v>
                </c:pt>
                <c:pt idx="68" formatCode="d\-mmm\-yy">
                  <c:v>44292</c:v>
                </c:pt>
                <c:pt idx="69" formatCode="d\-mmm\-yy">
                  <c:v>44316</c:v>
                </c:pt>
                <c:pt idx="70" formatCode="d\-mmm\-yy">
                  <c:v>44316</c:v>
                </c:pt>
                <c:pt idx="71" formatCode="d\-mmm\-yy">
                  <c:v>44316</c:v>
                </c:pt>
                <c:pt idx="72" formatCode="d\-mmm\-yy">
                  <c:v>44322</c:v>
                </c:pt>
                <c:pt idx="73" formatCode="d\-mmm\-yy">
                  <c:v>44335</c:v>
                </c:pt>
                <c:pt idx="74" formatCode="d\-mmm\-yy">
                  <c:v>44335</c:v>
                </c:pt>
                <c:pt idx="75" formatCode="d\-mmm\-yy">
                  <c:v>44335</c:v>
                </c:pt>
              </c:numCache>
            </c:numRef>
          </c:cat>
          <c:val>
            <c:numRef>
              <c:f>[0]!earningsrange</c:f>
              <c:numCache>
                <c:formatCode>General</c:formatCode>
                <c:ptCount val="76"/>
                <c:pt idx="0">
                  <c:v>-109.99</c:v>
                </c:pt>
                <c:pt idx="1">
                  <c:v>-69.989999999999995</c:v>
                </c:pt>
                <c:pt idx="2">
                  <c:v>-498.19</c:v>
                </c:pt>
                <c:pt idx="3">
                  <c:v>-56.17</c:v>
                </c:pt>
                <c:pt idx="4">
                  <c:v>-60.52</c:v>
                </c:pt>
                <c:pt idx="5">
                  <c:v>-84.79</c:v>
                </c:pt>
                <c:pt idx="6">
                  <c:v>-100.59</c:v>
                </c:pt>
                <c:pt idx="7">
                  <c:v>-36.14</c:v>
                </c:pt>
                <c:pt idx="8">
                  <c:v>-42.29</c:v>
                </c:pt>
                <c:pt idx="9">
                  <c:v>-14.56</c:v>
                </c:pt>
                <c:pt idx="10">
                  <c:v>-170</c:v>
                </c:pt>
                <c:pt idx="11">
                  <c:v>-6.99</c:v>
                </c:pt>
                <c:pt idx="12">
                  <c:v>47.03</c:v>
                </c:pt>
                <c:pt idx="13">
                  <c:v>-64.989999999999995</c:v>
                </c:pt>
                <c:pt idx="14">
                  <c:v>-49.99</c:v>
                </c:pt>
                <c:pt idx="15">
                  <c:v>-180.19</c:v>
                </c:pt>
                <c:pt idx="16">
                  <c:v>47.03</c:v>
                </c:pt>
                <c:pt idx="17">
                  <c:v>47.03</c:v>
                </c:pt>
                <c:pt idx="18">
                  <c:v>-12</c:v>
                </c:pt>
                <c:pt idx="19">
                  <c:v>-49.99</c:v>
                </c:pt>
                <c:pt idx="20">
                  <c:v>100.27</c:v>
                </c:pt>
                <c:pt idx="21">
                  <c:v>-5</c:v>
                </c:pt>
                <c:pt idx="22">
                  <c:v>2.61</c:v>
                </c:pt>
                <c:pt idx="23">
                  <c:v>196.57</c:v>
                </c:pt>
                <c:pt idx="24">
                  <c:v>28.6</c:v>
                </c:pt>
                <c:pt idx="25">
                  <c:v>196.57</c:v>
                </c:pt>
                <c:pt idx="26">
                  <c:v>-25.95</c:v>
                </c:pt>
                <c:pt idx="27">
                  <c:v>16.350000000000001</c:v>
                </c:pt>
                <c:pt idx="28">
                  <c:v>285.62</c:v>
                </c:pt>
                <c:pt idx="29">
                  <c:v>22.08</c:v>
                </c:pt>
                <c:pt idx="30">
                  <c:v>292.31</c:v>
                </c:pt>
                <c:pt idx="31">
                  <c:v>12</c:v>
                </c:pt>
                <c:pt idx="32">
                  <c:v>295.83</c:v>
                </c:pt>
                <c:pt idx="33">
                  <c:v>14.5</c:v>
                </c:pt>
                <c:pt idx="34">
                  <c:v>-12</c:v>
                </c:pt>
                <c:pt idx="35">
                  <c:v>-10</c:v>
                </c:pt>
                <c:pt idx="36">
                  <c:v>-15</c:v>
                </c:pt>
                <c:pt idx="37">
                  <c:v>-10</c:v>
                </c:pt>
                <c:pt idx="38">
                  <c:v>294.82</c:v>
                </c:pt>
                <c:pt idx="39">
                  <c:v>27.39</c:v>
                </c:pt>
                <c:pt idx="40">
                  <c:v>279.08999999999997</c:v>
                </c:pt>
                <c:pt idx="41">
                  <c:v>21.13</c:v>
                </c:pt>
                <c:pt idx="42">
                  <c:v>279.87</c:v>
                </c:pt>
                <c:pt idx="43">
                  <c:v>43.38</c:v>
                </c:pt>
                <c:pt idx="44">
                  <c:v>17.670000000000002</c:v>
                </c:pt>
                <c:pt idx="45">
                  <c:v>-211.99</c:v>
                </c:pt>
                <c:pt idx="46">
                  <c:v>288.60500000000002</c:v>
                </c:pt>
                <c:pt idx="47">
                  <c:v>68.010000000000005</c:v>
                </c:pt>
                <c:pt idx="48">
                  <c:v>0.44</c:v>
                </c:pt>
                <c:pt idx="49">
                  <c:v>288.60500000000002</c:v>
                </c:pt>
                <c:pt idx="50">
                  <c:v>-19</c:v>
                </c:pt>
                <c:pt idx="51">
                  <c:v>61.75</c:v>
                </c:pt>
                <c:pt idx="52">
                  <c:v>38.58</c:v>
                </c:pt>
                <c:pt idx="53">
                  <c:v>208.67</c:v>
                </c:pt>
                <c:pt idx="54">
                  <c:v>24.08</c:v>
                </c:pt>
                <c:pt idx="55">
                  <c:v>303.74</c:v>
                </c:pt>
                <c:pt idx="56">
                  <c:v>-25</c:v>
                </c:pt>
                <c:pt idx="57">
                  <c:v>106.2</c:v>
                </c:pt>
                <c:pt idx="58">
                  <c:v>9.77</c:v>
                </c:pt>
                <c:pt idx="59">
                  <c:v>23.57</c:v>
                </c:pt>
                <c:pt idx="60">
                  <c:v>372.56</c:v>
                </c:pt>
                <c:pt idx="61">
                  <c:v>232.88</c:v>
                </c:pt>
                <c:pt idx="62">
                  <c:v>302</c:v>
                </c:pt>
                <c:pt idx="63">
                  <c:v>40.81</c:v>
                </c:pt>
                <c:pt idx="64">
                  <c:v>364.55</c:v>
                </c:pt>
                <c:pt idx="65">
                  <c:v>129.77000000000001</c:v>
                </c:pt>
                <c:pt idx="66">
                  <c:v>33.39</c:v>
                </c:pt>
                <c:pt idx="67">
                  <c:v>4.2</c:v>
                </c:pt>
                <c:pt idx="68">
                  <c:v>389.51</c:v>
                </c:pt>
                <c:pt idx="69">
                  <c:v>274.10000000000002</c:v>
                </c:pt>
                <c:pt idx="70">
                  <c:v>24.04</c:v>
                </c:pt>
                <c:pt idx="71">
                  <c:v>0.67</c:v>
                </c:pt>
                <c:pt idx="72">
                  <c:v>392.19</c:v>
                </c:pt>
                <c:pt idx="73">
                  <c:v>-29.99</c:v>
                </c:pt>
                <c:pt idx="74">
                  <c:v>-99.99</c:v>
                </c:pt>
                <c:pt idx="75">
                  <c:v>-103.99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C-4E2C-8A2E-56C912227F1E}"/>
            </c:ext>
          </c:extLst>
        </c:ser>
        <c:ser>
          <c:idx val="1"/>
          <c:order val="1"/>
          <c:tx>
            <c:strRef>
              <c:f>full!$E$1</c:f>
              <c:strCache>
                <c:ptCount val="1"/>
                <c:pt idx="0">
                  <c:v>running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[0]!daterange</c:f>
              <c:numCache>
                <c:formatCode>d\-mmm\-yy</c:formatCode>
                <c:ptCount val="76"/>
                <c:pt idx="0">
                  <c:v>43661</c:v>
                </c:pt>
                <c:pt idx="1">
                  <c:v>43661</c:v>
                </c:pt>
                <c:pt idx="2">
                  <c:v>43661</c:v>
                </c:pt>
                <c:pt idx="3">
                  <c:v>43661</c:v>
                </c:pt>
                <c:pt idx="4">
                  <c:v>43661</c:v>
                </c:pt>
                <c:pt idx="5">
                  <c:v>43661</c:v>
                </c:pt>
                <c:pt idx="6">
                  <c:v>43661</c:v>
                </c:pt>
                <c:pt idx="7">
                  <c:v>43661</c:v>
                </c:pt>
                <c:pt idx="8">
                  <c:v>43661</c:v>
                </c:pt>
                <c:pt idx="9">
                  <c:v>43666</c:v>
                </c:pt>
                <c:pt idx="10">
                  <c:v>43661</c:v>
                </c:pt>
                <c:pt idx="11">
                  <c:v>43693</c:v>
                </c:pt>
                <c:pt idx="12">
                  <c:v>43770</c:v>
                </c:pt>
                <c:pt idx="13">
                  <c:v>43770</c:v>
                </c:pt>
                <c:pt idx="14">
                  <c:v>43770</c:v>
                </c:pt>
                <c:pt idx="15">
                  <c:v>43795</c:v>
                </c:pt>
                <c:pt idx="16">
                  <c:v>43800</c:v>
                </c:pt>
                <c:pt idx="17">
                  <c:v>43831</c:v>
                </c:pt>
                <c:pt idx="18">
                  <c:v>43848</c:v>
                </c:pt>
                <c:pt idx="19">
                  <c:v>43852</c:v>
                </c:pt>
                <c:pt idx="20">
                  <c:v>43862</c:v>
                </c:pt>
                <c:pt idx="21">
                  <c:v>43874</c:v>
                </c:pt>
                <c:pt idx="22">
                  <c:v>43889</c:v>
                </c:pt>
                <c:pt idx="23">
                  <c:v>43891</c:v>
                </c:pt>
                <c:pt idx="24">
                  <c:v>43921</c:v>
                </c:pt>
                <c:pt idx="25">
                  <c:v>43922</c:v>
                </c:pt>
                <c:pt idx="26">
                  <c:v>43948</c:v>
                </c:pt>
                <c:pt idx="27">
                  <c:v>43951</c:v>
                </c:pt>
                <c:pt idx="28">
                  <c:v>43952</c:v>
                </c:pt>
                <c:pt idx="29">
                  <c:v>43982</c:v>
                </c:pt>
                <c:pt idx="30">
                  <c:v>43983</c:v>
                </c:pt>
                <c:pt idx="31">
                  <c:v>44012</c:v>
                </c:pt>
                <c:pt idx="32">
                  <c:v>44013</c:v>
                </c:pt>
                <c:pt idx="33">
                  <c:v>44043</c:v>
                </c:pt>
                <c:pt idx="34">
                  <c:v>44045</c:v>
                </c:pt>
                <c:pt idx="35">
                  <c:v>44045</c:v>
                </c:pt>
                <c:pt idx="36">
                  <c:v>44045</c:v>
                </c:pt>
                <c:pt idx="37">
                  <c:v>44045</c:v>
                </c:pt>
                <c:pt idx="38">
                  <c:v>44049</c:v>
                </c:pt>
                <c:pt idx="39" formatCode="d\-mmm\-yy">
                  <c:v>44074</c:v>
                </c:pt>
                <c:pt idx="40" formatCode="d\-mmm\-yy">
                  <c:v>44082</c:v>
                </c:pt>
                <c:pt idx="41" formatCode="d\-mmm\-yy">
                  <c:v>44104</c:v>
                </c:pt>
                <c:pt idx="42">
                  <c:v>44110</c:v>
                </c:pt>
                <c:pt idx="43" formatCode="d\-mmm\-yy">
                  <c:v>44135</c:v>
                </c:pt>
                <c:pt idx="44" formatCode="d\-mmm\-yy">
                  <c:v>44137</c:v>
                </c:pt>
                <c:pt idx="45" formatCode="d\-mmm\-yy">
                  <c:v>44139</c:v>
                </c:pt>
                <c:pt idx="46" formatCode="d\-mmm\-yy">
                  <c:v>44141</c:v>
                </c:pt>
                <c:pt idx="47" formatCode="d\-mmm\-yy">
                  <c:v>44165</c:v>
                </c:pt>
                <c:pt idx="48" formatCode="d\-mmm\-yy">
                  <c:v>44165</c:v>
                </c:pt>
                <c:pt idx="49" formatCode="d\-mmm\-yy">
                  <c:v>44171</c:v>
                </c:pt>
                <c:pt idx="50">
                  <c:v>44174</c:v>
                </c:pt>
                <c:pt idx="51" formatCode="d\-mmm">
                  <c:v>44196</c:v>
                </c:pt>
                <c:pt idx="52" formatCode="d\-mmm">
                  <c:v>44196</c:v>
                </c:pt>
                <c:pt idx="53" formatCode="d\-mmm">
                  <c:v>44196</c:v>
                </c:pt>
                <c:pt idx="54" formatCode="d\-mmm">
                  <c:v>44196</c:v>
                </c:pt>
                <c:pt idx="55" formatCode="d\-mmm\-yy">
                  <c:v>44202</c:v>
                </c:pt>
                <c:pt idx="56" formatCode="d\-mmm\-yy">
                  <c:v>44222</c:v>
                </c:pt>
                <c:pt idx="57" formatCode="d\-mmm\-yy">
                  <c:v>44227</c:v>
                </c:pt>
                <c:pt idx="58" formatCode="d\-mmm\-yy">
                  <c:v>44227</c:v>
                </c:pt>
                <c:pt idx="59" formatCode="d\-mmm\-yy">
                  <c:v>44227</c:v>
                </c:pt>
                <c:pt idx="60" formatCode="d\-mmm\-yy">
                  <c:v>44234</c:v>
                </c:pt>
                <c:pt idx="61" formatCode="d\-mmm\-yy">
                  <c:v>44255</c:v>
                </c:pt>
                <c:pt idx="62" formatCode="d\-mmm\-yy">
                  <c:v>44255</c:v>
                </c:pt>
                <c:pt idx="63" formatCode="d\-mmm\-yy">
                  <c:v>44255</c:v>
                </c:pt>
                <c:pt idx="64" formatCode="d\-mmm\-yy">
                  <c:v>44260</c:v>
                </c:pt>
                <c:pt idx="65" formatCode="d\-mmm\-yy">
                  <c:v>44286</c:v>
                </c:pt>
                <c:pt idx="66" formatCode="d\-mmm\-yy">
                  <c:v>44286</c:v>
                </c:pt>
                <c:pt idx="67" formatCode="d\-mmm\-yy">
                  <c:v>44286</c:v>
                </c:pt>
                <c:pt idx="68" formatCode="d\-mmm\-yy">
                  <c:v>44292</c:v>
                </c:pt>
                <c:pt idx="69" formatCode="d\-mmm\-yy">
                  <c:v>44316</c:v>
                </c:pt>
                <c:pt idx="70" formatCode="d\-mmm\-yy">
                  <c:v>44316</c:v>
                </c:pt>
                <c:pt idx="71" formatCode="d\-mmm\-yy">
                  <c:v>44316</c:v>
                </c:pt>
                <c:pt idx="72" formatCode="d\-mmm\-yy">
                  <c:v>44322</c:v>
                </c:pt>
                <c:pt idx="73" formatCode="d\-mmm\-yy">
                  <c:v>44335</c:v>
                </c:pt>
                <c:pt idx="74" formatCode="d\-mmm\-yy">
                  <c:v>44335</c:v>
                </c:pt>
                <c:pt idx="75" formatCode="d\-mmm\-yy">
                  <c:v>44335</c:v>
                </c:pt>
              </c:numCache>
            </c:numRef>
          </c:cat>
          <c:val>
            <c:numRef>
              <c:f>[0]!runningrange</c:f>
              <c:numCache>
                <c:formatCode>General</c:formatCode>
                <c:ptCount val="76"/>
                <c:pt idx="0">
                  <c:v>-109.99</c:v>
                </c:pt>
                <c:pt idx="1">
                  <c:v>-179.98</c:v>
                </c:pt>
                <c:pt idx="2">
                  <c:v>-678.17</c:v>
                </c:pt>
                <c:pt idx="3">
                  <c:v>-734.33999999999992</c:v>
                </c:pt>
                <c:pt idx="4">
                  <c:v>-794.8599999999999</c:v>
                </c:pt>
                <c:pt idx="5">
                  <c:v>-879.64999999999986</c:v>
                </c:pt>
                <c:pt idx="6">
                  <c:v>-980.2399999999999</c:v>
                </c:pt>
                <c:pt idx="7">
                  <c:v>-1016.3799999999999</c:v>
                </c:pt>
                <c:pt idx="8">
                  <c:v>-1058.6699999999998</c:v>
                </c:pt>
                <c:pt idx="9">
                  <c:v>-1073.2299999999998</c:v>
                </c:pt>
                <c:pt idx="10">
                  <c:v>-1243.2299999999998</c:v>
                </c:pt>
                <c:pt idx="11">
                  <c:v>-1250.2199999999998</c:v>
                </c:pt>
                <c:pt idx="12">
                  <c:v>-1203.1899999999998</c:v>
                </c:pt>
                <c:pt idx="13">
                  <c:v>-1268.1799999999998</c:v>
                </c:pt>
                <c:pt idx="14">
                  <c:v>-1318.1699999999998</c:v>
                </c:pt>
                <c:pt idx="15">
                  <c:v>-1498.36</c:v>
                </c:pt>
                <c:pt idx="16">
                  <c:v>-1451.33</c:v>
                </c:pt>
                <c:pt idx="17">
                  <c:v>-1404.3</c:v>
                </c:pt>
                <c:pt idx="18">
                  <c:v>-1416.3</c:v>
                </c:pt>
                <c:pt idx="19">
                  <c:v>-1466.29</c:v>
                </c:pt>
                <c:pt idx="20">
                  <c:v>-1366.02</c:v>
                </c:pt>
                <c:pt idx="21">
                  <c:v>-1371.02</c:v>
                </c:pt>
                <c:pt idx="22">
                  <c:v>-1368.41</c:v>
                </c:pt>
                <c:pt idx="23">
                  <c:v>-1171.8400000000001</c:v>
                </c:pt>
                <c:pt idx="24">
                  <c:v>-1143.2400000000002</c:v>
                </c:pt>
                <c:pt idx="25">
                  <c:v>-946.6700000000003</c:v>
                </c:pt>
                <c:pt idx="26">
                  <c:v>-972.62000000000035</c:v>
                </c:pt>
                <c:pt idx="27">
                  <c:v>-956.27000000000032</c:v>
                </c:pt>
                <c:pt idx="28">
                  <c:v>-670.65000000000032</c:v>
                </c:pt>
                <c:pt idx="29">
                  <c:v>-648.57000000000028</c:v>
                </c:pt>
                <c:pt idx="30">
                  <c:v>-356.26000000000028</c:v>
                </c:pt>
                <c:pt idx="31">
                  <c:v>-344.26000000000028</c:v>
                </c:pt>
                <c:pt idx="32">
                  <c:v>-48.430000000000291</c:v>
                </c:pt>
                <c:pt idx="33">
                  <c:v>-33.930000000000291</c:v>
                </c:pt>
                <c:pt idx="34">
                  <c:v>-45.930000000000291</c:v>
                </c:pt>
                <c:pt idx="35">
                  <c:v>-55.930000000000291</c:v>
                </c:pt>
                <c:pt idx="36">
                  <c:v>-70.930000000000291</c:v>
                </c:pt>
                <c:pt idx="37">
                  <c:v>-80.930000000000291</c:v>
                </c:pt>
                <c:pt idx="38">
                  <c:v>213.8899999999997</c:v>
                </c:pt>
                <c:pt idx="39">
                  <c:v>241.27999999999969</c:v>
                </c:pt>
                <c:pt idx="40">
                  <c:v>520.36999999999966</c:v>
                </c:pt>
                <c:pt idx="41">
                  <c:v>541.49999999999966</c:v>
                </c:pt>
                <c:pt idx="42">
                  <c:v>821.36999999999966</c:v>
                </c:pt>
                <c:pt idx="43">
                  <c:v>864.74999999999966</c:v>
                </c:pt>
                <c:pt idx="44">
                  <c:v>882.41999999999962</c:v>
                </c:pt>
                <c:pt idx="45">
                  <c:v>670.42999999999961</c:v>
                </c:pt>
                <c:pt idx="46">
                  <c:v>959.03499999999963</c:v>
                </c:pt>
                <c:pt idx="47">
                  <c:v>1027.0449999999996</c:v>
                </c:pt>
                <c:pt idx="48">
                  <c:v>1027.4849999999997</c:v>
                </c:pt>
                <c:pt idx="49">
                  <c:v>1316.0899999999997</c:v>
                </c:pt>
                <c:pt idx="50">
                  <c:v>1297.0899999999997</c:v>
                </c:pt>
                <c:pt idx="51">
                  <c:v>1358.8399999999997</c:v>
                </c:pt>
                <c:pt idx="52">
                  <c:v>1397.4199999999996</c:v>
                </c:pt>
                <c:pt idx="53">
                  <c:v>1606.0899999999997</c:v>
                </c:pt>
                <c:pt idx="54">
                  <c:v>1630.1699999999996</c:v>
                </c:pt>
                <c:pt idx="55">
                  <c:v>1933.9099999999996</c:v>
                </c:pt>
                <c:pt idx="56">
                  <c:v>1908.9099999999996</c:v>
                </c:pt>
                <c:pt idx="57">
                  <c:v>2015.1099999999997</c:v>
                </c:pt>
                <c:pt idx="58">
                  <c:v>2024.8799999999997</c:v>
                </c:pt>
                <c:pt idx="59">
                  <c:v>2048.4499999999998</c:v>
                </c:pt>
                <c:pt idx="60">
                  <c:v>2421.0099999999998</c:v>
                </c:pt>
                <c:pt idx="61">
                  <c:v>2653.89</c:v>
                </c:pt>
                <c:pt idx="62">
                  <c:v>2955.89</c:v>
                </c:pt>
                <c:pt idx="63">
                  <c:v>2996.7</c:v>
                </c:pt>
                <c:pt idx="64">
                  <c:v>3361.25</c:v>
                </c:pt>
                <c:pt idx="65">
                  <c:v>3491.02</c:v>
                </c:pt>
                <c:pt idx="66">
                  <c:v>3524.41</c:v>
                </c:pt>
                <c:pt idx="67">
                  <c:v>3528.6099999999997</c:v>
                </c:pt>
                <c:pt idx="68">
                  <c:v>3918.12</c:v>
                </c:pt>
                <c:pt idx="69">
                  <c:v>4192.22</c:v>
                </c:pt>
                <c:pt idx="70">
                  <c:v>4216.26</c:v>
                </c:pt>
                <c:pt idx="71">
                  <c:v>4216.93</c:v>
                </c:pt>
                <c:pt idx="72">
                  <c:v>4609.12</c:v>
                </c:pt>
                <c:pt idx="73">
                  <c:v>4579.13</c:v>
                </c:pt>
                <c:pt idx="74">
                  <c:v>4479.1400000000003</c:v>
                </c:pt>
                <c:pt idx="75">
                  <c:v>4375.1500000000005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C-4E2C-8A2E-56C91222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65120"/>
        <c:axId val="1327071776"/>
      </c:lineChart>
      <c:dateAx>
        <c:axId val="13270651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1776"/>
        <c:crosses val="autoZero"/>
        <c:auto val="1"/>
        <c:lblOffset val="100"/>
        <c:baseTimeUnit val="days"/>
      </c:dateAx>
      <c:valAx>
        <c:axId val="13270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401320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430E2-21C9-4EF1-BBB1-6F1E5D7C5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46" zoomScale="90" zoomScaleNormal="90" workbookViewId="0">
      <selection activeCell="C76" sqref="C76"/>
    </sheetView>
  </sheetViews>
  <sheetFormatPr defaultColWidth="12.375"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43661</v>
      </c>
      <c r="D2">
        <f ca="1">RAND()*0+-109.99</f>
        <v>-109.99</v>
      </c>
      <c r="E2">
        <f ca="1">RAND()*0+D2</f>
        <v>-109.99</v>
      </c>
    </row>
    <row r="3" spans="1:5" x14ac:dyDescent="0.2">
      <c r="A3" t="s">
        <v>5</v>
      </c>
      <c r="B3" t="s">
        <v>7</v>
      </c>
      <c r="C3" s="1">
        <v>43661</v>
      </c>
      <c r="D3">
        <v>-69.989999999999995</v>
      </c>
      <c r="E3">
        <f t="shared" ref="E3:E66" ca="1" si="0">D3+E2</f>
        <v>-179.98</v>
      </c>
    </row>
    <row r="4" spans="1:5" x14ac:dyDescent="0.2">
      <c r="A4" t="s">
        <v>5</v>
      </c>
      <c r="B4" t="s">
        <v>8</v>
      </c>
      <c r="C4" s="1">
        <v>43661</v>
      </c>
      <c r="D4">
        <v>-498.19</v>
      </c>
      <c r="E4">
        <f t="shared" ca="1" si="0"/>
        <v>-678.17</v>
      </c>
    </row>
    <row r="5" spans="1:5" x14ac:dyDescent="0.2">
      <c r="A5" t="s">
        <v>5</v>
      </c>
      <c r="B5" t="s">
        <v>9</v>
      </c>
      <c r="C5" s="1">
        <v>43661</v>
      </c>
      <c r="D5">
        <v>-56.17</v>
      </c>
      <c r="E5">
        <f t="shared" ca="1" si="0"/>
        <v>-734.33999999999992</v>
      </c>
    </row>
    <row r="6" spans="1:5" x14ac:dyDescent="0.2">
      <c r="A6" t="s">
        <v>5</v>
      </c>
      <c r="B6" t="s">
        <v>10</v>
      </c>
      <c r="C6" s="1">
        <v>43661</v>
      </c>
      <c r="D6">
        <v>-60.52</v>
      </c>
      <c r="E6">
        <f t="shared" ca="1" si="0"/>
        <v>-794.8599999999999</v>
      </c>
    </row>
    <row r="7" spans="1:5" x14ac:dyDescent="0.2">
      <c r="A7" t="s">
        <v>5</v>
      </c>
      <c r="B7" t="s">
        <v>11</v>
      </c>
      <c r="C7" s="1">
        <v>43661</v>
      </c>
      <c r="D7">
        <v>-84.79</v>
      </c>
      <c r="E7">
        <f t="shared" ca="1" si="0"/>
        <v>-879.64999999999986</v>
      </c>
    </row>
    <row r="8" spans="1:5" x14ac:dyDescent="0.2">
      <c r="A8" t="s">
        <v>5</v>
      </c>
      <c r="B8" t="s">
        <v>12</v>
      </c>
      <c r="C8" s="1">
        <v>43661</v>
      </c>
      <c r="D8">
        <v>-100.59</v>
      </c>
      <c r="E8">
        <f t="shared" ca="1" si="0"/>
        <v>-980.2399999999999</v>
      </c>
    </row>
    <row r="9" spans="1:5" x14ac:dyDescent="0.2">
      <c r="A9" t="s">
        <v>5</v>
      </c>
      <c r="B9" t="s">
        <v>13</v>
      </c>
      <c r="C9" s="1">
        <v>43661</v>
      </c>
      <c r="D9">
        <v>-36.14</v>
      </c>
      <c r="E9">
        <f t="shared" ca="1" si="0"/>
        <v>-1016.3799999999999</v>
      </c>
    </row>
    <row r="10" spans="1:5" x14ac:dyDescent="0.2">
      <c r="A10" t="s">
        <v>5</v>
      </c>
      <c r="B10" t="s">
        <v>14</v>
      </c>
      <c r="C10" s="1">
        <v>43661</v>
      </c>
      <c r="D10" s="2">
        <v>-42.29</v>
      </c>
      <c r="E10">
        <f t="shared" ca="1" si="0"/>
        <v>-1058.6699999999998</v>
      </c>
    </row>
    <row r="11" spans="1:5" x14ac:dyDescent="0.2">
      <c r="A11" t="s">
        <v>5</v>
      </c>
      <c r="B11" t="s">
        <v>15</v>
      </c>
      <c r="C11" s="1">
        <v>43666</v>
      </c>
      <c r="D11">
        <v>-14.56</v>
      </c>
      <c r="E11">
        <f t="shared" ca="1" si="0"/>
        <v>-1073.2299999999998</v>
      </c>
    </row>
    <row r="12" spans="1:5" x14ac:dyDescent="0.2">
      <c r="A12" t="s">
        <v>5</v>
      </c>
      <c r="B12" t="s">
        <v>56</v>
      </c>
      <c r="C12" s="1">
        <v>43661</v>
      </c>
      <c r="D12">
        <v>-170</v>
      </c>
      <c r="E12">
        <f t="shared" ca="1" si="0"/>
        <v>-1243.2299999999998</v>
      </c>
    </row>
    <row r="13" spans="1:5" x14ac:dyDescent="0.2">
      <c r="A13" t="s">
        <v>5</v>
      </c>
      <c r="B13" t="s">
        <v>16</v>
      </c>
      <c r="C13" s="1">
        <v>43693</v>
      </c>
      <c r="D13">
        <v>-6.99</v>
      </c>
      <c r="E13">
        <f t="shared" ca="1" si="0"/>
        <v>-1250.2199999999998</v>
      </c>
    </row>
    <row r="14" spans="1:5" x14ac:dyDescent="0.2">
      <c r="A14" t="s">
        <v>17</v>
      </c>
      <c r="B14" t="s">
        <v>18</v>
      </c>
      <c r="C14" s="1">
        <v>43770</v>
      </c>
      <c r="D14">
        <v>47.03</v>
      </c>
      <c r="E14">
        <f t="shared" ca="1" si="0"/>
        <v>-1203.1899999999998</v>
      </c>
    </row>
    <row r="15" spans="1:5" x14ac:dyDescent="0.2">
      <c r="A15" t="s">
        <v>5</v>
      </c>
      <c r="B15" t="s">
        <v>19</v>
      </c>
      <c r="C15" s="1">
        <v>43770</v>
      </c>
      <c r="D15">
        <v>-64.989999999999995</v>
      </c>
      <c r="E15">
        <f t="shared" ca="1" si="0"/>
        <v>-1268.1799999999998</v>
      </c>
    </row>
    <row r="16" spans="1:5" x14ac:dyDescent="0.2">
      <c r="A16" t="s">
        <v>5</v>
      </c>
      <c r="B16" t="s">
        <v>20</v>
      </c>
      <c r="C16" s="1">
        <v>43770</v>
      </c>
      <c r="D16">
        <v>-49.99</v>
      </c>
      <c r="E16">
        <f t="shared" ca="1" si="0"/>
        <v>-1318.1699999999998</v>
      </c>
    </row>
    <row r="17" spans="1:5" x14ac:dyDescent="0.2">
      <c r="A17" t="s">
        <v>5</v>
      </c>
      <c r="B17" t="s">
        <v>21</v>
      </c>
      <c r="C17" s="1">
        <v>43795</v>
      </c>
      <c r="D17">
        <v>-180.19</v>
      </c>
      <c r="E17">
        <f t="shared" ca="1" si="0"/>
        <v>-1498.36</v>
      </c>
    </row>
    <row r="18" spans="1:5" x14ac:dyDescent="0.2">
      <c r="A18" t="s">
        <v>17</v>
      </c>
      <c r="B18" t="s">
        <v>18</v>
      </c>
      <c r="C18" s="1">
        <v>43800</v>
      </c>
      <c r="D18">
        <v>47.03</v>
      </c>
      <c r="E18">
        <f t="shared" ca="1" si="0"/>
        <v>-1451.33</v>
      </c>
    </row>
    <row r="19" spans="1:5" x14ac:dyDescent="0.2">
      <c r="A19" t="s">
        <v>17</v>
      </c>
      <c r="B19" t="s">
        <v>18</v>
      </c>
      <c r="C19" s="1">
        <v>43831</v>
      </c>
      <c r="D19">
        <v>47.03</v>
      </c>
      <c r="E19">
        <f t="shared" ca="1" si="0"/>
        <v>-1404.3</v>
      </c>
    </row>
    <row r="20" spans="1:5" x14ac:dyDescent="0.2">
      <c r="A20" t="s">
        <v>22</v>
      </c>
      <c r="B20" t="s">
        <v>23</v>
      </c>
      <c r="C20" s="1">
        <v>43848</v>
      </c>
      <c r="D20">
        <v>-12</v>
      </c>
      <c r="E20">
        <f t="shared" ca="1" si="0"/>
        <v>-1416.3</v>
      </c>
    </row>
    <row r="21" spans="1:5" x14ac:dyDescent="0.2">
      <c r="A21" t="s">
        <v>5</v>
      </c>
      <c r="B21" t="s">
        <v>24</v>
      </c>
      <c r="C21" s="1">
        <v>43852</v>
      </c>
      <c r="D21">
        <v>-49.99</v>
      </c>
      <c r="E21">
        <f t="shared" ca="1" si="0"/>
        <v>-1466.29</v>
      </c>
    </row>
    <row r="22" spans="1:5" x14ac:dyDescent="0.2">
      <c r="A22" t="s">
        <v>17</v>
      </c>
      <c r="B22" t="s">
        <v>18</v>
      </c>
      <c r="C22" s="1">
        <v>43862</v>
      </c>
      <c r="D22">
        <v>100.27</v>
      </c>
      <c r="E22">
        <f t="shared" ca="1" si="0"/>
        <v>-1366.02</v>
      </c>
    </row>
    <row r="23" spans="1:5" x14ac:dyDescent="0.2">
      <c r="A23" t="s">
        <v>25</v>
      </c>
      <c r="B23" t="s">
        <v>26</v>
      </c>
      <c r="C23" s="1">
        <v>43874</v>
      </c>
      <c r="D23">
        <v>-5</v>
      </c>
      <c r="E23">
        <f t="shared" ca="1" si="0"/>
        <v>-1371.02</v>
      </c>
    </row>
    <row r="24" spans="1:5" x14ac:dyDescent="0.2">
      <c r="A24" t="s">
        <v>27</v>
      </c>
      <c r="B24" t="s">
        <v>28</v>
      </c>
      <c r="C24" s="1">
        <v>43889</v>
      </c>
      <c r="D24">
        <v>2.61</v>
      </c>
      <c r="E24">
        <f t="shared" ca="1" si="0"/>
        <v>-1368.41</v>
      </c>
    </row>
    <row r="25" spans="1:5" x14ac:dyDescent="0.2">
      <c r="A25" t="s">
        <v>17</v>
      </c>
      <c r="B25" t="s">
        <v>18</v>
      </c>
      <c r="C25" s="1">
        <v>43891</v>
      </c>
      <c r="D25">
        <v>196.57</v>
      </c>
      <c r="E25">
        <f t="shared" ca="1" si="0"/>
        <v>-1171.8400000000001</v>
      </c>
    </row>
    <row r="26" spans="1:5" x14ac:dyDescent="0.2">
      <c r="A26" t="s">
        <v>27</v>
      </c>
      <c r="B26" t="s">
        <v>28</v>
      </c>
      <c r="C26" s="1">
        <v>43921</v>
      </c>
      <c r="D26">
        <v>28.6</v>
      </c>
      <c r="E26">
        <f t="shared" ca="1" si="0"/>
        <v>-1143.2400000000002</v>
      </c>
    </row>
    <row r="27" spans="1:5" x14ac:dyDescent="0.2">
      <c r="A27" t="s">
        <v>17</v>
      </c>
      <c r="B27" t="s">
        <v>18</v>
      </c>
      <c r="C27" s="1">
        <v>43922</v>
      </c>
      <c r="D27">
        <v>196.57</v>
      </c>
      <c r="E27">
        <f t="shared" ca="1" si="0"/>
        <v>-946.6700000000003</v>
      </c>
    </row>
    <row r="28" spans="1:5" x14ac:dyDescent="0.2">
      <c r="A28" t="s">
        <v>5</v>
      </c>
      <c r="B28" t="s">
        <v>29</v>
      </c>
      <c r="C28" s="1">
        <v>43948</v>
      </c>
      <c r="D28">
        <v>-25.95</v>
      </c>
      <c r="E28">
        <f t="shared" ca="1" si="0"/>
        <v>-972.62000000000035</v>
      </c>
    </row>
    <row r="29" spans="1:5" x14ac:dyDescent="0.2">
      <c r="A29" t="s">
        <v>27</v>
      </c>
      <c r="B29" t="s">
        <v>28</v>
      </c>
      <c r="C29" s="1">
        <v>43951</v>
      </c>
      <c r="D29">
        <v>16.350000000000001</v>
      </c>
      <c r="E29">
        <f t="shared" ca="1" si="0"/>
        <v>-956.27000000000032</v>
      </c>
    </row>
    <row r="30" spans="1:5" x14ac:dyDescent="0.2">
      <c r="A30" t="s">
        <v>17</v>
      </c>
      <c r="B30" t="s">
        <v>18</v>
      </c>
      <c r="C30" s="1">
        <v>43952</v>
      </c>
      <c r="D30">
        <v>285.62</v>
      </c>
      <c r="E30">
        <f t="shared" ca="1" si="0"/>
        <v>-670.65000000000032</v>
      </c>
    </row>
    <row r="31" spans="1:5" x14ac:dyDescent="0.2">
      <c r="A31" t="s">
        <v>27</v>
      </c>
      <c r="B31" t="s">
        <v>28</v>
      </c>
      <c r="C31" s="1">
        <v>43982</v>
      </c>
      <c r="D31">
        <v>22.08</v>
      </c>
      <c r="E31">
        <f t="shared" ca="1" si="0"/>
        <v>-648.57000000000028</v>
      </c>
    </row>
    <row r="32" spans="1:5" x14ac:dyDescent="0.2">
      <c r="A32" t="s">
        <v>17</v>
      </c>
      <c r="B32" t="s">
        <v>18</v>
      </c>
      <c r="C32" s="1">
        <v>43983</v>
      </c>
      <c r="D32">
        <v>292.31</v>
      </c>
      <c r="E32">
        <f t="shared" ca="1" si="0"/>
        <v>-356.26000000000028</v>
      </c>
    </row>
    <row r="33" spans="1:5" x14ac:dyDescent="0.2">
      <c r="A33" t="s">
        <v>27</v>
      </c>
      <c r="B33" t="s">
        <v>28</v>
      </c>
      <c r="C33" s="1">
        <v>44012</v>
      </c>
      <c r="D33">
        <v>12</v>
      </c>
      <c r="E33">
        <f t="shared" ca="1" si="0"/>
        <v>-344.26000000000028</v>
      </c>
    </row>
    <row r="34" spans="1:5" x14ac:dyDescent="0.2">
      <c r="A34" t="s">
        <v>17</v>
      </c>
      <c r="B34" t="s">
        <v>18</v>
      </c>
      <c r="C34" s="1">
        <v>44013</v>
      </c>
      <c r="D34">
        <v>295.83</v>
      </c>
      <c r="E34">
        <f t="shared" ca="1" si="0"/>
        <v>-48.430000000000291</v>
      </c>
    </row>
    <row r="35" spans="1:5" x14ac:dyDescent="0.2">
      <c r="A35" t="s">
        <v>27</v>
      </c>
      <c r="B35" t="s">
        <v>28</v>
      </c>
      <c r="C35" s="1">
        <v>44043</v>
      </c>
      <c r="D35">
        <v>14.5</v>
      </c>
      <c r="E35">
        <f t="shared" ca="1" si="0"/>
        <v>-33.930000000000291</v>
      </c>
    </row>
    <row r="36" spans="1:5" x14ac:dyDescent="0.2">
      <c r="A36" t="s">
        <v>22</v>
      </c>
      <c r="B36" t="s">
        <v>30</v>
      </c>
      <c r="C36" s="1">
        <v>44045</v>
      </c>
      <c r="D36">
        <v>-12</v>
      </c>
      <c r="E36">
        <f t="shared" ca="1" si="0"/>
        <v>-45.930000000000291</v>
      </c>
    </row>
    <row r="37" spans="1:5" x14ac:dyDescent="0.2">
      <c r="A37" t="s">
        <v>25</v>
      </c>
      <c r="B37" t="s">
        <v>31</v>
      </c>
      <c r="C37" s="1">
        <v>44045</v>
      </c>
      <c r="D37">
        <v>-10</v>
      </c>
      <c r="E37">
        <f t="shared" ca="1" si="0"/>
        <v>-55.930000000000291</v>
      </c>
    </row>
    <row r="38" spans="1:5" x14ac:dyDescent="0.2">
      <c r="A38" t="s">
        <v>25</v>
      </c>
      <c r="B38" t="s">
        <v>32</v>
      </c>
      <c r="C38" s="1">
        <v>44045</v>
      </c>
      <c r="D38">
        <v>-15</v>
      </c>
      <c r="E38">
        <f t="shared" ca="1" si="0"/>
        <v>-70.930000000000291</v>
      </c>
    </row>
    <row r="39" spans="1:5" x14ac:dyDescent="0.2">
      <c r="A39" t="s">
        <v>25</v>
      </c>
      <c r="B39" t="s">
        <v>33</v>
      </c>
      <c r="C39" s="1">
        <v>44045</v>
      </c>
      <c r="D39">
        <v>-10</v>
      </c>
      <c r="E39">
        <f t="shared" ca="1" si="0"/>
        <v>-80.930000000000291</v>
      </c>
    </row>
    <row r="40" spans="1:5" x14ac:dyDescent="0.2">
      <c r="A40" t="s">
        <v>17</v>
      </c>
      <c r="B40" t="s">
        <v>18</v>
      </c>
      <c r="C40" s="1">
        <v>44049</v>
      </c>
      <c r="D40">
        <v>294.82</v>
      </c>
      <c r="E40">
        <f t="shared" ca="1" si="0"/>
        <v>213.8899999999997</v>
      </c>
    </row>
    <row r="41" spans="1:5" x14ac:dyDescent="0.2">
      <c r="A41" t="s">
        <v>27</v>
      </c>
      <c r="B41" t="s">
        <v>28</v>
      </c>
      <c r="C41" s="3">
        <v>44074</v>
      </c>
      <c r="D41">
        <v>27.39</v>
      </c>
      <c r="E41">
        <f t="shared" ca="1" si="0"/>
        <v>241.27999999999969</v>
      </c>
    </row>
    <row r="42" spans="1:5" x14ac:dyDescent="0.2">
      <c r="A42" t="s">
        <v>17</v>
      </c>
      <c r="B42" t="s">
        <v>18</v>
      </c>
      <c r="C42" s="3">
        <v>44082</v>
      </c>
      <c r="D42">
        <v>279.08999999999997</v>
      </c>
      <c r="E42">
        <f t="shared" ca="1" si="0"/>
        <v>520.36999999999966</v>
      </c>
    </row>
    <row r="43" spans="1:5" x14ac:dyDescent="0.2">
      <c r="A43" t="s">
        <v>27</v>
      </c>
      <c r="B43" t="s">
        <v>28</v>
      </c>
      <c r="C43" s="3">
        <v>44104</v>
      </c>
      <c r="D43">
        <v>21.13</v>
      </c>
      <c r="E43">
        <f t="shared" ca="1" si="0"/>
        <v>541.49999999999966</v>
      </c>
    </row>
    <row r="44" spans="1:5" x14ac:dyDescent="0.2">
      <c r="A44" t="s">
        <v>17</v>
      </c>
      <c r="B44" t="s">
        <v>18</v>
      </c>
      <c r="C44" s="1">
        <v>44110</v>
      </c>
      <c r="D44">
        <v>279.87</v>
      </c>
      <c r="E44">
        <f t="shared" ca="1" si="0"/>
        <v>821.36999999999966</v>
      </c>
    </row>
    <row r="45" spans="1:5" x14ac:dyDescent="0.2">
      <c r="A45" t="s">
        <v>27</v>
      </c>
      <c r="B45" t="s">
        <v>28</v>
      </c>
      <c r="C45" s="3">
        <v>44135</v>
      </c>
      <c r="D45">
        <v>43.38</v>
      </c>
      <c r="E45">
        <f t="shared" ca="1" si="0"/>
        <v>864.74999999999966</v>
      </c>
    </row>
    <row r="46" spans="1:5" x14ac:dyDescent="0.2">
      <c r="A46" t="s">
        <v>35</v>
      </c>
      <c r="B46" t="s">
        <v>36</v>
      </c>
      <c r="C46" s="3">
        <v>44137</v>
      </c>
      <c r="D46">
        <v>17.670000000000002</v>
      </c>
      <c r="E46">
        <f t="shared" ca="1" si="0"/>
        <v>882.41999999999962</v>
      </c>
    </row>
    <row r="47" spans="1:5" x14ac:dyDescent="0.2">
      <c r="A47" t="s">
        <v>5</v>
      </c>
      <c r="B47" t="s">
        <v>34</v>
      </c>
      <c r="C47" s="3">
        <v>44139</v>
      </c>
      <c r="D47">
        <v>-211.99</v>
      </c>
      <c r="E47">
        <f t="shared" ca="1" si="0"/>
        <v>670.42999999999961</v>
      </c>
    </row>
    <row r="48" spans="1:5" x14ac:dyDescent="0.2">
      <c r="A48" t="s">
        <v>17</v>
      </c>
      <c r="B48" t="s">
        <v>18</v>
      </c>
      <c r="C48" s="3">
        <v>44141</v>
      </c>
      <c r="D48">
        <f>(2.87+574.34)/2</f>
        <v>288.60500000000002</v>
      </c>
      <c r="E48">
        <f t="shared" ca="1" si="0"/>
        <v>959.03499999999963</v>
      </c>
    </row>
    <row r="49" spans="1:5" x14ac:dyDescent="0.2">
      <c r="A49" t="s">
        <v>27</v>
      </c>
      <c r="B49" t="s">
        <v>28</v>
      </c>
      <c r="C49" s="3">
        <v>44165</v>
      </c>
      <c r="D49">
        <v>68.010000000000005</v>
      </c>
      <c r="E49">
        <f t="shared" ca="1" si="0"/>
        <v>1027.0449999999996</v>
      </c>
    </row>
    <row r="50" spans="1:5" x14ac:dyDescent="0.2">
      <c r="A50" t="s">
        <v>43</v>
      </c>
      <c r="B50" t="s">
        <v>44</v>
      </c>
      <c r="C50" s="3">
        <v>44165</v>
      </c>
      <c r="D50">
        <v>0.44</v>
      </c>
      <c r="E50">
        <f t="shared" ca="1" si="0"/>
        <v>1027.4849999999997</v>
      </c>
    </row>
    <row r="51" spans="1:5" x14ac:dyDescent="0.2">
      <c r="A51" t="s">
        <v>17</v>
      </c>
      <c r="B51" t="s">
        <v>18</v>
      </c>
      <c r="C51" s="3">
        <v>44171</v>
      </c>
      <c r="D51">
        <f>(2.87+574.34)/2</f>
        <v>288.60500000000002</v>
      </c>
      <c r="E51">
        <f t="shared" ca="1" si="0"/>
        <v>1316.0899999999997</v>
      </c>
    </row>
    <row r="52" spans="1:5" x14ac:dyDescent="0.2">
      <c r="A52" t="s">
        <v>25</v>
      </c>
      <c r="B52" t="s">
        <v>37</v>
      </c>
      <c r="C52" s="1">
        <v>44174</v>
      </c>
      <c r="D52">
        <v>-19</v>
      </c>
      <c r="E52">
        <f t="shared" ca="1" si="0"/>
        <v>1297.0899999999997</v>
      </c>
    </row>
    <row r="53" spans="1:5" x14ac:dyDescent="0.2">
      <c r="A53" t="s">
        <v>35</v>
      </c>
      <c r="B53" t="s">
        <v>36</v>
      </c>
      <c r="C53" s="4">
        <v>44196</v>
      </c>
      <c r="D53">
        <v>61.75</v>
      </c>
      <c r="E53">
        <f t="shared" ca="1" si="0"/>
        <v>1358.8399999999997</v>
      </c>
    </row>
    <row r="54" spans="1:5" x14ac:dyDescent="0.2">
      <c r="A54" t="s">
        <v>39</v>
      </c>
      <c r="B54" t="s">
        <v>38</v>
      </c>
      <c r="C54" s="4">
        <v>44196</v>
      </c>
      <c r="D54">
        <v>38.58</v>
      </c>
      <c r="E54">
        <f t="shared" ca="1" si="0"/>
        <v>1397.4199999999996</v>
      </c>
    </row>
    <row r="55" spans="1:5" x14ac:dyDescent="0.2">
      <c r="A55" t="s">
        <v>27</v>
      </c>
      <c r="B55" t="s">
        <v>28</v>
      </c>
      <c r="C55" s="4">
        <v>44196</v>
      </c>
      <c r="D55">
        <v>208.67</v>
      </c>
      <c r="E55">
        <f t="shared" ca="1" si="0"/>
        <v>1606.0899999999997</v>
      </c>
    </row>
    <row r="56" spans="1:5" x14ac:dyDescent="0.2">
      <c r="A56" t="s">
        <v>43</v>
      </c>
      <c r="B56" t="s">
        <v>44</v>
      </c>
      <c r="C56" s="4">
        <v>44196</v>
      </c>
      <c r="D56">
        <v>24.08</v>
      </c>
      <c r="E56">
        <f t="shared" ca="1" si="0"/>
        <v>1630.1699999999996</v>
      </c>
    </row>
    <row r="57" spans="1:5" x14ac:dyDescent="0.2">
      <c r="A57" t="s">
        <v>17</v>
      </c>
      <c r="B57" t="s">
        <v>18</v>
      </c>
      <c r="C57" s="3">
        <v>44202</v>
      </c>
      <c r="D57">
        <v>303.74</v>
      </c>
      <c r="E57">
        <f t="shared" ca="1" si="0"/>
        <v>1933.9099999999996</v>
      </c>
    </row>
    <row r="58" spans="1:5" x14ac:dyDescent="0.2">
      <c r="A58" t="s">
        <v>25</v>
      </c>
      <c r="B58" t="s">
        <v>37</v>
      </c>
      <c r="C58" s="3">
        <v>44222</v>
      </c>
      <c r="D58">
        <v>-25</v>
      </c>
      <c r="E58">
        <f t="shared" ca="1" si="0"/>
        <v>1908.9099999999996</v>
      </c>
    </row>
    <row r="59" spans="1:5" x14ac:dyDescent="0.2">
      <c r="A59" t="s">
        <v>27</v>
      </c>
      <c r="B59" t="s">
        <v>28</v>
      </c>
      <c r="C59" s="3">
        <v>44227</v>
      </c>
      <c r="D59">
        <v>106.2</v>
      </c>
      <c r="E59">
        <f t="shared" ca="1" si="0"/>
        <v>2015.1099999999997</v>
      </c>
    </row>
    <row r="60" spans="1:5" x14ac:dyDescent="0.2">
      <c r="A60" t="s">
        <v>35</v>
      </c>
      <c r="B60" t="s">
        <v>36</v>
      </c>
      <c r="C60" s="3">
        <v>44227</v>
      </c>
      <c r="D60">
        <v>9.77</v>
      </c>
      <c r="E60">
        <f t="shared" ca="1" si="0"/>
        <v>2024.8799999999997</v>
      </c>
    </row>
    <row r="61" spans="1:5" x14ac:dyDescent="0.2">
      <c r="A61" t="s">
        <v>43</v>
      </c>
      <c r="B61" t="s">
        <v>44</v>
      </c>
      <c r="C61" s="3">
        <v>44227</v>
      </c>
      <c r="D61">
        <v>23.57</v>
      </c>
      <c r="E61">
        <f t="shared" ca="1" si="0"/>
        <v>2048.4499999999998</v>
      </c>
    </row>
    <row r="62" spans="1:5" x14ac:dyDescent="0.2">
      <c r="A62" t="s">
        <v>17</v>
      </c>
      <c r="B62" t="s">
        <v>18</v>
      </c>
      <c r="C62" s="3">
        <v>44234</v>
      </c>
      <c r="D62">
        <v>372.56</v>
      </c>
      <c r="E62">
        <f t="shared" ca="1" si="0"/>
        <v>2421.0099999999998</v>
      </c>
    </row>
    <row r="63" spans="1:5" x14ac:dyDescent="0.2">
      <c r="A63" t="s">
        <v>35</v>
      </c>
      <c r="B63" t="s">
        <v>36</v>
      </c>
      <c r="C63" s="3">
        <v>44255</v>
      </c>
      <c r="D63">
        <v>232.88</v>
      </c>
      <c r="E63">
        <f t="shared" ca="1" si="0"/>
        <v>2653.89</v>
      </c>
    </row>
    <row r="64" spans="1:5" x14ac:dyDescent="0.2">
      <c r="A64" t="s">
        <v>27</v>
      </c>
      <c r="B64" t="s">
        <v>28</v>
      </c>
      <c r="C64" s="3">
        <v>44255</v>
      </c>
      <c r="D64">
        <v>302</v>
      </c>
      <c r="E64">
        <f t="shared" ca="1" si="0"/>
        <v>2955.89</v>
      </c>
    </row>
    <row r="65" spans="1:5" x14ac:dyDescent="0.2">
      <c r="A65" t="s">
        <v>43</v>
      </c>
      <c r="B65" t="s">
        <v>44</v>
      </c>
      <c r="C65" s="3">
        <v>44255</v>
      </c>
      <c r="D65">
        <v>40.81</v>
      </c>
      <c r="E65">
        <f t="shared" ca="1" si="0"/>
        <v>2996.7</v>
      </c>
    </row>
    <row r="66" spans="1:5" x14ac:dyDescent="0.2">
      <c r="A66" t="s">
        <v>17</v>
      </c>
      <c r="B66" t="s">
        <v>18</v>
      </c>
      <c r="C66" s="3">
        <v>44260</v>
      </c>
      <c r="D66">
        <v>364.55</v>
      </c>
      <c r="E66">
        <f t="shared" ca="1" si="0"/>
        <v>3361.25</v>
      </c>
    </row>
    <row r="67" spans="1:5" x14ac:dyDescent="0.2">
      <c r="A67" t="s">
        <v>27</v>
      </c>
      <c r="B67" t="s">
        <v>28</v>
      </c>
      <c r="C67" s="3">
        <v>44286</v>
      </c>
      <c r="D67">
        <v>129.77000000000001</v>
      </c>
      <c r="E67">
        <f t="shared" ref="E67:E77" ca="1" si="1">D67+E66</f>
        <v>3491.02</v>
      </c>
    </row>
    <row r="68" spans="1:5" x14ac:dyDescent="0.2">
      <c r="A68" t="s">
        <v>43</v>
      </c>
      <c r="B68" t="s">
        <v>44</v>
      </c>
      <c r="C68" s="3">
        <v>44286</v>
      </c>
      <c r="D68">
        <v>33.39</v>
      </c>
      <c r="E68">
        <f t="shared" ca="1" si="1"/>
        <v>3524.41</v>
      </c>
    </row>
    <row r="69" spans="1:5" x14ac:dyDescent="0.2">
      <c r="A69" t="s">
        <v>35</v>
      </c>
      <c r="B69" t="s">
        <v>36</v>
      </c>
      <c r="C69" s="3">
        <v>44286</v>
      </c>
      <c r="D69">
        <v>4.2</v>
      </c>
      <c r="E69">
        <f t="shared" ca="1" si="1"/>
        <v>3528.6099999999997</v>
      </c>
    </row>
    <row r="70" spans="1:5" x14ac:dyDescent="0.2">
      <c r="A70" t="s">
        <v>17</v>
      </c>
      <c r="B70" t="s">
        <v>18</v>
      </c>
      <c r="C70" s="3">
        <v>44292</v>
      </c>
      <c r="D70">
        <v>389.51</v>
      </c>
      <c r="E70">
        <f t="shared" ca="1" si="1"/>
        <v>3918.12</v>
      </c>
    </row>
    <row r="71" spans="1:5" x14ac:dyDescent="0.2">
      <c r="A71" t="s">
        <v>27</v>
      </c>
      <c r="B71" t="s">
        <v>28</v>
      </c>
      <c r="C71" s="3">
        <v>44316</v>
      </c>
      <c r="D71">
        <v>274.10000000000002</v>
      </c>
      <c r="E71">
        <f t="shared" ca="1" si="1"/>
        <v>4192.22</v>
      </c>
    </row>
    <row r="72" spans="1:5" x14ac:dyDescent="0.2">
      <c r="A72" t="s">
        <v>43</v>
      </c>
      <c r="B72" t="s">
        <v>44</v>
      </c>
      <c r="C72" s="3">
        <v>44316</v>
      </c>
      <c r="D72">
        <v>24.04</v>
      </c>
      <c r="E72">
        <f t="shared" ca="1" si="1"/>
        <v>4216.26</v>
      </c>
    </row>
    <row r="73" spans="1:5" x14ac:dyDescent="0.2">
      <c r="A73" t="s">
        <v>35</v>
      </c>
      <c r="B73" t="s">
        <v>36</v>
      </c>
      <c r="C73" s="3">
        <v>44316</v>
      </c>
      <c r="D73">
        <v>0.67</v>
      </c>
      <c r="E73">
        <f t="shared" ca="1" si="1"/>
        <v>4216.93</v>
      </c>
    </row>
    <row r="74" spans="1:5" x14ac:dyDescent="0.2">
      <c r="A74" t="s">
        <v>17</v>
      </c>
      <c r="B74" t="s">
        <v>18</v>
      </c>
      <c r="C74" s="3">
        <v>44322</v>
      </c>
      <c r="D74">
        <v>392.19</v>
      </c>
      <c r="E74">
        <f t="shared" ca="1" si="1"/>
        <v>4609.12</v>
      </c>
    </row>
    <row r="75" spans="1:5" x14ac:dyDescent="0.2">
      <c r="A75" t="s">
        <v>5</v>
      </c>
      <c r="B75" t="s">
        <v>57</v>
      </c>
      <c r="C75" s="3">
        <v>44335</v>
      </c>
      <c r="D75">
        <v>-29.99</v>
      </c>
      <c r="E75">
        <f t="shared" ca="1" si="1"/>
        <v>4579.13</v>
      </c>
    </row>
    <row r="76" spans="1:5" x14ac:dyDescent="0.2">
      <c r="A76" t="s">
        <v>5</v>
      </c>
      <c r="B76" t="s">
        <v>58</v>
      </c>
      <c r="C76" s="3">
        <v>44335</v>
      </c>
      <c r="D76">
        <v>-99.99</v>
      </c>
      <c r="E76">
        <f t="shared" ca="1" si="1"/>
        <v>4479.1400000000003</v>
      </c>
    </row>
    <row r="77" spans="1:5" x14ac:dyDescent="0.2">
      <c r="A77" t="s">
        <v>5</v>
      </c>
      <c r="B77" t="s">
        <v>59</v>
      </c>
      <c r="C77" s="3">
        <v>44335</v>
      </c>
      <c r="D77">
        <v>-103.99</v>
      </c>
      <c r="E77">
        <f t="shared" ca="1" si="1"/>
        <v>4375.1500000000005</v>
      </c>
    </row>
  </sheetData>
  <sortState xmlns:xlrd2="http://schemas.microsoft.com/office/spreadsheetml/2017/richdata2" ref="A2:D66">
    <sortCondition ref="C2:C66"/>
  </sortState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A6F-8DE7-4D05-96B6-89253C012C94}">
  <dimension ref="A1:E18"/>
  <sheetViews>
    <sheetView workbookViewId="0">
      <selection activeCell="C6" sqref="C6"/>
    </sheetView>
  </sheetViews>
  <sheetFormatPr defaultColWidth="12.5" defaultRowHeight="14.25" x14ac:dyDescent="0.2"/>
  <sheetData>
    <row r="1" spans="1:5" x14ac:dyDescent="0.2">
      <c r="A1" t="s">
        <v>40</v>
      </c>
      <c r="B1" t="s">
        <v>42</v>
      </c>
    </row>
    <row r="2" spans="1:5" x14ac:dyDescent="0.2">
      <c r="A2" t="s">
        <v>41</v>
      </c>
      <c r="B2" t="s">
        <v>45</v>
      </c>
    </row>
    <row r="3" spans="1:5" x14ac:dyDescent="0.2">
      <c r="A3" t="s">
        <v>46</v>
      </c>
      <c r="B3" t="s">
        <v>48</v>
      </c>
    </row>
    <row r="5" spans="1:5" x14ac:dyDescent="0.2">
      <c r="B5" t="s">
        <v>51</v>
      </c>
      <c r="C5" t="s">
        <v>47</v>
      </c>
      <c r="D5" t="s">
        <v>49</v>
      </c>
      <c r="E5" t="s">
        <v>50</v>
      </c>
    </row>
    <row r="6" spans="1:5" x14ac:dyDescent="0.2">
      <c r="A6" t="s">
        <v>52</v>
      </c>
      <c r="B6">
        <v>1</v>
      </c>
      <c r="C6">
        <v>0.67</v>
      </c>
      <c r="D6">
        <f>(B6*(1-0.029))-0.3</f>
        <v>0.67100000000000004</v>
      </c>
    </row>
    <row r="7" spans="1:5" x14ac:dyDescent="0.2">
      <c r="B7">
        <v>3</v>
      </c>
      <c r="C7">
        <v>2.61</v>
      </c>
      <c r="D7">
        <f>(B7*(1-0.029))-0.3</f>
        <v>2.613</v>
      </c>
    </row>
    <row r="8" spans="1:5" x14ac:dyDescent="0.2">
      <c r="B8">
        <v>5</v>
      </c>
      <c r="C8">
        <v>4.55</v>
      </c>
      <c r="D8">
        <f>(B8*(1-0.029))-0.3</f>
        <v>4.5549999999999997</v>
      </c>
    </row>
    <row r="9" spans="1:5" x14ac:dyDescent="0.2">
      <c r="B9">
        <v>10</v>
      </c>
      <c r="C9">
        <v>9.41</v>
      </c>
      <c r="D9">
        <f>(B9*(1-0.029))-0.3</f>
        <v>9.4099999999999984</v>
      </c>
    </row>
    <row r="10" spans="1:5" x14ac:dyDescent="0.2">
      <c r="B10">
        <f>SUM(B6:B9)</f>
        <v>19</v>
      </c>
      <c r="C10">
        <f>SUM(C6:C9)</f>
        <v>17.240000000000002</v>
      </c>
      <c r="D10">
        <f>SUM(D6:D9)</f>
        <v>17.248999999999999</v>
      </c>
      <c r="E10">
        <f>B10*0.971-4*0.3</f>
        <v>17.248999999999999</v>
      </c>
    </row>
    <row r="12" spans="1:5" x14ac:dyDescent="0.2">
      <c r="A12" t="s">
        <v>53</v>
      </c>
      <c r="B12">
        <v>200</v>
      </c>
      <c r="C12" t="s">
        <v>54</v>
      </c>
      <c r="D12">
        <f>SUM(B12:B100)</f>
        <v>242</v>
      </c>
    </row>
    <row r="13" spans="1:5" x14ac:dyDescent="0.2">
      <c r="B13">
        <v>5</v>
      </c>
      <c r="C13" t="s">
        <v>55</v>
      </c>
      <c r="D13">
        <f>COUNT(B12:B100)</f>
        <v>7</v>
      </c>
    </row>
    <row r="14" spans="1:5" x14ac:dyDescent="0.2">
      <c r="B14">
        <v>5</v>
      </c>
      <c r="C14" t="s">
        <v>3</v>
      </c>
      <c r="D14">
        <f>D12*0.971-D13*0.3</f>
        <v>232.88200000000001</v>
      </c>
    </row>
    <row r="15" spans="1:5" x14ac:dyDescent="0.2">
      <c r="B15">
        <v>1</v>
      </c>
    </row>
    <row r="16" spans="1:5" x14ac:dyDescent="0.2">
      <c r="B16">
        <v>1</v>
      </c>
    </row>
    <row r="17" spans="2:2" x14ac:dyDescent="0.2">
      <c r="B17">
        <v>5</v>
      </c>
    </row>
    <row r="18" spans="2:2" x14ac:dyDescent="0.2">
      <c r="B1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Aidan Brown</cp:lastModifiedBy>
  <cp:revision>3</cp:revision>
  <dcterms:created xsi:type="dcterms:W3CDTF">2020-05-15T16:12:04Z</dcterms:created>
  <dcterms:modified xsi:type="dcterms:W3CDTF">2021-05-19T19:13:48Z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