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 s="1"/>
  <c r="E3" i="1"/>
  <c r="K4" i="1"/>
  <c r="K24" i="1" s="1"/>
  <c r="J5" i="1"/>
  <c r="L5" i="1" s="1"/>
  <c r="M5" i="1" s="1"/>
  <c r="J6" i="1"/>
  <c r="L6" i="1" s="1"/>
  <c r="J7" i="1"/>
  <c r="L7" i="1" s="1"/>
  <c r="M7" i="1" s="1"/>
  <c r="J8" i="1"/>
  <c r="L8" i="1" s="1"/>
  <c r="J9" i="1"/>
  <c r="L9" i="1" s="1"/>
  <c r="M9" i="1" s="1"/>
  <c r="J10" i="1"/>
  <c r="L10" i="1" s="1"/>
  <c r="J11" i="1"/>
  <c r="L11" i="1" s="1"/>
  <c r="M11" i="1" s="1"/>
  <c r="J12" i="1"/>
  <c r="L12" i="1" s="1"/>
  <c r="J13" i="1"/>
  <c r="L13" i="1" s="1"/>
  <c r="M13" i="1" s="1"/>
  <c r="J14" i="1"/>
  <c r="L14" i="1" s="1"/>
  <c r="J15" i="1"/>
  <c r="L15" i="1" s="1"/>
  <c r="M15" i="1" s="1"/>
  <c r="J16" i="1"/>
  <c r="L16" i="1" s="1"/>
  <c r="J17" i="1"/>
  <c r="L17" i="1" s="1"/>
  <c r="M17" i="1" s="1"/>
  <c r="J18" i="1"/>
  <c r="L18" i="1" s="1"/>
  <c r="J19" i="1"/>
  <c r="L19" i="1" s="1"/>
  <c r="M19" i="1" s="1"/>
  <c r="J20" i="1"/>
  <c r="L20" i="1" s="1"/>
  <c r="J4" i="1"/>
  <c r="L4" i="1" s="1"/>
  <c r="D25" i="1"/>
  <c r="D24" i="1"/>
  <c r="D23" i="1"/>
  <c r="D22" i="1"/>
  <c r="C23" i="1"/>
  <c r="C24" i="1"/>
  <c r="C22" i="1"/>
  <c r="K5" i="1"/>
  <c r="K6" i="1"/>
  <c r="M6" i="1" s="1"/>
  <c r="K7" i="1"/>
  <c r="K8" i="1"/>
  <c r="M8" i="1" s="1"/>
  <c r="K9" i="1"/>
  <c r="K10" i="1"/>
  <c r="M10" i="1" s="1"/>
  <c r="K11" i="1"/>
  <c r="K12" i="1"/>
  <c r="M12" i="1" s="1"/>
  <c r="K13" i="1"/>
  <c r="K14" i="1"/>
  <c r="M14" i="1" s="1"/>
  <c r="K15" i="1"/>
  <c r="K16" i="1"/>
  <c r="M16" i="1" s="1"/>
  <c r="K17" i="1"/>
  <c r="K18" i="1"/>
  <c r="M18" i="1" s="1"/>
  <c r="K19" i="1"/>
  <c r="K20" i="1"/>
  <c r="M20" i="1" s="1"/>
  <c r="L24" i="1" l="1"/>
  <c r="L22" i="1"/>
  <c r="L25" i="1"/>
  <c r="L23" i="1"/>
  <c r="K23" i="1"/>
  <c r="K25" i="1"/>
  <c r="M4" i="1"/>
  <c r="K22" i="1"/>
  <c r="M24" i="1" l="1"/>
  <c r="M22" i="1"/>
  <c r="M25" i="1"/>
  <c r="M23" i="1"/>
</calcChain>
</file>

<file path=xl/sharedStrings.xml><?xml version="1.0" encoding="utf-8"?>
<sst xmlns="http://schemas.openxmlformats.org/spreadsheetml/2006/main" count="48" uniqueCount="48">
  <si>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</si>
  <si>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</si>
  <si>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</si>
  <si>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</si>
  <si>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</si>
  <si>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</si>
  <si>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</si>
  <si>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</si>
  <si>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</si>
  <si>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</si>
  <si>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</si>
  <si>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</si>
  <si>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</si>
  <si>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</si>
  <si>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</si>
  <si>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</si>
  <si>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</si>
  <si>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</si>
  <si>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</si>
  <si>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</si>
  <si>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</si>
  <si>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</si>
  <si>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</si>
  <si>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</si>
  <si>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</si>
  <si>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</si>
  <si>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</si>
  <si>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</si>
  <si>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</si>
  <si>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</si>
  <si>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</si>
  <si>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</si>
  <si>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</si>
  <si>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</si>
  <si>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</si>
  <si>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</si>
  <si>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</si>
  <si>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</si>
  <si>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</si>
  <si>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</si>
  <si>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</si>
  <si>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</si>
  <si>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</si>
  <si>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</si>
  <si>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Gomolemo Mogau</t>
  </si>
  <si>
    <t>Overtime Hours</t>
  </si>
  <si>
    <t>Overtime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</si>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</sst>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R&quot;\ * #,##0.00_ ;_ &quot;R&quot;\ * \-#,##0.00_ ;_ &quot;R&quot;\ * &quot;-&quot;??_ ;_ @_ 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G18" sqref="G18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28515625" bestFit="1" customWidth="1"/>
    <col min="4" max="4" width="13.7109375" bestFit="1" customWidth="1"/>
    <col min="5" max="9" width="13.7109375" customWidth="1"/>
    <col min="10" max="10" width="15.140625" bestFit="1" customWidth="1"/>
    <col min="11" max="11" width="11.140625" customWidth="1"/>
    <col min="12" max="12" width="15.42578125" bestFit="1" customWidth="1"/>
    <col min="13" max="13" width="11.42578125" bestFit="1" customWidth="1"/>
  </cols>
  <sheetData>
    <row r="1" spans="1:13" x14ac:dyDescent="0.25">
      <c r="A1" t="s">
        <v>0</v>
      </c>
      <c r="C1" t="s">
        <v>44</v>
      </c>
    </row>
    <row r="2" spans="1:13" x14ac:dyDescent="0.25">
      <c r="D2" t="s">
        <v>4</v>
      </c>
      <c r="J2" t="s">
        <v>45</v>
      </c>
      <c r="K2" t="s">
        <v>5</v>
      </c>
      <c r="L2" t="s">
        <v>46</v>
      </c>
      <c r="M2" t="s">
        <v>47</v>
      </c>
    </row>
    <row r="3" spans="1:13" x14ac:dyDescent="0.25">
      <c r="A3" t="s">
        <v>1</v>
      </c>
      <c r="B3" t="s">
        <v>2</v>
      </c>
      <c r="C3" t="s">
        <v>3</v>
      </c>
      <c r="D3" s="1">
        <v>44197</v>
      </c>
      <c r="E3" s="1">
        <f>D3+7</f>
        <v>44204</v>
      </c>
      <c r="F3" s="1">
        <f t="shared" ref="F3:H3" si="0">E3+7</f>
        <v>44211</v>
      </c>
      <c r="G3" s="1">
        <f t="shared" si="0"/>
        <v>44218</v>
      </c>
      <c r="H3" s="1">
        <f t="shared" si="0"/>
        <v>44225</v>
      </c>
      <c r="I3" s="1"/>
      <c r="J3" s="1"/>
    </row>
    <row r="4" spans="1:13" x14ac:dyDescent="0.25">
      <c r="A4" t="s">
        <v>6</v>
      </c>
      <c r="B4" t="s">
        <v>7</v>
      </c>
      <c r="C4" s="2">
        <v>15.9</v>
      </c>
      <c r="D4">
        <v>41</v>
      </c>
      <c r="E4">
        <v>42</v>
      </c>
      <c r="F4">
        <v>39</v>
      </c>
      <c r="G4">
        <v>30</v>
      </c>
      <c r="H4">
        <v>46</v>
      </c>
      <c r="J4">
        <f>IF(D4&gt;40,D4-40,0)</f>
        <v>1</v>
      </c>
      <c r="K4" s="3">
        <f>C4*D4</f>
        <v>651.9</v>
      </c>
      <c r="L4" s="3">
        <f>0.5*C4*J4</f>
        <v>7.95</v>
      </c>
      <c r="M4" s="3">
        <f>K4+L4</f>
        <v>659.85</v>
      </c>
    </row>
    <row r="5" spans="1:13" x14ac:dyDescent="0.25">
      <c r="A5" t="s">
        <v>8</v>
      </c>
      <c r="B5" t="s">
        <v>9</v>
      </c>
      <c r="C5" s="2">
        <v>10</v>
      </c>
      <c r="D5">
        <v>42</v>
      </c>
      <c r="E5">
        <v>41</v>
      </c>
      <c r="F5">
        <v>40</v>
      </c>
      <c r="G5">
        <v>38</v>
      </c>
      <c r="H5">
        <v>44</v>
      </c>
      <c r="J5">
        <f t="shared" ref="J5:J20" si="1">IF(D5&gt;40,D5-40,0)</f>
        <v>2</v>
      </c>
      <c r="K5" s="3">
        <f t="shared" ref="K5:K20" si="2">C5*D5</f>
        <v>420</v>
      </c>
      <c r="L5" s="3">
        <f t="shared" ref="L5:L20" si="3">0.5*C5*J5</f>
        <v>10</v>
      </c>
      <c r="M5" s="3">
        <f t="shared" ref="M5:M20" si="4">K5+L5</f>
        <v>430</v>
      </c>
    </row>
    <row r="6" spans="1:13" x14ac:dyDescent="0.25">
      <c r="A6" t="s">
        <v>10</v>
      </c>
      <c r="B6" t="s">
        <v>11</v>
      </c>
      <c r="C6" s="2">
        <v>22.1</v>
      </c>
      <c r="D6">
        <v>49</v>
      </c>
      <c r="E6">
        <v>40</v>
      </c>
      <c r="F6">
        <v>33</v>
      </c>
      <c r="G6">
        <v>20</v>
      </c>
      <c r="H6">
        <v>18</v>
      </c>
      <c r="J6">
        <f t="shared" si="1"/>
        <v>9</v>
      </c>
      <c r="K6" s="3">
        <f t="shared" si="2"/>
        <v>1082.9000000000001</v>
      </c>
      <c r="L6" s="3">
        <f t="shared" si="3"/>
        <v>99.45</v>
      </c>
      <c r="M6" s="3">
        <f t="shared" si="4"/>
        <v>1182.3500000000001</v>
      </c>
    </row>
    <row r="7" spans="1:13" x14ac:dyDescent="0.25">
      <c r="A7" t="s">
        <v>12</v>
      </c>
      <c r="B7" t="s">
        <v>13</v>
      </c>
      <c r="C7" s="2">
        <v>19.100000000000001</v>
      </c>
      <c r="D7">
        <v>41</v>
      </c>
      <c r="E7">
        <v>50</v>
      </c>
      <c r="F7">
        <v>47</v>
      </c>
      <c r="G7">
        <v>30</v>
      </c>
      <c r="H7">
        <v>39</v>
      </c>
      <c r="J7">
        <f t="shared" si="1"/>
        <v>1</v>
      </c>
      <c r="K7" s="3">
        <f t="shared" si="2"/>
        <v>783.1</v>
      </c>
      <c r="L7" s="3">
        <f t="shared" si="3"/>
        <v>9.5500000000000007</v>
      </c>
      <c r="M7" s="3">
        <f t="shared" si="4"/>
        <v>792.65</v>
      </c>
    </row>
    <row r="8" spans="1:13" x14ac:dyDescent="0.25">
      <c r="A8" t="s">
        <v>14</v>
      </c>
      <c r="B8" t="s">
        <v>15</v>
      </c>
      <c r="C8" s="2">
        <v>6.9</v>
      </c>
      <c r="D8">
        <v>39</v>
      </c>
      <c r="E8">
        <v>52</v>
      </c>
      <c r="F8">
        <v>42</v>
      </c>
      <c r="G8">
        <v>40</v>
      </c>
      <c r="H8">
        <v>40</v>
      </c>
      <c r="J8">
        <f t="shared" si="1"/>
        <v>0</v>
      </c>
      <c r="K8" s="3">
        <f t="shared" si="2"/>
        <v>269.10000000000002</v>
      </c>
      <c r="L8" s="3">
        <f t="shared" si="3"/>
        <v>0</v>
      </c>
      <c r="M8" s="3">
        <f t="shared" si="4"/>
        <v>269.10000000000002</v>
      </c>
    </row>
    <row r="9" spans="1:13" x14ac:dyDescent="0.25">
      <c r="A9" t="s">
        <v>16</v>
      </c>
      <c r="B9" t="s">
        <v>17</v>
      </c>
      <c r="C9" s="2">
        <v>14.2</v>
      </c>
      <c r="D9">
        <v>44</v>
      </c>
      <c r="E9">
        <v>51</v>
      </c>
      <c r="F9">
        <v>42</v>
      </c>
      <c r="G9">
        <v>40</v>
      </c>
      <c r="H9">
        <v>20</v>
      </c>
      <c r="J9">
        <f t="shared" si="1"/>
        <v>4</v>
      </c>
      <c r="K9" s="3">
        <f t="shared" si="2"/>
        <v>624.79999999999995</v>
      </c>
      <c r="L9" s="3">
        <f t="shared" si="3"/>
        <v>28.4</v>
      </c>
      <c r="M9" s="3">
        <f t="shared" si="4"/>
        <v>653.19999999999993</v>
      </c>
    </row>
    <row r="10" spans="1:13" x14ac:dyDescent="0.25">
      <c r="A10" t="s">
        <v>18</v>
      </c>
      <c r="B10" t="s">
        <v>19</v>
      </c>
      <c r="C10" s="2">
        <v>18</v>
      </c>
      <c r="D10">
        <v>55</v>
      </c>
      <c r="E10">
        <v>60</v>
      </c>
      <c r="F10">
        <v>45</v>
      </c>
      <c r="G10">
        <v>40</v>
      </c>
      <c r="H10">
        <v>49</v>
      </c>
      <c r="J10">
        <f t="shared" si="1"/>
        <v>15</v>
      </c>
      <c r="K10" s="3">
        <f t="shared" si="2"/>
        <v>990</v>
      </c>
      <c r="L10" s="3">
        <f t="shared" si="3"/>
        <v>135</v>
      </c>
      <c r="M10" s="3">
        <f t="shared" si="4"/>
        <v>1125</v>
      </c>
    </row>
    <row r="11" spans="1:13" x14ac:dyDescent="0.25">
      <c r="A11" t="s">
        <v>20</v>
      </c>
      <c r="B11" t="s">
        <v>21</v>
      </c>
      <c r="C11" s="2">
        <v>17.5</v>
      </c>
      <c r="D11">
        <v>33</v>
      </c>
      <c r="E11">
        <v>22</v>
      </c>
      <c r="F11">
        <v>54</v>
      </c>
      <c r="G11">
        <v>40</v>
      </c>
      <c r="H11">
        <v>20</v>
      </c>
      <c r="J11">
        <f t="shared" si="1"/>
        <v>0</v>
      </c>
      <c r="K11" s="3">
        <f t="shared" si="2"/>
        <v>577.5</v>
      </c>
      <c r="L11" s="3">
        <f t="shared" si="3"/>
        <v>0</v>
      </c>
      <c r="M11" s="3">
        <f t="shared" si="4"/>
        <v>577.5</v>
      </c>
    </row>
    <row r="12" spans="1:13" x14ac:dyDescent="0.25">
      <c r="A12" t="s">
        <v>22</v>
      </c>
      <c r="B12" t="s">
        <v>23</v>
      </c>
      <c r="C12" s="2">
        <v>14.7</v>
      </c>
      <c r="D12">
        <v>29</v>
      </c>
      <c r="E12">
        <v>40</v>
      </c>
      <c r="F12">
        <v>42</v>
      </c>
      <c r="G12">
        <v>40</v>
      </c>
      <c r="H12">
        <v>40</v>
      </c>
      <c r="J12">
        <f t="shared" si="1"/>
        <v>0</v>
      </c>
      <c r="K12" s="3">
        <f t="shared" si="2"/>
        <v>426.29999999999995</v>
      </c>
      <c r="L12" s="3">
        <f t="shared" si="3"/>
        <v>0</v>
      </c>
      <c r="M12" s="3">
        <f t="shared" si="4"/>
        <v>426.29999999999995</v>
      </c>
    </row>
    <row r="13" spans="1:13" x14ac:dyDescent="0.25">
      <c r="A13" t="s">
        <v>24</v>
      </c>
      <c r="B13" t="s">
        <v>25</v>
      </c>
      <c r="C13" s="2">
        <v>13.9</v>
      </c>
      <c r="D13">
        <v>40</v>
      </c>
      <c r="E13">
        <v>40</v>
      </c>
      <c r="F13">
        <v>42</v>
      </c>
      <c r="G13">
        <v>40</v>
      </c>
      <c r="H13">
        <v>40</v>
      </c>
      <c r="J13">
        <f t="shared" si="1"/>
        <v>0</v>
      </c>
      <c r="K13" s="3">
        <f t="shared" si="2"/>
        <v>556</v>
      </c>
      <c r="L13" s="3">
        <f t="shared" si="3"/>
        <v>0</v>
      </c>
      <c r="M13" s="3">
        <f t="shared" si="4"/>
        <v>556</v>
      </c>
    </row>
    <row r="14" spans="1:13" x14ac:dyDescent="0.25">
      <c r="A14" t="s">
        <v>26</v>
      </c>
      <c r="B14" t="s">
        <v>27</v>
      </c>
      <c r="C14" s="2">
        <v>11.2</v>
      </c>
      <c r="D14">
        <v>40</v>
      </c>
      <c r="E14">
        <v>40</v>
      </c>
      <c r="F14">
        <v>42</v>
      </c>
      <c r="G14">
        <v>39</v>
      </c>
      <c r="H14">
        <v>40</v>
      </c>
      <c r="J14">
        <f t="shared" si="1"/>
        <v>0</v>
      </c>
      <c r="K14" s="3">
        <f t="shared" si="2"/>
        <v>448</v>
      </c>
      <c r="L14" s="3">
        <f t="shared" si="3"/>
        <v>0</v>
      </c>
      <c r="M14" s="3">
        <f t="shared" si="4"/>
        <v>448</v>
      </c>
    </row>
    <row r="15" spans="1:13" x14ac:dyDescent="0.25">
      <c r="A15" t="s">
        <v>28</v>
      </c>
      <c r="B15" t="s">
        <v>29</v>
      </c>
      <c r="C15" s="2">
        <v>10.1</v>
      </c>
      <c r="D15">
        <v>40</v>
      </c>
      <c r="E15">
        <v>40</v>
      </c>
      <c r="F15">
        <v>41</v>
      </c>
      <c r="G15">
        <v>42</v>
      </c>
      <c r="H15">
        <v>40</v>
      </c>
      <c r="J15">
        <f t="shared" si="1"/>
        <v>0</v>
      </c>
      <c r="K15" s="3">
        <f t="shared" si="2"/>
        <v>404</v>
      </c>
      <c r="L15" s="3">
        <f t="shared" si="3"/>
        <v>0</v>
      </c>
      <c r="M15" s="3">
        <f t="shared" si="4"/>
        <v>404</v>
      </c>
    </row>
    <row r="16" spans="1:13" x14ac:dyDescent="0.25">
      <c r="A16" t="s">
        <v>30</v>
      </c>
      <c r="B16" t="s">
        <v>31</v>
      </c>
      <c r="C16" s="2">
        <v>9</v>
      </c>
      <c r="D16">
        <v>42</v>
      </c>
      <c r="E16">
        <v>42</v>
      </c>
      <c r="F16">
        <v>39</v>
      </c>
      <c r="G16">
        <v>41</v>
      </c>
      <c r="H16">
        <v>40</v>
      </c>
      <c r="J16">
        <f t="shared" si="1"/>
        <v>2</v>
      </c>
      <c r="K16" s="3">
        <f t="shared" si="2"/>
        <v>378</v>
      </c>
      <c r="L16" s="3">
        <f t="shared" si="3"/>
        <v>9</v>
      </c>
      <c r="M16" s="3">
        <f t="shared" si="4"/>
        <v>387</v>
      </c>
    </row>
    <row r="17" spans="1:13" x14ac:dyDescent="0.25">
      <c r="A17" t="s">
        <v>32</v>
      </c>
      <c r="B17" t="s">
        <v>33</v>
      </c>
      <c r="C17" s="2">
        <v>8.44</v>
      </c>
      <c r="D17">
        <v>40</v>
      </c>
      <c r="E17">
        <v>43</v>
      </c>
      <c r="F17">
        <v>39</v>
      </c>
      <c r="G17">
        <v>40</v>
      </c>
      <c r="H17">
        <v>40</v>
      </c>
      <c r="J17">
        <f t="shared" si="1"/>
        <v>0</v>
      </c>
      <c r="K17" s="3">
        <f t="shared" si="2"/>
        <v>337.59999999999997</v>
      </c>
      <c r="L17" s="3">
        <f t="shared" si="3"/>
        <v>0</v>
      </c>
      <c r="M17" s="3">
        <f t="shared" si="4"/>
        <v>337.59999999999997</v>
      </c>
    </row>
    <row r="18" spans="1:13" x14ac:dyDescent="0.25">
      <c r="A18" t="s">
        <v>34</v>
      </c>
      <c r="B18" t="s">
        <v>35</v>
      </c>
      <c r="C18" s="2">
        <v>14.2</v>
      </c>
      <c r="D18">
        <v>40</v>
      </c>
      <c r="E18">
        <v>42</v>
      </c>
      <c r="F18">
        <v>39</v>
      </c>
      <c r="J18">
        <f t="shared" si="1"/>
        <v>0</v>
      </c>
      <c r="K18" s="3">
        <f t="shared" si="2"/>
        <v>568</v>
      </c>
      <c r="L18" s="3">
        <f t="shared" si="3"/>
        <v>0</v>
      </c>
      <c r="M18" s="3">
        <f t="shared" si="4"/>
        <v>568</v>
      </c>
    </row>
    <row r="19" spans="1:13" x14ac:dyDescent="0.25">
      <c r="A19" t="s">
        <v>36</v>
      </c>
      <c r="B19" t="s">
        <v>37</v>
      </c>
      <c r="C19" s="2">
        <v>45</v>
      </c>
      <c r="D19">
        <v>41</v>
      </c>
      <c r="J19">
        <f t="shared" si="1"/>
        <v>1</v>
      </c>
      <c r="K19" s="3">
        <f t="shared" si="2"/>
        <v>1845</v>
      </c>
      <c r="L19" s="3">
        <f t="shared" si="3"/>
        <v>22.5</v>
      </c>
      <c r="M19" s="3">
        <f t="shared" si="4"/>
        <v>1867.5</v>
      </c>
    </row>
    <row r="20" spans="1:13" x14ac:dyDescent="0.25">
      <c r="A20" t="s">
        <v>38</v>
      </c>
      <c r="B20" t="s">
        <v>39</v>
      </c>
      <c r="C20" s="2">
        <v>30</v>
      </c>
      <c r="D20">
        <v>39</v>
      </c>
      <c r="J20">
        <f t="shared" si="1"/>
        <v>0</v>
      </c>
      <c r="K20" s="3">
        <f t="shared" si="2"/>
        <v>1170</v>
      </c>
      <c r="L20" s="3">
        <f t="shared" si="3"/>
        <v>0</v>
      </c>
      <c r="M20" s="3">
        <f t="shared" si="4"/>
        <v>1170</v>
      </c>
    </row>
    <row r="22" spans="1:13" x14ac:dyDescent="0.25">
      <c r="A22" t="s">
        <v>40</v>
      </c>
      <c r="C22" s="3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3">
        <f>MAX(K4:K20)</f>
        <v>1845</v>
      </c>
      <c r="L22" s="3">
        <f>MAX(L4:L20)</f>
        <v>135</v>
      </c>
      <c r="M22" s="3">
        <f>MAX(M4:M20)</f>
        <v>1867.5</v>
      </c>
    </row>
    <row r="23" spans="1:13" x14ac:dyDescent="0.25">
      <c r="A23" t="s">
        <v>41</v>
      </c>
      <c r="C23" s="3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3">
        <f>MIN(K4:K20)</f>
        <v>269.10000000000002</v>
      </c>
      <c r="L23" s="3">
        <f>MIN(L4:L20)</f>
        <v>0</v>
      </c>
      <c r="M23" s="3">
        <f>MIN(M4:M20)</f>
        <v>269.10000000000002</v>
      </c>
    </row>
    <row r="24" spans="1:13" x14ac:dyDescent="0.25">
      <c r="A24" t="s">
        <v>42</v>
      </c>
      <c r="C24" s="3">
        <f>AVERAGE(C4:C20)</f>
        <v>16.484705882352941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3">
        <f>AVERAGE(K4:K20)</f>
        <v>678.36470588235295</v>
      </c>
      <c r="L24" s="3">
        <f>AVERAGE(L4:L20)</f>
        <v>18.932352941176472</v>
      </c>
      <c r="M24" s="3">
        <f>AVERAGE(M4:M20)</f>
        <v>697.29705882352937</v>
      </c>
    </row>
    <row r="25" spans="1:13" x14ac:dyDescent="0.25">
      <c r="A25" t="s">
        <v>43</v>
      </c>
      <c r="D25">
        <f>SUM(D4:D20)</f>
        <v>695</v>
      </c>
      <c r="K25" s="2">
        <f>SUM(K4:K20)</f>
        <v>11532.2</v>
      </c>
      <c r="L25" s="2">
        <f>SUM(L4:L20)</f>
        <v>321.85000000000002</v>
      </c>
      <c r="M25" s="2">
        <f>SUM(M4:M20)</f>
        <v>11854.05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2021-11-23T00:59:05Z</dcterms:modified>
</cp:coreProperties>
</file>