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mdfs\cards\SXF\USERS\AV40107\Documents\Downloads\"/>
    </mc:Choice>
  </mc:AlternateContent>
  <bookViews>
    <workbookView minimized="1" xWindow="0" yWindow="0" windowWidth="17895" windowHeight="8070" activeTab="1"/>
  </bookViews>
  <sheets>
    <sheet name="Values" sheetId="1" r:id="rId1"/>
    <sheet name="Sheet1" sheetId="3" r:id="rId2"/>
    <sheet name="Base" sheetId="2" r:id="rId3"/>
  </sheets>
  <definedNames>
    <definedName name="_xlnm._FilterDatabase" localSheetId="0" hidden="1">Values!#REF!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3" i="3"/>
  <c r="D4" i="3"/>
  <c r="D5" i="3"/>
  <c r="D6" i="3"/>
  <c r="D7" i="3"/>
  <c r="D8" i="3"/>
  <c r="D9" i="3"/>
  <c r="D10" i="3"/>
  <c r="D11" i="3"/>
  <c r="D12" i="3"/>
  <c r="D13" i="3"/>
  <c r="D24" i="3" s="1"/>
  <c r="D14" i="3"/>
  <c r="D15" i="3"/>
  <c r="D16" i="3"/>
  <c r="D17" i="3"/>
  <c r="D18" i="3"/>
  <c r="D19" i="3"/>
  <c r="D20" i="3"/>
  <c r="D21" i="3"/>
  <c r="D22" i="3"/>
  <c r="D23" i="2" l="1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15" i="1" l="1"/>
  <c r="D14" i="1"/>
  <c r="E13" i="1"/>
  <c r="E14" i="1"/>
  <c r="E15" i="1"/>
  <c r="D13" i="1"/>
  <c r="D18" i="1" l="1"/>
  <c r="E18" i="1" s="1"/>
  <c r="D19" i="1"/>
  <c r="E19" i="1" s="1"/>
  <c r="D20" i="1"/>
  <c r="E20" i="1" s="1"/>
  <c r="D17" i="1"/>
  <c r="E17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6" i="1"/>
  <c r="E16" i="1" s="1"/>
  <c r="D21" i="1"/>
  <c r="E21" i="1" s="1"/>
  <c r="D22" i="1"/>
  <c r="E22" i="1" s="1"/>
  <c r="D23" i="1"/>
  <c r="E23" i="1" s="1"/>
  <c r="D2" i="1"/>
  <c r="E2" i="1" s="1"/>
</calcChain>
</file>

<file path=xl/sharedStrings.xml><?xml version="1.0" encoding="utf-8"?>
<sst xmlns="http://schemas.openxmlformats.org/spreadsheetml/2006/main" count="83" uniqueCount="32">
  <si>
    <t>Items</t>
  </si>
  <si>
    <t>Dragon Bones</t>
  </si>
  <si>
    <t>Superior Dragon Bones</t>
  </si>
  <si>
    <t>Babydragon Bones</t>
  </si>
  <si>
    <t>Dagannoth Bones</t>
  </si>
  <si>
    <t>Adamantite Ore</t>
  </si>
  <si>
    <t>Coal</t>
  </si>
  <si>
    <t>Death Rune</t>
  </si>
  <si>
    <t>Nature Rune</t>
  </si>
  <si>
    <t>Raw Dark Crab</t>
  </si>
  <si>
    <t>Raw Monkfish</t>
  </si>
  <si>
    <t>Raw Shark</t>
  </si>
  <si>
    <t>Diamond</t>
  </si>
  <si>
    <t>Prayer Potion</t>
  </si>
  <si>
    <t>Sara Brew</t>
  </si>
  <si>
    <t>Super Restore</t>
  </si>
  <si>
    <t>Super Combat</t>
  </si>
  <si>
    <t>Green Dragonhide</t>
  </si>
  <si>
    <t>Blue Dragonhide</t>
  </si>
  <si>
    <t>High Price</t>
  </si>
  <si>
    <t>Low Price</t>
  </si>
  <si>
    <t>Margin</t>
  </si>
  <si>
    <t>Limits</t>
  </si>
  <si>
    <t>Red Dragonhide</t>
  </si>
  <si>
    <t>Money</t>
  </si>
  <si>
    <t>Efficiency Rating</t>
  </si>
  <si>
    <t>Dragon Dart</t>
  </si>
  <si>
    <t>Adamant Dart</t>
  </si>
  <si>
    <t>Rune Dart</t>
  </si>
  <si>
    <t>Bought</t>
  </si>
  <si>
    <t>Sold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</si>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</sst>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5" fillId="0" borderId="0" xfId="0" applyFont="1"/>
    <xf numFmtId="0" fontId="4" fillId="0" borderId="0" xfId="4"/>
    <xf numFmtId="0" fontId="1" fillId="2" borderId="1" xfId="1" applyBorder="1"/>
    <xf numFmtId="0" fontId="2" fillId="3" borderId="1" xfId="2" applyBorder="1"/>
    <xf numFmtId="0" fontId="3" fillId="4" borderId="1" xfId="3" applyBorder="1"/>
    <xf numFmtId="0" fontId="5" fillId="0" borderId="0" xfId="0" applyFont="1" applyFill="1" applyBorder="1"/>
  </cellXfs>
  <cellStyles count="5">
    <cellStyle name="Bad" xfId="2" builtinId="27"/>
    <cellStyle name="Explanatory Text" xfId="4" builtinId="5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10" sqref="B10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9.7109375" bestFit="1" customWidth="1"/>
    <col min="5" max="5" width="16" bestFit="1" customWidth="1"/>
    <col min="6" max="6" width="6.5703125" bestFit="1" customWidth="1"/>
  </cols>
  <sheetData>
    <row r="1" spans="1:8" x14ac:dyDescent="0.25">
      <c r="A1" s="2" t="s">
        <v>0</v>
      </c>
      <c r="B1" s="2" t="s">
        <v>19</v>
      </c>
      <c r="C1" s="2" t="s">
        <v>20</v>
      </c>
      <c r="D1" s="2" t="s">
        <v>21</v>
      </c>
      <c r="E1" s="2" t="s">
        <v>25</v>
      </c>
      <c r="F1" s="2" t="s">
        <v>22</v>
      </c>
      <c r="H1" s="2"/>
    </row>
    <row r="2" spans="1:8" x14ac:dyDescent="0.25">
      <c r="A2" s="1" t="s">
        <v>1</v>
      </c>
      <c r="B2" s="4">
        <v>2868</v>
      </c>
      <c r="C2" s="3">
        <v>2850</v>
      </c>
      <c r="D2" s="5">
        <f>B2-C2</f>
        <v>18</v>
      </c>
      <c r="E2">
        <f t="shared" ref="E2:E23" si="0">(D2*F2)/((C2*F2)+1)</f>
        <v>6.3157891782086931E-3</v>
      </c>
      <c r="F2">
        <v>7500</v>
      </c>
    </row>
    <row r="3" spans="1:8" x14ac:dyDescent="0.25">
      <c r="A3" s="1" t="s">
        <v>2</v>
      </c>
      <c r="B3" s="4">
        <v>12165</v>
      </c>
      <c r="C3" s="3">
        <v>12068</v>
      </c>
      <c r="D3" s="5">
        <f t="shared" ref="D3:D23" si="1">B3-C3</f>
        <v>97</v>
      </c>
      <c r="E3">
        <f t="shared" si="0"/>
        <v>8.0377857912077577E-3</v>
      </c>
      <c r="F3">
        <v>7500</v>
      </c>
    </row>
    <row r="4" spans="1:8" x14ac:dyDescent="0.25">
      <c r="A4" s="1" t="s">
        <v>3</v>
      </c>
      <c r="B4" s="4">
        <v>1199</v>
      </c>
      <c r="C4" s="3">
        <v>1137</v>
      </c>
      <c r="D4" s="5">
        <f t="shared" si="1"/>
        <v>62</v>
      </c>
      <c r="E4">
        <f t="shared" si="0"/>
        <v>5.4529447514087503E-2</v>
      </c>
      <c r="F4">
        <v>3000</v>
      </c>
    </row>
    <row r="5" spans="1:8" x14ac:dyDescent="0.25">
      <c r="A5" s="1" t="s">
        <v>4</v>
      </c>
      <c r="B5" s="4">
        <v>8585</v>
      </c>
      <c r="C5" s="3">
        <v>8531</v>
      </c>
      <c r="D5" s="5">
        <f t="shared" si="1"/>
        <v>54</v>
      </c>
      <c r="E5">
        <f t="shared" si="0"/>
        <v>6.329855721019721E-3</v>
      </c>
      <c r="F5">
        <v>7500</v>
      </c>
    </row>
    <row r="6" spans="1:8" x14ac:dyDescent="0.25">
      <c r="A6" s="1" t="s">
        <v>5</v>
      </c>
      <c r="B6" s="4">
        <v>1030</v>
      </c>
      <c r="C6" s="3">
        <v>987</v>
      </c>
      <c r="D6" s="5">
        <f t="shared" si="1"/>
        <v>43</v>
      </c>
      <c r="E6">
        <f t="shared" si="0"/>
        <v>4.3566352906371064E-2</v>
      </c>
      <c r="F6">
        <v>4500</v>
      </c>
    </row>
    <row r="7" spans="1:8" x14ac:dyDescent="0.25">
      <c r="A7" s="1" t="s">
        <v>6</v>
      </c>
      <c r="B7" s="4">
        <v>254</v>
      </c>
      <c r="C7" s="3">
        <v>250</v>
      </c>
      <c r="D7" s="5">
        <f t="shared" si="1"/>
        <v>4</v>
      </c>
      <c r="E7">
        <f t="shared" si="0"/>
        <v>1.5999995076924591E-2</v>
      </c>
      <c r="F7">
        <v>13000</v>
      </c>
    </row>
    <row r="8" spans="1:8" x14ac:dyDescent="0.25">
      <c r="A8" s="1" t="s">
        <v>7</v>
      </c>
      <c r="B8" s="4">
        <v>291</v>
      </c>
      <c r="C8" s="3">
        <v>289</v>
      </c>
      <c r="D8" s="5">
        <f t="shared" si="1"/>
        <v>2</v>
      </c>
      <c r="E8">
        <f t="shared" si="0"/>
        <v>6.9204128303069793E-3</v>
      </c>
      <c r="F8">
        <v>10000</v>
      </c>
    </row>
    <row r="9" spans="1:8" x14ac:dyDescent="0.25">
      <c r="A9" s="1" t="s">
        <v>8</v>
      </c>
      <c r="B9" s="4">
        <v>279</v>
      </c>
      <c r="C9" s="3">
        <v>268</v>
      </c>
      <c r="D9" s="5">
        <f t="shared" si="1"/>
        <v>11</v>
      </c>
      <c r="E9">
        <f t="shared" si="0"/>
        <v>4.1044763356727812E-2</v>
      </c>
      <c r="F9">
        <v>12000</v>
      </c>
    </row>
    <row r="10" spans="1:8" x14ac:dyDescent="0.25">
      <c r="A10" s="1" t="s">
        <v>9</v>
      </c>
      <c r="B10" s="4">
        <v>1368</v>
      </c>
      <c r="C10" s="3">
        <v>1320</v>
      </c>
      <c r="D10" s="5">
        <f t="shared" si="1"/>
        <v>48</v>
      </c>
      <c r="E10">
        <f t="shared" si="0"/>
        <v>3.6363634527089163E-2</v>
      </c>
      <c r="F10">
        <v>15000</v>
      </c>
    </row>
    <row r="11" spans="1:8" x14ac:dyDescent="0.25">
      <c r="A11" s="1" t="s">
        <v>10</v>
      </c>
      <c r="B11" s="4">
        <v>484</v>
      </c>
      <c r="C11" s="3">
        <v>477</v>
      </c>
      <c r="D11" s="5">
        <f t="shared" si="1"/>
        <v>7</v>
      </c>
      <c r="E11">
        <f t="shared" si="0"/>
        <v>1.4675050044339616E-2</v>
      </c>
      <c r="F11">
        <v>13000</v>
      </c>
    </row>
    <row r="12" spans="1:8" x14ac:dyDescent="0.25">
      <c r="A12" s="1" t="s">
        <v>11</v>
      </c>
      <c r="B12" s="4">
        <v>715</v>
      </c>
      <c r="C12" s="3">
        <v>710</v>
      </c>
      <c r="D12" s="5">
        <f t="shared" si="1"/>
        <v>5</v>
      </c>
      <c r="E12">
        <f t="shared" si="0"/>
        <v>7.0422528598823603E-3</v>
      </c>
      <c r="F12">
        <v>15000</v>
      </c>
    </row>
    <row r="13" spans="1:8" x14ac:dyDescent="0.25">
      <c r="A13" s="1" t="s">
        <v>27</v>
      </c>
      <c r="B13" s="4">
        <v>154</v>
      </c>
      <c r="C13" s="3">
        <v>146</v>
      </c>
      <c r="D13" s="5">
        <f t="shared" si="1"/>
        <v>8</v>
      </c>
      <c r="E13">
        <f t="shared" si="0"/>
        <v>5.4794486429335973E-2</v>
      </c>
      <c r="F13">
        <v>11000</v>
      </c>
    </row>
    <row r="14" spans="1:8" x14ac:dyDescent="0.25">
      <c r="A14" s="1" t="s">
        <v>28</v>
      </c>
      <c r="B14" s="4">
        <v>1099</v>
      </c>
      <c r="C14" s="3">
        <v>1090</v>
      </c>
      <c r="D14" s="5">
        <f t="shared" si="1"/>
        <v>9</v>
      </c>
      <c r="E14">
        <f t="shared" si="0"/>
        <v>8.2568800452977442E-3</v>
      </c>
      <c r="F14">
        <v>11000</v>
      </c>
    </row>
    <row r="15" spans="1:8" x14ac:dyDescent="0.25">
      <c r="A15" s="1" t="s">
        <v>26</v>
      </c>
      <c r="B15" s="4">
        <v>2904</v>
      </c>
      <c r="C15" s="3">
        <v>2885</v>
      </c>
      <c r="D15" s="5">
        <f t="shared" si="1"/>
        <v>19</v>
      </c>
      <c r="E15">
        <f t="shared" si="0"/>
        <v>6.5857883540006825E-3</v>
      </c>
      <c r="F15">
        <v>11000</v>
      </c>
    </row>
    <row r="16" spans="1:8" x14ac:dyDescent="0.25">
      <c r="A16" s="1" t="s">
        <v>12</v>
      </c>
      <c r="B16" s="4">
        <v>2038</v>
      </c>
      <c r="C16" s="3">
        <v>2027</v>
      </c>
      <c r="D16" s="5">
        <f t="shared" si="1"/>
        <v>11</v>
      </c>
      <c r="E16">
        <f t="shared" si="0"/>
        <v>5.4267387798027185E-3</v>
      </c>
      <c r="F16">
        <v>11000</v>
      </c>
    </row>
    <row r="17" spans="1:6" x14ac:dyDescent="0.25">
      <c r="A17" s="1" t="s">
        <v>13</v>
      </c>
      <c r="B17" s="4">
        <v>10730</v>
      </c>
      <c r="C17" s="3">
        <v>7966</v>
      </c>
      <c r="D17" s="5">
        <f>(B17*3)-(C17*4)</f>
        <v>326</v>
      </c>
      <c r="E17">
        <f t="shared" si="0"/>
        <v>4.0923924117192506E-2</v>
      </c>
      <c r="F17">
        <v>1998</v>
      </c>
    </row>
    <row r="18" spans="1:6" x14ac:dyDescent="0.25">
      <c r="A18" s="1" t="s">
        <v>14</v>
      </c>
      <c r="B18" s="4">
        <v>2793</v>
      </c>
      <c r="C18" s="3">
        <v>2052</v>
      </c>
      <c r="D18" s="5">
        <f t="shared" ref="D18:D20" si="2">(B18*3)-(C18*4)</f>
        <v>171</v>
      </c>
      <c r="E18">
        <f t="shared" si="0"/>
        <v>8.3333313007619453E-2</v>
      </c>
      <c r="F18">
        <v>1998</v>
      </c>
    </row>
    <row r="19" spans="1:6" x14ac:dyDescent="0.25">
      <c r="A19" s="1" t="s">
        <v>15</v>
      </c>
      <c r="B19" s="4">
        <v>11187</v>
      </c>
      <c r="C19" s="3">
        <v>8352</v>
      </c>
      <c r="D19" s="5">
        <f t="shared" si="2"/>
        <v>153</v>
      </c>
      <c r="E19">
        <f t="shared" si="0"/>
        <v>1.8318964419462302E-2</v>
      </c>
      <c r="F19">
        <v>1998</v>
      </c>
    </row>
    <row r="20" spans="1:6" x14ac:dyDescent="0.25">
      <c r="A20" s="1" t="s">
        <v>16</v>
      </c>
      <c r="B20" s="4">
        <v>15158</v>
      </c>
      <c r="C20" s="3">
        <v>11150</v>
      </c>
      <c r="D20" s="5">
        <f t="shared" si="2"/>
        <v>874</v>
      </c>
      <c r="E20">
        <f t="shared" si="0"/>
        <v>7.8385646705645254E-2</v>
      </c>
      <c r="F20">
        <v>1998</v>
      </c>
    </row>
    <row r="21" spans="1:6" x14ac:dyDescent="0.25">
      <c r="A21" s="1" t="s">
        <v>17</v>
      </c>
      <c r="B21" s="4">
        <v>1462</v>
      </c>
      <c r="C21" s="3">
        <v>1455</v>
      </c>
      <c r="D21" s="5">
        <f t="shared" si="1"/>
        <v>7</v>
      </c>
      <c r="E21">
        <f t="shared" si="0"/>
        <v>4.8109963092256777E-3</v>
      </c>
      <c r="F21">
        <v>13000</v>
      </c>
    </row>
    <row r="22" spans="1:6" x14ac:dyDescent="0.25">
      <c r="A22" s="1" t="s">
        <v>18</v>
      </c>
      <c r="B22" s="4">
        <v>1865</v>
      </c>
      <c r="C22" s="3">
        <v>1830</v>
      </c>
      <c r="D22" s="5">
        <f t="shared" si="1"/>
        <v>35</v>
      </c>
      <c r="E22">
        <f t="shared" si="0"/>
        <v>1.9125682256171405E-2</v>
      </c>
      <c r="F22">
        <v>13000</v>
      </c>
    </row>
    <row r="23" spans="1:6" x14ac:dyDescent="0.25">
      <c r="A23" s="1" t="s">
        <v>23</v>
      </c>
      <c r="B23" s="4">
        <v>2384</v>
      </c>
      <c r="C23" s="3">
        <v>2376</v>
      </c>
      <c r="D23" s="5">
        <f t="shared" si="1"/>
        <v>8</v>
      </c>
      <c r="E23">
        <f t="shared" si="0"/>
        <v>3.3670032579965277E-3</v>
      </c>
      <c r="F23">
        <v>13000</v>
      </c>
    </row>
    <row r="25" spans="1:6" x14ac:dyDescent="0.25">
      <c r="A25" s="6" t="s">
        <v>24</v>
      </c>
      <c r="B25">
        <v>94000000</v>
      </c>
    </row>
  </sheetData>
  <sortState ref="F2:F20">
    <sortCondition ref="F2:F20"/>
  </sortState>
  <pageMargins left="0.7" right="0.7" top="0.75" bottom="0.75" header="0.3" footer="0.3"/>
  <pageSetup orientation="portrait" horizontalDpi="150" verticalDpi="0" r:id="rId1"/>
  <ignoredErrors>
    <ignoredError sqref="D1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22" sqref="C22"/>
    </sheetView>
  </sheetViews>
  <sheetFormatPr defaultRowHeight="15" x14ac:dyDescent="0.25"/>
  <cols>
    <col min="1" max="1" width="21.5703125" bestFit="1" customWidth="1"/>
    <col min="4" max="4" width="9.7109375" bestFit="1" customWidth="1"/>
  </cols>
  <sheetData>
    <row r="1" spans="1:4" x14ac:dyDescent="0.25">
      <c r="B1" t="s">
        <v>29</v>
      </c>
      <c r="C1" t="s">
        <v>30</v>
      </c>
      <c r="D1" t="s">
        <v>31</v>
      </c>
    </row>
    <row r="2" spans="1:4" x14ac:dyDescent="0.25">
      <c r="A2" s="1" t="s">
        <v>1</v>
      </c>
      <c r="D2">
        <v>30</v>
      </c>
    </row>
    <row r="3" spans="1:4" x14ac:dyDescent="0.25">
      <c r="A3" s="1" t="s">
        <v>2</v>
      </c>
      <c r="D3">
        <f t="shared" ref="D3:D22" si="0">C3-B3</f>
        <v>0</v>
      </c>
    </row>
    <row r="4" spans="1:4" x14ac:dyDescent="0.25">
      <c r="A4" s="1" t="s">
        <v>3</v>
      </c>
      <c r="B4">
        <v>3408726</v>
      </c>
      <c r="D4">
        <f t="shared" si="0"/>
        <v>-3408726</v>
      </c>
    </row>
    <row r="5" spans="1:4" x14ac:dyDescent="0.25">
      <c r="A5" s="1" t="s">
        <v>4</v>
      </c>
      <c r="D5">
        <f t="shared" si="0"/>
        <v>0</v>
      </c>
    </row>
    <row r="6" spans="1:4" x14ac:dyDescent="0.25">
      <c r="A6" s="1" t="s">
        <v>5</v>
      </c>
      <c r="D6">
        <f t="shared" si="0"/>
        <v>0</v>
      </c>
    </row>
    <row r="7" spans="1:4" x14ac:dyDescent="0.25">
      <c r="A7" s="1" t="s">
        <v>6</v>
      </c>
      <c r="D7">
        <f t="shared" si="0"/>
        <v>0</v>
      </c>
    </row>
    <row r="8" spans="1:4" x14ac:dyDescent="0.25">
      <c r="A8" s="1" t="s">
        <v>7</v>
      </c>
      <c r="D8">
        <f t="shared" si="0"/>
        <v>0</v>
      </c>
    </row>
    <row r="9" spans="1:4" x14ac:dyDescent="0.25">
      <c r="A9" s="1" t="s">
        <v>8</v>
      </c>
      <c r="B9">
        <v>3215732</v>
      </c>
      <c r="C9">
        <v>3347721</v>
      </c>
      <c r="D9">
        <f t="shared" si="0"/>
        <v>131989</v>
      </c>
    </row>
    <row r="10" spans="1:4" x14ac:dyDescent="0.25">
      <c r="A10" s="1" t="s">
        <v>9</v>
      </c>
      <c r="B10">
        <v>19798680</v>
      </c>
      <c r="D10">
        <f t="shared" si="0"/>
        <v>-19798680</v>
      </c>
    </row>
    <row r="11" spans="1:4" x14ac:dyDescent="0.25">
      <c r="A11" s="1" t="s">
        <v>10</v>
      </c>
      <c r="D11">
        <f t="shared" si="0"/>
        <v>0</v>
      </c>
    </row>
    <row r="12" spans="1:4" x14ac:dyDescent="0.25">
      <c r="A12" s="1" t="s">
        <v>11</v>
      </c>
      <c r="D12">
        <f t="shared" si="0"/>
        <v>0</v>
      </c>
    </row>
    <row r="13" spans="1:4" x14ac:dyDescent="0.25">
      <c r="A13" s="1" t="s">
        <v>27</v>
      </c>
      <c r="B13">
        <v>1605854</v>
      </c>
      <c r="C13">
        <v>1693846</v>
      </c>
      <c r="D13">
        <f t="shared" si="0"/>
        <v>87992</v>
      </c>
    </row>
    <row r="14" spans="1:4" x14ac:dyDescent="0.25">
      <c r="A14" s="1" t="s">
        <v>28</v>
      </c>
      <c r="D14">
        <f t="shared" si="0"/>
        <v>0</v>
      </c>
    </row>
    <row r="15" spans="1:4" x14ac:dyDescent="0.25">
      <c r="A15" s="1" t="s">
        <v>26</v>
      </c>
      <c r="D15">
        <f t="shared" si="0"/>
        <v>0</v>
      </c>
    </row>
    <row r="16" spans="1:4" x14ac:dyDescent="0.25">
      <c r="A16" s="1" t="s">
        <v>12</v>
      </c>
      <c r="D16">
        <f t="shared" si="0"/>
        <v>0</v>
      </c>
    </row>
    <row r="17" spans="1:4" x14ac:dyDescent="0.25">
      <c r="A17" s="1" t="s">
        <v>13</v>
      </c>
      <c r="B17">
        <v>15915676</v>
      </c>
      <c r="C17">
        <v>16095000</v>
      </c>
      <c r="D17">
        <f t="shared" si="0"/>
        <v>179324</v>
      </c>
    </row>
    <row r="18" spans="1:4" x14ac:dyDescent="0.25">
      <c r="A18" s="1" t="s">
        <v>14</v>
      </c>
      <c r="B18">
        <v>4099896</v>
      </c>
      <c r="C18">
        <v>4189500</v>
      </c>
      <c r="D18">
        <f t="shared" si="0"/>
        <v>89604</v>
      </c>
    </row>
    <row r="19" spans="1:4" x14ac:dyDescent="0.25">
      <c r="A19" s="1" t="s">
        <v>15</v>
      </c>
      <c r="D19">
        <f t="shared" si="0"/>
        <v>0</v>
      </c>
    </row>
    <row r="20" spans="1:4" x14ac:dyDescent="0.25">
      <c r="A20" s="1" t="s">
        <v>16</v>
      </c>
      <c r="D20">
        <f t="shared" si="0"/>
        <v>0</v>
      </c>
    </row>
    <row r="21" spans="1:4" x14ac:dyDescent="0.25">
      <c r="A21" s="1" t="s">
        <v>17</v>
      </c>
      <c r="D21">
        <f t="shared" si="0"/>
        <v>0</v>
      </c>
    </row>
    <row r="22" spans="1:4" x14ac:dyDescent="0.25">
      <c r="A22" s="1" t="s">
        <v>18</v>
      </c>
      <c r="B22">
        <v>23788170</v>
      </c>
      <c r="D22">
        <f t="shared" si="0"/>
        <v>-23788170</v>
      </c>
    </row>
    <row r="23" spans="1:4" x14ac:dyDescent="0.25">
      <c r="A23" s="1" t="s">
        <v>23</v>
      </c>
      <c r="D23">
        <f>C23-B23</f>
        <v>0</v>
      </c>
    </row>
    <row r="24" spans="1:4" x14ac:dyDescent="0.25">
      <c r="D24">
        <f>SUM(D2:D23)</f>
        <v>-46506637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5" sqref="C25"/>
    </sheetView>
  </sheetViews>
  <sheetFormatPr defaultRowHeight="15" x14ac:dyDescent="0.25"/>
  <cols>
    <col min="1" max="1" width="21.5703125" bestFit="1" customWidth="1"/>
    <col min="2" max="2" width="10.140625" bestFit="1" customWidth="1"/>
    <col min="3" max="3" width="9.7109375" bestFit="1" customWidth="1"/>
    <col min="4" max="4" width="8" bestFit="1" customWidth="1"/>
    <col min="5" max="5" width="6.5703125" bestFit="1" customWidth="1"/>
  </cols>
  <sheetData>
    <row r="1" spans="1:8" x14ac:dyDescent="0.25">
      <c r="A1" s="2" t="s">
        <v>0</v>
      </c>
      <c r="B1" s="2" t="s">
        <v>19</v>
      </c>
      <c r="C1" s="2" t="s">
        <v>20</v>
      </c>
      <c r="D1" s="2" t="s">
        <v>21</v>
      </c>
      <c r="E1" s="2" t="s">
        <v>25</v>
      </c>
      <c r="F1" s="2" t="s">
        <v>22</v>
      </c>
      <c r="G1" s="2"/>
      <c r="H1" s="2"/>
    </row>
    <row r="2" spans="1:8" x14ac:dyDescent="0.25">
      <c r="A2" s="1" t="s">
        <v>1</v>
      </c>
      <c r="B2" s="4">
        <v>0</v>
      </c>
      <c r="C2" s="3">
        <v>0</v>
      </c>
      <c r="D2" s="5">
        <f>B2-C2</f>
        <v>0</v>
      </c>
      <c r="E2">
        <f t="shared" ref="E2:E23" si="0">(D2*F2)/((C2*F2)+1)</f>
        <v>0</v>
      </c>
      <c r="F2">
        <v>7500</v>
      </c>
    </row>
    <row r="3" spans="1:8" x14ac:dyDescent="0.25">
      <c r="A3" s="1" t="s">
        <v>2</v>
      </c>
      <c r="B3" s="4">
        <v>0</v>
      </c>
      <c r="C3" s="3">
        <v>0</v>
      </c>
      <c r="D3" s="5">
        <f t="shared" ref="D3:D23" si="1">B3-C3</f>
        <v>0</v>
      </c>
      <c r="E3">
        <f t="shared" si="0"/>
        <v>0</v>
      </c>
      <c r="F3">
        <v>7500</v>
      </c>
    </row>
    <row r="4" spans="1:8" x14ac:dyDescent="0.25">
      <c r="A4" s="1" t="s">
        <v>3</v>
      </c>
      <c r="B4" s="4">
        <v>0</v>
      </c>
      <c r="C4" s="3">
        <v>0</v>
      </c>
      <c r="D4" s="5">
        <f t="shared" si="1"/>
        <v>0</v>
      </c>
      <c r="E4">
        <f t="shared" si="0"/>
        <v>0</v>
      </c>
      <c r="F4">
        <v>3000</v>
      </c>
    </row>
    <row r="5" spans="1:8" x14ac:dyDescent="0.25">
      <c r="A5" s="1" t="s">
        <v>4</v>
      </c>
      <c r="B5" s="4">
        <v>0</v>
      </c>
      <c r="C5" s="3">
        <v>0</v>
      </c>
      <c r="D5" s="5">
        <f t="shared" si="1"/>
        <v>0</v>
      </c>
      <c r="E5">
        <f t="shared" si="0"/>
        <v>0</v>
      </c>
      <c r="F5">
        <v>7500</v>
      </c>
    </row>
    <row r="6" spans="1:8" x14ac:dyDescent="0.25">
      <c r="A6" s="1" t="s">
        <v>5</v>
      </c>
      <c r="B6" s="4">
        <v>0</v>
      </c>
      <c r="C6" s="3">
        <v>0</v>
      </c>
      <c r="D6" s="5">
        <f t="shared" si="1"/>
        <v>0</v>
      </c>
      <c r="E6">
        <f t="shared" si="0"/>
        <v>0</v>
      </c>
      <c r="F6">
        <v>4500</v>
      </c>
    </row>
    <row r="7" spans="1:8" x14ac:dyDescent="0.25">
      <c r="A7" s="1" t="s">
        <v>6</v>
      </c>
      <c r="B7" s="4">
        <v>0</v>
      </c>
      <c r="C7" s="3">
        <v>0</v>
      </c>
      <c r="D7" s="5">
        <f t="shared" si="1"/>
        <v>0</v>
      </c>
      <c r="E7">
        <f t="shared" si="0"/>
        <v>0</v>
      </c>
      <c r="F7">
        <v>13000</v>
      </c>
    </row>
    <row r="8" spans="1:8" x14ac:dyDescent="0.25">
      <c r="A8" s="1" t="s">
        <v>7</v>
      </c>
      <c r="B8" s="4">
        <v>0</v>
      </c>
      <c r="C8" s="3">
        <v>0</v>
      </c>
      <c r="D8" s="5">
        <f t="shared" si="1"/>
        <v>0</v>
      </c>
      <c r="E8">
        <f t="shared" si="0"/>
        <v>0</v>
      </c>
      <c r="F8">
        <v>10000</v>
      </c>
    </row>
    <row r="9" spans="1:8" x14ac:dyDescent="0.25">
      <c r="A9" s="1" t="s">
        <v>8</v>
      </c>
      <c r="B9" s="4">
        <v>0</v>
      </c>
      <c r="C9" s="3">
        <v>0</v>
      </c>
      <c r="D9" s="5">
        <f t="shared" si="1"/>
        <v>0</v>
      </c>
      <c r="E9">
        <f t="shared" si="0"/>
        <v>0</v>
      </c>
      <c r="F9">
        <v>12000</v>
      </c>
    </row>
    <row r="10" spans="1:8" x14ac:dyDescent="0.25">
      <c r="A10" s="1" t="s">
        <v>9</v>
      </c>
      <c r="B10" s="4">
        <v>0</v>
      </c>
      <c r="C10" s="3">
        <v>0</v>
      </c>
      <c r="D10" s="5">
        <f t="shared" si="1"/>
        <v>0</v>
      </c>
      <c r="E10">
        <f t="shared" si="0"/>
        <v>0</v>
      </c>
      <c r="F10">
        <v>15000</v>
      </c>
    </row>
    <row r="11" spans="1:8" x14ac:dyDescent="0.25">
      <c r="A11" s="1" t="s">
        <v>10</v>
      </c>
      <c r="B11" s="4">
        <v>0</v>
      </c>
      <c r="C11" s="3">
        <v>0</v>
      </c>
      <c r="D11" s="5">
        <f t="shared" si="1"/>
        <v>0</v>
      </c>
      <c r="E11">
        <f t="shared" si="0"/>
        <v>0</v>
      </c>
      <c r="F11">
        <v>13000</v>
      </c>
    </row>
    <row r="12" spans="1:8" x14ac:dyDescent="0.25">
      <c r="A12" s="1" t="s">
        <v>11</v>
      </c>
      <c r="B12" s="4">
        <v>0</v>
      </c>
      <c r="C12" s="3">
        <v>0</v>
      </c>
      <c r="D12" s="5">
        <f t="shared" si="1"/>
        <v>0</v>
      </c>
      <c r="E12">
        <f t="shared" si="0"/>
        <v>0</v>
      </c>
      <c r="F12">
        <v>15000</v>
      </c>
    </row>
    <row r="13" spans="1:8" x14ac:dyDescent="0.25">
      <c r="A13" s="1" t="s">
        <v>27</v>
      </c>
      <c r="B13" s="4">
        <v>0</v>
      </c>
      <c r="C13" s="3">
        <v>0</v>
      </c>
      <c r="D13" s="5">
        <f t="shared" si="1"/>
        <v>0</v>
      </c>
      <c r="E13">
        <f t="shared" si="0"/>
        <v>0</v>
      </c>
      <c r="F13">
        <v>11000</v>
      </c>
    </row>
    <row r="14" spans="1:8" x14ac:dyDescent="0.25">
      <c r="A14" s="1" t="s">
        <v>28</v>
      </c>
      <c r="B14" s="4">
        <v>0</v>
      </c>
      <c r="C14" s="3">
        <v>0</v>
      </c>
      <c r="D14" s="5">
        <f t="shared" si="1"/>
        <v>0</v>
      </c>
      <c r="E14">
        <f t="shared" si="0"/>
        <v>0</v>
      </c>
      <c r="F14">
        <v>11000</v>
      </c>
    </row>
    <row r="15" spans="1:8" x14ac:dyDescent="0.25">
      <c r="A15" s="1" t="s">
        <v>26</v>
      </c>
      <c r="B15" s="4">
        <v>0</v>
      </c>
      <c r="C15" s="3">
        <v>0</v>
      </c>
      <c r="D15" s="5">
        <f t="shared" si="1"/>
        <v>0</v>
      </c>
      <c r="E15">
        <f t="shared" si="0"/>
        <v>0</v>
      </c>
      <c r="F15">
        <v>11000</v>
      </c>
    </row>
    <row r="16" spans="1:8" x14ac:dyDescent="0.25">
      <c r="A16" s="1" t="s">
        <v>12</v>
      </c>
      <c r="B16" s="4">
        <v>0</v>
      </c>
      <c r="C16" s="3">
        <v>0</v>
      </c>
      <c r="D16" s="5">
        <f t="shared" si="1"/>
        <v>0</v>
      </c>
      <c r="E16">
        <f t="shared" si="0"/>
        <v>0</v>
      </c>
      <c r="F16">
        <v>11000</v>
      </c>
    </row>
    <row r="17" spans="1:6" x14ac:dyDescent="0.25">
      <c r="A17" s="1" t="s">
        <v>13</v>
      </c>
      <c r="B17" s="4">
        <v>0</v>
      </c>
      <c r="C17" s="3">
        <v>0</v>
      </c>
      <c r="D17" s="5">
        <f>(B17*3)-(C17*4)</f>
        <v>0</v>
      </c>
      <c r="E17">
        <f t="shared" si="0"/>
        <v>0</v>
      </c>
      <c r="F17">
        <v>1998</v>
      </c>
    </row>
    <row r="18" spans="1:6" x14ac:dyDescent="0.25">
      <c r="A18" s="1" t="s">
        <v>14</v>
      </c>
      <c r="B18" s="4">
        <v>0</v>
      </c>
      <c r="C18" s="3">
        <v>0</v>
      </c>
      <c r="D18" s="5">
        <f t="shared" ref="D18:D20" si="2">(B18*3)-(C18*4)</f>
        <v>0</v>
      </c>
      <c r="E18">
        <f t="shared" si="0"/>
        <v>0</v>
      </c>
      <c r="F18">
        <v>1998</v>
      </c>
    </row>
    <row r="19" spans="1:6" x14ac:dyDescent="0.25">
      <c r="A19" s="1" t="s">
        <v>15</v>
      </c>
      <c r="B19" s="4">
        <v>0</v>
      </c>
      <c r="C19" s="3">
        <v>0</v>
      </c>
      <c r="D19" s="5">
        <f t="shared" si="2"/>
        <v>0</v>
      </c>
      <c r="E19">
        <f t="shared" si="0"/>
        <v>0</v>
      </c>
      <c r="F19">
        <v>1998</v>
      </c>
    </row>
    <row r="20" spans="1:6" x14ac:dyDescent="0.25">
      <c r="A20" s="1" t="s">
        <v>16</v>
      </c>
      <c r="B20" s="4">
        <v>0</v>
      </c>
      <c r="C20" s="3">
        <v>0</v>
      </c>
      <c r="D20" s="5">
        <f t="shared" si="2"/>
        <v>0</v>
      </c>
      <c r="E20">
        <f t="shared" si="0"/>
        <v>0</v>
      </c>
      <c r="F20">
        <v>1998</v>
      </c>
    </row>
    <row r="21" spans="1:6" x14ac:dyDescent="0.25">
      <c r="A21" s="1" t="s">
        <v>17</v>
      </c>
      <c r="B21" s="4">
        <v>0</v>
      </c>
      <c r="C21" s="3">
        <v>0</v>
      </c>
      <c r="D21" s="5">
        <f t="shared" si="1"/>
        <v>0</v>
      </c>
      <c r="E21">
        <f t="shared" si="0"/>
        <v>0</v>
      </c>
      <c r="F21">
        <v>13000</v>
      </c>
    </row>
    <row r="22" spans="1:6" x14ac:dyDescent="0.25">
      <c r="A22" s="1" t="s">
        <v>18</v>
      </c>
      <c r="B22" s="4">
        <v>0</v>
      </c>
      <c r="C22" s="3">
        <v>0</v>
      </c>
      <c r="D22" s="5">
        <f t="shared" si="1"/>
        <v>0</v>
      </c>
      <c r="E22">
        <f t="shared" si="0"/>
        <v>0</v>
      </c>
      <c r="F22">
        <v>13000</v>
      </c>
    </row>
    <row r="23" spans="1:6" x14ac:dyDescent="0.25">
      <c r="A23" s="1" t="s">
        <v>23</v>
      </c>
      <c r="B23" s="4">
        <v>0</v>
      </c>
      <c r="C23" s="3">
        <v>0</v>
      </c>
      <c r="D23" s="5">
        <f t="shared" si="1"/>
        <v>0</v>
      </c>
      <c r="E23">
        <f t="shared" si="0"/>
        <v>0</v>
      </c>
      <c r="F23">
        <v>13000</v>
      </c>
    </row>
    <row r="25" spans="1:6" x14ac:dyDescent="0.25">
      <c r="A25" s="6" t="s">
        <v>24</v>
      </c>
      <c r="B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</vt:lpstr>
      <vt:lpstr>Sheet1</vt:lpstr>
      <vt:lpstr>Base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Keulen, Alex Michael [GCB-OT]</dc:creator>
  <cp:lastModifiedBy>Van Keulen, Alex Michael [GCB-OT]</cp:lastModifiedBy>
  <dcterms:created xsi:type="dcterms:W3CDTF">2018-12-24T15:20:08Z</dcterms:created>
  <dcterms:modified xsi:type="dcterms:W3CDTF">2018-12-26T19:09:08Z</dcterms:modified>
</cp:coreProperties>
</file>