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Documents\"/>
    </mc:Choice>
  </mc:AlternateContent>
  <bookViews>
    <workbookView xWindow="0" yWindow="0" windowWidth="28800" windowHeight="12885"/>
  </bookViews>
  <sheets>
    <sheet name="Daily" sheetId="9" r:id="rId1"/>
    <sheet name="Monday" sheetId="2" r:id="rId2"/>
    <sheet name="Tueday" sheetId="3" r:id="rId3"/>
    <sheet name="Wednesday" sheetId="4" r:id="rId4"/>
    <sheet name="Thursday" sheetId="5" r:id="rId5"/>
    <sheet name="Friday" sheetId="6" r:id="rId6"/>
    <sheet name="Saturday" sheetId="7" r:id="rId7"/>
    <sheet name="Result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8" l="1"/>
  <c r="C2" i="8"/>
  <c r="Q2" i="9"/>
  <c r="P3" i="9"/>
  <c r="P4" i="9"/>
  <c r="P2" i="9"/>
  <c r="M6" i="7"/>
  <c r="L6" i="7"/>
  <c r="K6" i="7"/>
  <c r="O6" i="7" s="1"/>
  <c r="M5" i="7"/>
  <c r="L5" i="7"/>
  <c r="K5" i="7"/>
  <c r="O5" i="7" s="1"/>
  <c r="M4" i="7"/>
  <c r="L4" i="7"/>
  <c r="K4" i="7"/>
  <c r="O4" i="7" s="1"/>
  <c r="M3" i="7"/>
  <c r="L3" i="7"/>
  <c r="K3" i="7"/>
  <c r="O3" i="7" s="1"/>
  <c r="M2" i="7"/>
  <c r="L2" i="7"/>
  <c r="O2" i="7" s="1"/>
  <c r="P2" i="7" s="1"/>
  <c r="K2" i="7"/>
  <c r="M6" i="5"/>
  <c r="L6" i="5"/>
  <c r="K6" i="5"/>
  <c r="O6" i="5" s="1"/>
  <c r="M5" i="5"/>
  <c r="L5" i="5"/>
  <c r="O5" i="5" s="1"/>
  <c r="K5" i="5"/>
  <c r="M4" i="5"/>
  <c r="L4" i="5"/>
  <c r="O4" i="5" s="1"/>
  <c r="K4" i="5"/>
  <c r="M3" i="5"/>
  <c r="L3" i="5"/>
  <c r="O3" i="5" s="1"/>
  <c r="K3" i="5"/>
  <c r="M2" i="5"/>
  <c r="L2" i="5"/>
  <c r="K2" i="5"/>
  <c r="O2" i="5" s="1"/>
  <c r="O3" i="3"/>
  <c r="O4" i="3"/>
  <c r="O5" i="3"/>
  <c r="O6" i="3"/>
  <c r="M3" i="3"/>
  <c r="M4" i="3"/>
  <c r="M5" i="3"/>
  <c r="M6" i="3"/>
  <c r="L3" i="3"/>
  <c r="L4" i="3"/>
  <c r="L5" i="3"/>
  <c r="L6" i="3"/>
  <c r="M2" i="3"/>
  <c r="L2" i="3"/>
  <c r="K3" i="3"/>
  <c r="K4" i="3"/>
  <c r="K5" i="3"/>
  <c r="K6" i="3"/>
  <c r="K2" i="3"/>
  <c r="O2" i="3" l="1"/>
  <c r="P2" i="3" s="1"/>
  <c r="P2" i="5"/>
  <c r="B2" i="8" l="1"/>
  <c r="S8" i="6" l="1"/>
  <c r="R8" i="6"/>
  <c r="Q8" i="6"/>
  <c r="U8" i="6" s="1"/>
  <c r="S7" i="6"/>
  <c r="R7" i="6"/>
  <c r="Q7" i="6"/>
  <c r="U7" i="6" s="1"/>
  <c r="S6" i="6"/>
  <c r="R6" i="6"/>
  <c r="Q6" i="6"/>
  <c r="U6" i="6" s="1"/>
  <c r="S5" i="6"/>
  <c r="R5" i="6"/>
  <c r="Q5" i="6"/>
  <c r="U5" i="6" s="1"/>
  <c r="S4" i="6"/>
  <c r="R4" i="6"/>
  <c r="Q4" i="6"/>
  <c r="U4" i="6" s="1"/>
  <c r="S3" i="6"/>
  <c r="R3" i="6"/>
  <c r="Q3" i="6"/>
  <c r="U3" i="6" s="1"/>
  <c r="S2" i="6"/>
  <c r="R2" i="6"/>
  <c r="Q2" i="6"/>
  <c r="S8" i="4"/>
  <c r="R8" i="4"/>
  <c r="Q8" i="4"/>
  <c r="U8" i="4" s="1"/>
  <c r="S7" i="4"/>
  <c r="R7" i="4"/>
  <c r="Q7" i="4"/>
  <c r="U7" i="4" s="1"/>
  <c r="S6" i="4"/>
  <c r="R6" i="4"/>
  <c r="Q6" i="4"/>
  <c r="U6" i="4" s="1"/>
  <c r="S5" i="4"/>
  <c r="R5" i="4"/>
  <c r="Q5" i="4"/>
  <c r="U5" i="4" s="1"/>
  <c r="S4" i="4"/>
  <c r="R4" i="4"/>
  <c r="Q4" i="4"/>
  <c r="U4" i="4" s="1"/>
  <c r="S3" i="4"/>
  <c r="R3" i="4"/>
  <c r="Q3" i="4"/>
  <c r="U3" i="4" s="1"/>
  <c r="S2" i="4"/>
  <c r="R2" i="4"/>
  <c r="Q2" i="4"/>
  <c r="U3" i="2"/>
  <c r="U4" i="2"/>
  <c r="U5" i="2"/>
  <c r="U6" i="2"/>
  <c r="U7" i="2"/>
  <c r="U8" i="2"/>
  <c r="Q2" i="2"/>
  <c r="S3" i="2"/>
  <c r="S4" i="2"/>
  <c r="S5" i="2"/>
  <c r="S6" i="2"/>
  <c r="S7" i="2"/>
  <c r="S8" i="2"/>
  <c r="S2" i="2"/>
  <c r="R3" i="2"/>
  <c r="R4" i="2"/>
  <c r="R5" i="2"/>
  <c r="R6" i="2"/>
  <c r="R7" i="2"/>
  <c r="R8" i="2"/>
  <c r="R2" i="2"/>
  <c r="Q3" i="2"/>
  <c r="Q4" i="2"/>
  <c r="Q5" i="2"/>
  <c r="Q6" i="2"/>
  <c r="Q7" i="2"/>
  <c r="Q8" i="2"/>
  <c r="U2" i="6" l="1"/>
  <c r="V2" i="6" s="1"/>
  <c r="U2" i="4"/>
  <c r="V2" i="4" s="1"/>
  <c r="U2" i="2"/>
  <c r="V2" i="2" s="1"/>
  <c r="A2" i="8" s="1"/>
</calcChain>
</file>

<file path=xl/sharedStrings.xml><?xml version="1.0" encoding="utf-8"?>
<sst xmlns="http://schemas.openxmlformats.org/spreadsheetml/2006/main" count="204" uniqueCount="71">
  <si>
    <t>Monday</t>
  </si>
  <si>
    <t>Tuesday</t>
  </si>
  <si>
    <t>Wednesday</t>
  </si>
  <si>
    <t>Thursday</t>
  </si>
  <si>
    <t>Friday</t>
  </si>
  <si>
    <t>Saturday</t>
  </si>
  <si>
    <t>Back</t>
  </si>
  <si>
    <t>Shoulders</t>
  </si>
  <si>
    <t>Chest</t>
  </si>
  <si>
    <t>Legs</t>
  </si>
  <si>
    <t>Triceps</t>
  </si>
  <si>
    <t>Biceps</t>
  </si>
  <si>
    <t>Calves</t>
  </si>
  <si>
    <t>Treadmill</t>
  </si>
  <si>
    <t>Swimming</t>
  </si>
  <si>
    <t>Workout</t>
  </si>
  <si>
    <t>Targeted Muscle</t>
  </si>
  <si>
    <t>Bent Over Dumbell Row</t>
  </si>
  <si>
    <t>Overhead Dumbell Press</t>
  </si>
  <si>
    <t>Dumbell Curl</t>
  </si>
  <si>
    <t>Tricept Pulldown</t>
  </si>
  <si>
    <t>Lunges</t>
  </si>
  <si>
    <t>Dumbell Bench Press</t>
  </si>
  <si>
    <t>Single Leg Calf Raise</t>
  </si>
  <si>
    <t>Set 1</t>
  </si>
  <si>
    <t>Set 1 Reps</t>
  </si>
  <si>
    <t>Set 2 Reps</t>
  </si>
  <si>
    <t>Set 2 Weight</t>
  </si>
  <si>
    <t>Set 1 Target Weight</t>
  </si>
  <si>
    <t>Set 1 Target Reps</t>
  </si>
  <si>
    <t>Set 2 Target Weight</t>
  </si>
  <si>
    <t>Set 2 Target Reps</t>
  </si>
  <si>
    <t>Set 3 Target Weight</t>
  </si>
  <si>
    <t>Set 3 Target Reps</t>
  </si>
  <si>
    <t>Set 1 Results</t>
  </si>
  <si>
    <t>Set 2 Results</t>
  </si>
  <si>
    <t>Set 3 Results</t>
  </si>
  <si>
    <t>Set 3 Weight</t>
  </si>
  <si>
    <t>Set 3 Rep</t>
  </si>
  <si>
    <t>Set 1 Weight</t>
  </si>
  <si>
    <t>Workout Results</t>
  </si>
  <si>
    <t>Total Workout Percentage</t>
  </si>
  <si>
    <t>Weight Training</t>
  </si>
  <si>
    <t>Cardio Training</t>
  </si>
  <si>
    <t>Total</t>
  </si>
  <si>
    <t>Jump Rope</t>
  </si>
  <si>
    <t>Rowing</t>
  </si>
  <si>
    <t>Set 2</t>
  </si>
  <si>
    <t>Set 3</t>
  </si>
  <si>
    <t>Metric</t>
  </si>
  <si>
    <t>Seconds</t>
  </si>
  <si>
    <t>Minutes</t>
  </si>
  <si>
    <t>Laps</t>
  </si>
  <si>
    <t>Sprints</t>
  </si>
  <si>
    <t>Notes:</t>
  </si>
  <si>
    <t>Fast Jump Roping</t>
  </si>
  <si>
    <t>Fast rowing</t>
  </si>
  <si>
    <t>4 stroke swimming</t>
  </si>
  <si>
    <t>Every 2 minutes of treadmill, do sprint for set time</t>
  </si>
  <si>
    <t>Set 1 Goal</t>
  </si>
  <si>
    <t>Set 2 Goal</t>
  </si>
  <si>
    <t>Set 3 Goal</t>
  </si>
  <si>
    <t>Set 3 Result</t>
  </si>
  <si>
    <t>Pushups</t>
  </si>
  <si>
    <t>Situps</t>
  </si>
  <si>
    <t>Notes</t>
  </si>
  <si>
    <t>All done in one sitting (not necessarily in one set)</t>
  </si>
  <si>
    <t>Planks in 30+ second intervals</t>
  </si>
  <si>
    <t>Plank (Seconds)</t>
  </si>
  <si>
    <t>Results</t>
  </si>
  <si>
    <t>Daily Trainiing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</si>
</sst>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2" applyNumberFormat="0" applyFont="0" applyAlignment="0" applyProtection="0"/>
    <xf numFmtId="0" fontId="4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4" fillId="0" borderId="0" xfId="4" applyAlignment="1">
      <alignment wrapText="1"/>
    </xf>
    <xf numFmtId="0" fontId="4" fillId="0" borderId="0" xfId="4"/>
    <xf numFmtId="0" fontId="5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5" borderId="1" xfId="5" applyBorder="1"/>
    <xf numFmtId="10" fontId="0" fillId="0" borderId="0" xfId="0" applyNumberFormat="1"/>
    <xf numFmtId="0" fontId="0" fillId="0" borderId="0" xfId="0" applyAlignment="1">
      <alignment horizontal="center"/>
    </xf>
    <xf numFmtId="10" fontId="3" fillId="3" borderId="0" xfId="2" applyNumberFormat="1"/>
    <xf numFmtId="0" fontId="2" fillId="2" borderId="2" xfId="1" applyBorder="1"/>
    <xf numFmtId="0" fontId="5" fillId="0" borderId="0" xfId="0" applyFont="1"/>
    <xf numFmtId="10" fontId="0" fillId="4" borderId="2" xfId="3" applyNumberFormat="1" applyFont="1"/>
  </cellXfs>
  <cellStyles count="6">
    <cellStyle name="20% - Accent6" xfId="5" builtinId="50"/>
    <cellStyle name="Bad" xfId="2" builtinId="27"/>
    <cellStyle name="Explanatory Text" xfId="4" builtinId="53"/>
    <cellStyle name="Good" xfId="1" builtinId="26"/>
    <cellStyle name="Normal" xfId="0" builtinId="0"/>
    <cellStyle name="Note" xfId="3" builtinId="10"/>
  </cellStyles>
  <dxfs count="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Q5" sqref="Q5"/>
    </sheetView>
  </sheetViews>
  <sheetFormatPr defaultRowHeight="15" x14ac:dyDescent="0.25"/>
  <cols>
    <col min="1" max="1" width="20.140625" style="1" customWidth="1"/>
    <col min="4" max="4" width="11.4257812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P1" t="s">
        <v>69</v>
      </c>
      <c r="Q1" t="s">
        <v>44</v>
      </c>
    </row>
    <row r="2" spans="1:17" x14ac:dyDescent="0.25">
      <c r="A2" s="1" t="s">
        <v>63</v>
      </c>
      <c r="B2" s="10"/>
      <c r="C2" s="10"/>
      <c r="D2" s="10"/>
      <c r="E2" s="10"/>
      <c r="F2" s="10"/>
      <c r="G2" s="10"/>
      <c r="I2">
        <v>35</v>
      </c>
      <c r="J2">
        <v>30</v>
      </c>
      <c r="K2">
        <v>40</v>
      </c>
      <c r="L2">
        <v>30</v>
      </c>
      <c r="M2">
        <v>45</v>
      </c>
      <c r="N2">
        <v>30</v>
      </c>
      <c r="P2" s="7">
        <f>AVERAGE(B2/I2,C2/J2,D2/K2,E2/L2,F2/M2,G2/N2)</f>
        <v>0</v>
      </c>
      <c r="Q2" s="7">
        <f>AVERAGE(P2:P4)</f>
        <v>0</v>
      </c>
    </row>
    <row r="3" spans="1:17" x14ac:dyDescent="0.25">
      <c r="A3" s="1" t="s">
        <v>64</v>
      </c>
      <c r="B3" s="10"/>
      <c r="C3" s="10"/>
      <c r="D3" s="10"/>
      <c r="E3" s="10"/>
      <c r="F3" s="10"/>
      <c r="G3" s="10"/>
      <c r="I3">
        <v>45</v>
      </c>
      <c r="J3">
        <v>45</v>
      </c>
      <c r="K3">
        <v>50</v>
      </c>
      <c r="L3">
        <v>50</v>
      </c>
      <c r="M3">
        <v>55</v>
      </c>
      <c r="N3">
        <v>55</v>
      </c>
      <c r="P3" s="7">
        <f t="shared" ref="P3:P4" si="0">AVERAGE(B3/I3,C3/J3,D3/K3,E3/L3,F3/M3,G3/N3)</f>
        <v>0</v>
      </c>
    </row>
    <row r="4" spans="1:17" x14ac:dyDescent="0.25">
      <c r="A4" s="1" t="s">
        <v>68</v>
      </c>
      <c r="B4" s="10"/>
      <c r="C4" s="10"/>
      <c r="D4" s="10"/>
      <c r="E4" s="10"/>
      <c r="F4" s="10"/>
      <c r="G4" s="10"/>
      <c r="I4">
        <v>90</v>
      </c>
      <c r="J4">
        <v>90</v>
      </c>
      <c r="K4">
        <v>90</v>
      </c>
      <c r="L4">
        <v>90</v>
      </c>
      <c r="M4">
        <v>120</v>
      </c>
      <c r="N4">
        <v>120</v>
      </c>
      <c r="P4" s="7">
        <f t="shared" si="0"/>
        <v>0</v>
      </c>
    </row>
    <row r="6" spans="1:17" x14ac:dyDescent="0.25">
      <c r="A6" s="1" t="s">
        <v>65</v>
      </c>
    </row>
    <row r="7" spans="1:17" ht="60" x14ac:dyDescent="0.25">
      <c r="A7" s="1" t="s">
        <v>66</v>
      </c>
    </row>
    <row r="8" spans="1:17" ht="30" x14ac:dyDescent="0.25">
      <c r="A8" s="1" t="s">
        <v>67</v>
      </c>
    </row>
  </sheetData>
  <conditionalFormatting sqref="Q2">
    <cfRule type="cellIs" dxfId="22" priority="1" operator="between">
      <formula>0.3</formula>
      <formula>0.8</formula>
    </cfRule>
    <cfRule type="cellIs" dxfId="21" priority="2" operator="greaterThan">
      <formula>0.8</formula>
    </cfRule>
    <cfRule type="cellIs" dxfId="20" priority="3" operator="greaterThan">
      <formula>0.8</formula>
    </cfRule>
    <cfRule type="cellIs" dxfId="19" priority="4" operator="between">
      <formula>0.3</formula>
      <formula>0.8</formula>
    </cfRule>
    <cfRule type="cellIs" dxfId="18" priority="5" operator="lessThan">
      <formula>0.3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U3" sqref="U3"/>
    </sheetView>
  </sheetViews>
  <sheetFormatPr defaultRowHeight="15" x14ac:dyDescent="0.25"/>
  <cols>
    <col min="1" max="1" width="16.140625" style="1" bestFit="1" customWidth="1"/>
    <col min="2" max="2" width="9.85546875" style="1" bestFit="1" customWidth="1"/>
    <col min="3" max="3" width="12.42578125" bestFit="1" customWidth="1"/>
    <col min="4" max="4" width="10.28515625" bestFit="1" customWidth="1"/>
    <col min="5" max="5" width="12.42578125" bestFit="1" customWidth="1"/>
    <col min="6" max="6" width="10.28515625" bestFit="1" customWidth="1"/>
    <col min="7" max="7" width="12.42578125" bestFit="1" customWidth="1"/>
    <col min="8" max="8" width="9.42578125" bestFit="1" customWidth="1"/>
    <col min="9" max="10" width="18.85546875" bestFit="1" customWidth="1"/>
    <col min="11" max="11" width="16.5703125" bestFit="1" customWidth="1"/>
    <col min="12" max="12" width="18.85546875" bestFit="1" customWidth="1"/>
    <col min="13" max="13" width="16.5703125" bestFit="1" customWidth="1"/>
    <col min="14" max="14" width="18.85546875" bestFit="1" customWidth="1"/>
    <col min="15" max="15" width="16.5703125" bestFit="1" customWidth="1"/>
    <col min="17" max="19" width="12.28515625" bestFit="1" customWidth="1"/>
    <col min="20" max="21" width="16" bestFit="1" customWidth="1"/>
    <col min="22" max="22" width="24.85546875" bestFit="1" customWidth="1"/>
  </cols>
  <sheetData>
    <row r="1" spans="1:22" s="3" customFormat="1" x14ac:dyDescent="0.25">
      <c r="A1" s="2" t="s">
        <v>16</v>
      </c>
      <c r="B1" s="2" t="s">
        <v>15</v>
      </c>
      <c r="C1" s="3" t="s">
        <v>39</v>
      </c>
      <c r="D1" s="3" t="s">
        <v>25</v>
      </c>
      <c r="E1" s="3" t="s">
        <v>27</v>
      </c>
      <c r="F1" s="3" t="s">
        <v>26</v>
      </c>
      <c r="G1" s="3" t="s">
        <v>37</v>
      </c>
      <c r="H1" s="3" t="s">
        <v>38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Q1" s="3" t="s">
        <v>34</v>
      </c>
      <c r="R1" s="3" t="s">
        <v>35</v>
      </c>
      <c r="S1" s="3" t="s">
        <v>36</v>
      </c>
      <c r="U1" s="3" t="s">
        <v>40</v>
      </c>
      <c r="V1" s="3" t="s">
        <v>41</v>
      </c>
    </row>
    <row r="2" spans="1:22" ht="45" x14ac:dyDescent="0.25">
      <c r="A2" s="4" t="s">
        <v>6</v>
      </c>
      <c r="B2" s="1" t="s">
        <v>17</v>
      </c>
      <c r="C2" s="6"/>
      <c r="D2" s="6"/>
      <c r="E2" s="6"/>
      <c r="F2" s="6"/>
      <c r="G2" s="6"/>
      <c r="H2" s="6"/>
      <c r="J2">
        <v>25</v>
      </c>
      <c r="K2">
        <v>8</v>
      </c>
      <c r="L2">
        <v>25</v>
      </c>
      <c r="M2">
        <v>8</v>
      </c>
      <c r="N2">
        <v>25</v>
      </c>
      <c r="O2">
        <v>8</v>
      </c>
      <c r="Q2" s="7">
        <f>AVERAGE(C2/J2,D2/K2)</f>
        <v>0</v>
      </c>
      <c r="R2" s="7">
        <f>AVERAGE(E2/L2,F2/M2)</f>
        <v>0</v>
      </c>
      <c r="S2" s="7">
        <f>AVERAGE(G2/N2,H2/O2)</f>
        <v>0</v>
      </c>
      <c r="U2" s="7">
        <f>AVERAGE(Q2,R2,S2)</f>
        <v>0</v>
      </c>
      <c r="V2" s="9">
        <f>AVERAGE(U2:U8)</f>
        <v>0</v>
      </c>
    </row>
    <row r="3" spans="1:22" ht="45" x14ac:dyDescent="0.25">
      <c r="A3" s="4" t="s">
        <v>7</v>
      </c>
      <c r="B3" s="5" t="s">
        <v>18</v>
      </c>
      <c r="C3" s="6"/>
      <c r="D3" s="6"/>
      <c r="E3" s="6"/>
      <c r="F3" s="6"/>
      <c r="G3" s="6"/>
      <c r="H3" s="6"/>
      <c r="J3">
        <v>25</v>
      </c>
      <c r="K3">
        <v>8</v>
      </c>
      <c r="L3">
        <v>30</v>
      </c>
      <c r="M3">
        <v>8</v>
      </c>
      <c r="N3">
        <v>25</v>
      </c>
      <c r="O3">
        <v>8</v>
      </c>
      <c r="Q3" s="7">
        <f t="shared" ref="Q3:Q8" si="0">AVERAGE(C3/J3,D3/K3)</f>
        <v>0</v>
      </c>
      <c r="R3" s="7">
        <f t="shared" ref="R3:R8" si="1">AVERAGE(E3/L3,F3/M3)</f>
        <v>0</v>
      </c>
      <c r="S3" s="7">
        <f t="shared" ref="S3:S8" si="2">AVERAGE(G3/N3,H3/O3)</f>
        <v>0</v>
      </c>
      <c r="U3" s="7">
        <f>AVERAGE(Q3,R3,S3)</f>
        <v>0</v>
      </c>
      <c r="V3" s="8"/>
    </row>
    <row r="4" spans="1:22" ht="30" x14ac:dyDescent="0.25">
      <c r="A4" s="4" t="s">
        <v>11</v>
      </c>
      <c r="B4" s="1" t="s">
        <v>19</v>
      </c>
      <c r="C4" s="6"/>
      <c r="D4" s="6"/>
      <c r="E4" s="6"/>
      <c r="F4" s="6"/>
      <c r="G4" s="6"/>
      <c r="H4" s="6"/>
      <c r="J4">
        <v>20</v>
      </c>
      <c r="K4">
        <v>8</v>
      </c>
      <c r="L4">
        <v>20</v>
      </c>
      <c r="M4">
        <v>8</v>
      </c>
      <c r="N4">
        <v>20</v>
      </c>
      <c r="O4">
        <v>8</v>
      </c>
      <c r="Q4" s="7">
        <f t="shared" si="0"/>
        <v>0</v>
      </c>
      <c r="R4" s="7">
        <f t="shared" si="1"/>
        <v>0</v>
      </c>
      <c r="S4" s="7">
        <f t="shared" si="2"/>
        <v>0</v>
      </c>
      <c r="U4" s="7">
        <f>AVERAGE(Q4,R4,S4)</f>
        <v>0</v>
      </c>
      <c r="V4" s="8"/>
    </row>
    <row r="5" spans="1:22" ht="30" x14ac:dyDescent="0.25">
      <c r="A5" s="4" t="s">
        <v>10</v>
      </c>
      <c r="B5" s="1" t="s">
        <v>20</v>
      </c>
      <c r="C5" s="6"/>
      <c r="D5" s="6"/>
      <c r="E5" s="6"/>
      <c r="F5" s="6"/>
      <c r="G5" s="6"/>
      <c r="H5" s="6"/>
      <c r="J5">
        <v>95</v>
      </c>
      <c r="K5">
        <v>8</v>
      </c>
      <c r="L5">
        <v>110</v>
      </c>
      <c r="M5">
        <v>8</v>
      </c>
      <c r="N5">
        <v>95</v>
      </c>
      <c r="O5">
        <v>8</v>
      </c>
      <c r="Q5" s="7">
        <f t="shared" si="0"/>
        <v>0</v>
      </c>
      <c r="R5" s="7">
        <f t="shared" si="1"/>
        <v>0</v>
      </c>
      <c r="S5" s="7">
        <f t="shared" si="2"/>
        <v>0</v>
      </c>
      <c r="U5" s="7">
        <f>AVERAGE(Q5,R5,S5)</f>
        <v>0</v>
      </c>
      <c r="V5" s="8"/>
    </row>
    <row r="6" spans="1:22" x14ac:dyDescent="0.25">
      <c r="A6" s="4" t="s">
        <v>9</v>
      </c>
      <c r="B6" s="1" t="s">
        <v>21</v>
      </c>
      <c r="C6" s="6"/>
      <c r="D6" s="6"/>
      <c r="E6" s="6"/>
      <c r="F6" s="6"/>
      <c r="G6" s="6"/>
      <c r="H6" s="6"/>
      <c r="J6">
        <v>20</v>
      </c>
      <c r="K6">
        <v>8</v>
      </c>
      <c r="L6">
        <v>25</v>
      </c>
      <c r="M6">
        <v>8</v>
      </c>
      <c r="N6">
        <v>20</v>
      </c>
      <c r="O6">
        <v>8</v>
      </c>
      <c r="Q6" s="7">
        <f t="shared" si="0"/>
        <v>0</v>
      </c>
      <c r="R6" s="7">
        <f t="shared" si="1"/>
        <v>0</v>
      </c>
      <c r="S6" s="7">
        <f t="shared" si="2"/>
        <v>0</v>
      </c>
      <c r="U6" s="7">
        <f>AVERAGE(Q6,R6,S6)</f>
        <v>0</v>
      </c>
      <c r="V6" s="8"/>
    </row>
    <row r="7" spans="1:22" ht="30" x14ac:dyDescent="0.25">
      <c r="A7" s="4" t="s">
        <v>12</v>
      </c>
      <c r="B7" s="1" t="s">
        <v>23</v>
      </c>
      <c r="C7" s="6"/>
      <c r="D7" s="6"/>
      <c r="E7" s="6"/>
      <c r="F7" s="6"/>
      <c r="G7" s="6"/>
      <c r="H7" s="6"/>
      <c r="J7">
        <v>35</v>
      </c>
      <c r="K7">
        <v>8</v>
      </c>
      <c r="L7">
        <v>40</v>
      </c>
      <c r="M7">
        <v>8</v>
      </c>
      <c r="N7">
        <v>35</v>
      </c>
      <c r="O7">
        <v>8</v>
      </c>
      <c r="Q7" s="7">
        <f t="shared" si="0"/>
        <v>0</v>
      </c>
      <c r="R7" s="7">
        <f t="shared" si="1"/>
        <v>0</v>
      </c>
      <c r="S7" s="7">
        <f t="shared" si="2"/>
        <v>0</v>
      </c>
      <c r="U7" s="7">
        <f>AVERAGE(Q7,R7,S7)</f>
        <v>0</v>
      </c>
      <c r="V7" s="8"/>
    </row>
    <row r="8" spans="1:22" ht="45" x14ac:dyDescent="0.25">
      <c r="A8" s="4" t="s">
        <v>8</v>
      </c>
      <c r="B8" s="1" t="s">
        <v>22</v>
      </c>
      <c r="C8" s="6"/>
      <c r="D8" s="6"/>
      <c r="E8" s="6"/>
      <c r="F8" s="6"/>
      <c r="G8" s="6"/>
      <c r="H8" s="6"/>
      <c r="J8">
        <v>35</v>
      </c>
      <c r="K8">
        <v>8</v>
      </c>
      <c r="L8">
        <v>35</v>
      </c>
      <c r="M8">
        <v>8</v>
      </c>
      <c r="N8">
        <v>35</v>
      </c>
      <c r="O8">
        <v>8</v>
      </c>
      <c r="Q8" s="7">
        <f t="shared" si="0"/>
        <v>0</v>
      </c>
      <c r="R8" s="7">
        <f t="shared" si="1"/>
        <v>0</v>
      </c>
      <c r="S8" s="7">
        <f t="shared" si="2"/>
        <v>0</v>
      </c>
      <c r="U8" s="7">
        <f>AVERAGE(Q8,R8,S8)</f>
        <v>0</v>
      </c>
      <c r="V8" s="8"/>
    </row>
    <row r="9" spans="1:22" x14ac:dyDescent="0.25">
      <c r="A9" s="4"/>
    </row>
    <row r="10" spans="1:22" x14ac:dyDescent="0.25">
      <c r="A10" s="4"/>
    </row>
    <row r="11" spans="1:22" x14ac:dyDescent="0.25">
      <c r="A11" s="4"/>
    </row>
    <row r="12" spans="1:22" x14ac:dyDescent="0.25">
      <c r="A12" s="4"/>
    </row>
    <row r="13" spans="1:22" x14ac:dyDescent="0.25">
      <c r="A13" s="4"/>
    </row>
    <row r="14" spans="1:22" x14ac:dyDescent="0.25">
      <c r="A14" s="4"/>
    </row>
    <row r="15" spans="1:22" x14ac:dyDescent="0.25">
      <c r="A15" s="4"/>
    </row>
    <row r="16" spans="1:22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</sheetData>
  <mergeCells count="1">
    <mergeCell ref="V3:V8"/>
  </mergeCells>
  <conditionalFormatting sqref="V2">
    <cfRule type="cellIs" dxfId="49" priority="1" operator="greaterThan">
      <formula>0.8</formula>
    </cfRule>
    <cfRule type="cellIs" dxfId="48" priority="2" operator="lessThan">
      <formula>0.3</formula>
    </cfRule>
    <cfRule type="cellIs" dxfId="47" priority="3" operator="greaterThan">
      <formula>0.8</formula>
    </cfRule>
  </conditionalFormatting>
  <pageMargins left="0.7" right="0.7" top="0.75" bottom="0.75" header="0.3" footer="0.3"/>
  <pageSetup orientation="portrait" horizontalDpi="15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E2" sqref="E2"/>
    </sheetView>
  </sheetViews>
  <sheetFormatPr defaultRowHeight="15" x14ac:dyDescent="0.25"/>
  <cols>
    <col min="1" max="1" width="18.5703125" customWidth="1"/>
    <col min="2" max="2" width="8.28515625" bestFit="1" customWidth="1"/>
    <col min="3" max="5" width="5.7109375" bestFit="1" customWidth="1"/>
    <col min="6" max="6" width="5" customWidth="1"/>
    <col min="7" max="9" width="10.140625" bestFit="1" customWidth="1"/>
    <col min="10" max="10" width="4.7109375" customWidth="1"/>
    <col min="11" max="12" width="12.28515625" bestFit="1" customWidth="1"/>
    <col min="13" max="13" width="11.42578125" bestFit="1" customWidth="1"/>
    <col min="14" max="14" width="5.42578125" customWidth="1"/>
    <col min="15" max="15" width="16" bestFit="1" customWidth="1"/>
  </cols>
  <sheetData>
    <row r="1" spans="1:16" s="3" customFormat="1" x14ac:dyDescent="0.25">
      <c r="B1" s="3" t="s">
        <v>49</v>
      </c>
      <c r="C1" s="3" t="s">
        <v>24</v>
      </c>
      <c r="D1" s="3" t="s">
        <v>47</v>
      </c>
      <c r="E1" s="3" t="s">
        <v>48</v>
      </c>
      <c r="G1" s="3" t="s">
        <v>59</v>
      </c>
      <c r="H1" s="3" t="s">
        <v>60</v>
      </c>
      <c r="I1" s="3" t="s">
        <v>61</v>
      </c>
      <c r="K1" s="3" t="s">
        <v>34</v>
      </c>
      <c r="L1" s="3" t="s">
        <v>35</v>
      </c>
      <c r="M1" s="3" t="s">
        <v>62</v>
      </c>
      <c r="O1" s="3" t="s">
        <v>40</v>
      </c>
      <c r="P1" s="3" t="s">
        <v>44</v>
      </c>
    </row>
    <row r="2" spans="1:16" x14ac:dyDescent="0.25">
      <c r="A2" t="s">
        <v>45</v>
      </c>
      <c r="B2" t="s">
        <v>50</v>
      </c>
      <c r="C2" s="10"/>
      <c r="D2" s="10"/>
      <c r="E2" s="10"/>
      <c r="G2">
        <v>30</v>
      </c>
      <c r="H2">
        <v>60</v>
      </c>
      <c r="I2">
        <v>30</v>
      </c>
      <c r="K2" s="7">
        <f>C2/G2</f>
        <v>0</v>
      </c>
      <c r="L2" s="7">
        <f>D2/H2</f>
        <v>0</v>
      </c>
      <c r="M2" s="7">
        <f>E2/I2</f>
        <v>0</v>
      </c>
      <c r="O2" s="7">
        <f>AVERAGE(K2:M2)</f>
        <v>0</v>
      </c>
      <c r="P2" s="7">
        <f>AVERAGE(O2:O6)</f>
        <v>0</v>
      </c>
    </row>
    <row r="3" spans="1:16" x14ac:dyDescent="0.25">
      <c r="A3" t="s">
        <v>46</v>
      </c>
      <c r="B3" t="s">
        <v>51</v>
      </c>
      <c r="C3" s="10"/>
      <c r="D3" s="10"/>
      <c r="E3" s="10"/>
      <c r="G3">
        <v>10</v>
      </c>
      <c r="H3">
        <v>10</v>
      </c>
      <c r="I3">
        <v>10</v>
      </c>
      <c r="K3" s="7">
        <f t="shared" ref="K3:K6" si="0">C3/G3</f>
        <v>0</v>
      </c>
      <c r="L3" s="7">
        <f t="shared" ref="L3:L6" si="1">D3/H3</f>
        <v>0</v>
      </c>
      <c r="M3" s="7">
        <f t="shared" ref="M3:M6" si="2">E3/I3</f>
        <v>0</v>
      </c>
      <c r="O3" s="7">
        <f t="shared" ref="O3:O6" si="3">AVERAGE(K3:M3)</f>
        <v>0</v>
      </c>
    </row>
    <row r="4" spans="1:16" x14ac:dyDescent="0.25">
      <c r="A4" t="s">
        <v>14</v>
      </c>
      <c r="B4" t="s">
        <v>52</v>
      </c>
      <c r="C4" s="10"/>
      <c r="D4" s="10"/>
      <c r="E4" s="10"/>
      <c r="G4">
        <v>4</v>
      </c>
      <c r="H4">
        <v>4</v>
      </c>
      <c r="I4">
        <v>4</v>
      </c>
      <c r="K4" s="7">
        <f t="shared" si="0"/>
        <v>0</v>
      </c>
      <c r="L4" s="7">
        <f t="shared" si="1"/>
        <v>0</v>
      </c>
      <c r="M4" s="7">
        <f t="shared" si="2"/>
        <v>0</v>
      </c>
      <c r="O4" s="7">
        <f t="shared" si="3"/>
        <v>0</v>
      </c>
    </row>
    <row r="5" spans="1:16" x14ac:dyDescent="0.25">
      <c r="A5" t="s">
        <v>13</v>
      </c>
      <c r="B5" t="s">
        <v>51</v>
      </c>
      <c r="C5" s="10"/>
      <c r="D5" s="10"/>
      <c r="E5" s="10"/>
      <c r="G5">
        <v>6</v>
      </c>
      <c r="H5">
        <v>6</v>
      </c>
      <c r="I5">
        <v>6</v>
      </c>
      <c r="K5" s="7">
        <f t="shared" si="0"/>
        <v>0</v>
      </c>
      <c r="L5" s="7">
        <f t="shared" si="1"/>
        <v>0</v>
      </c>
      <c r="M5" s="7">
        <f t="shared" si="2"/>
        <v>0</v>
      </c>
      <c r="O5" s="7">
        <f t="shared" si="3"/>
        <v>0</v>
      </c>
    </row>
    <row r="6" spans="1:16" x14ac:dyDescent="0.25">
      <c r="A6" t="s">
        <v>53</v>
      </c>
      <c r="B6" t="s">
        <v>50</v>
      </c>
      <c r="C6" s="10"/>
      <c r="D6" s="10"/>
      <c r="E6" s="10"/>
      <c r="G6">
        <v>30</v>
      </c>
      <c r="H6">
        <v>60</v>
      </c>
      <c r="I6">
        <v>30</v>
      </c>
      <c r="K6" s="7">
        <f t="shared" si="0"/>
        <v>0</v>
      </c>
      <c r="L6" s="7">
        <f t="shared" si="1"/>
        <v>0</v>
      </c>
      <c r="M6" s="7">
        <f t="shared" si="2"/>
        <v>0</v>
      </c>
      <c r="O6" s="7">
        <f t="shared" si="3"/>
        <v>0</v>
      </c>
    </row>
    <row r="8" spans="1:16" x14ac:dyDescent="0.25">
      <c r="A8" s="11" t="s">
        <v>54</v>
      </c>
    </row>
    <row r="9" spans="1:16" ht="30" x14ac:dyDescent="0.25">
      <c r="A9" s="1" t="s">
        <v>55</v>
      </c>
    </row>
    <row r="10" spans="1:16" ht="30" x14ac:dyDescent="0.25">
      <c r="A10" s="1" t="s">
        <v>56</v>
      </c>
    </row>
    <row r="11" spans="1:16" ht="30" x14ac:dyDescent="0.25">
      <c r="A11" s="1" t="s">
        <v>57</v>
      </c>
    </row>
    <row r="12" spans="1:16" ht="90" x14ac:dyDescent="0.25">
      <c r="A12" s="1" t="s">
        <v>58</v>
      </c>
    </row>
  </sheetData>
  <conditionalFormatting sqref="P2">
    <cfRule type="cellIs" dxfId="46" priority="1" operator="between">
      <formula>0.3</formula>
      <formula>0.8</formula>
    </cfRule>
    <cfRule type="cellIs" dxfId="45" priority="2" operator="lessThan">
      <formula>0.3</formula>
    </cfRule>
    <cfRule type="cellIs" dxfId="44" priority="3" operator="greaterThan">
      <formula>0.8</formula>
    </cfRule>
    <cfRule type="cellIs" dxfId="43" priority="4" operator="lessThan">
      <formula>30</formula>
    </cfRule>
    <cfRule type="cellIs" dxfId="42" priority="5" operator="between">
      <formula>30</formula>
      <formula>80</formula>
    </cfRule>
    <cfRule type="cellIs" dxfId="41" priority="6" operator="greaterThan">
      <formula>80</formula>
    </cfRule>
  </conditionalFormatting>
  <pageMargins left="0.7" right="0.7" top="0.75" bottom="0.75" header="0.3" footer="0.3"/>
  <pageSetup orientation="portrait" horizontalDpi="15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H2" sqref="H2"/>
    </sheetView>
  </sheetViews>
  <sheetFormatPr defaultRowHeight="15" x14ac:dyDescent="0.25"/>
  <cols>
    <col min="1" max="1" width="9.42578125" bestFit="1" customWidth="1"/>
    <col min="2" max="2" width="9.28515625" bestFit="1" customWidth="1"/>
    <col min="3" max="3" width="12.42578125" bestFit="1" customWidth="1"/>
    <col min="4" max="4" width="10.28515625" bestFit="1" customWidth="1"/>
    <col min="5" max="5" width="12.42578125" bestFit="1" customWidth="1"/>
    <col min="6" max="6" width="10.28515625" bestFit="1" customWidth="1"/>
    <col min="7" max="7" width="12.42578125" bestFit="1" customWidth="1"/>
    <col min="8" max="8" width="9.42578125" bestFit="1" customWidth="1"/>
    <col min="10" max="10" width="18.85546875" bestFit="1" customWidth="1"/>
    <col min="11" max="11" width="16.5703125" bestFit="1" customWidth="1"/>
    <col min="12" max="12" width="18.85546875" bestFit="1" customWidth="1"/>
    <col min="13" max="13" width="16.5703125" bestFit="1" customWidth="1"/>
    <col min="14" max="14" width="18.85546875" bestFit="1" customWidth="1"/>
    <col min="15" max="15" width="16.5703125" bestFit="1" customWidth="1"/>
    <col min="17" max="19" width="12.28515625" bestFit="1" customWidth="1"/>
    <col min="21" max="21" width="16" bestFit="1" customWidth="1"/>
    <col min="22" max="22" width="24.85546875" bestFit="1" customWidth="1"/>
  </cols>
  <sheetData>
    <row r="1" spans="1:22" ht="30" x14ac:dyDescent="0.25">
      <c r="A1" s="2" t="s">
        <v>16</v>
      </c>
      <c r="B1" s="2" t="s">
        <v>15</v>
      </c>
      <c r="C1" s="3" t="s">
        <v>39</v>
      </c>
      <c r="D1" s="3" t="s">
        <v>25</v>
      </c>
      <c r="E1" s="3" t="s">
        <v>27</v>
      </c>
      <c r="F1" s="3" t="s">
        <v>26</v>
      </c>
      <c r="G1" s="3" t="s">
        <v>37</v>
      </c>
      <c r="H1" s="3" t="s">
        <v>38</v>
      </c>
      <c r="I1" s="3"/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/>
      <c r="Q1" s="3" t="s">
        <v>34</v>
      </c>
      <c r="R1" s="3" t="s">
        <v>35</v>
      </c>
      <c r="S1" s="3" t="s">
        <v>36</v>
      </c>
      <c r="T1" s="3"/>
      <c r="U1" s="3" t="s">
        <v>40</v>
      </c>
      <c r="V1" s="3" t="s">
        <v>41</v>
      </c>
    </row>
    <row r="2" spans="1:22" ht="60" x14ac:dyDescent="0.25">
      <c r="A2" s="4" t="s">
        <v>6</v>
      </c>
      <c r="B2" s="1" t="s">
        <v>17</v>
      </c>
      <c r="C2" s="6"/>
      <c r="D2" s="6"/>
      <c r="E2" s="6"/>
      <c r="F2" s="6"/>
      <c r="G2" s="6"/>
      <c r="H2" s="6"/>
      <c r="J2">
        <v>25</v>
      </c>
      <c r="K2">
        <v>8</v>
      </c>
      <c r="L2">
        <v>25</v>
      </c>
      <c r="M2">
        <v>8</v>
      </c>
      <c r="N2">
        <v>25</v>
      </c>
      <c r="O2">
        <v>8</v>
      </c>
      <c r="Q2" s="7">
        <f>AVERAGE(C2/J2,D2/K2)</f>
        <v>0</v>
      </c>
      <c r="R2" s="7">
        <f>AVERAGE(E2/L2,F2/M2)</f>
        <v>0</v>
      </c>
      <c r="S2" s="7">
        <f>AVERAGE(G2/N2,H2/O2)</f>
        <v>0</v>
      </c>
      <c r="U2" s="7">
        <f>AVERAGE(Q2,R2,S2)</f>
        <v>0</v>
      </c>
      <c r="V2" s="9">
        <f>AVERAGE(U2:U8)</f>
        <v>0</v>
      </c>
    </row>
    <row r="3" spans="1:22" ht="60" x14ac:dyDescent="0.25">
      <c r="A3" s="4" t="s">
        <v>7</v>
      </c>
      <c r="B3" s="5" t="s">
        <v>18</v>
      </c>
      <c r="C3" s="6"/>
      <c r="D3" s="6"/>
      <c r="E3" s="6"/>
      <c r="F3" s="6"/>
      <c r="G3" s="6"/>
      <c r="H3" s="6"/>
      <c r="J3">
        <v>25</v>
      </c>
      <c r="K3">
        <v>8</v>
      </c>
      <c r="L3">
        <v>30</v>
      </c>
      <c r="M3">
        <v>8</v>
      </c>
      <c r="N3">
        <v>25</v>
      </c>
      <c r="O3">
        <v>8</v>
      </c>
      <c r="Q3" s="7">
        <f t="shared" ref="Q3:Q8" si="0">AVERAGE(C3/J3,D3/K3)</f>
        <v>0</v>
      </c>
      <c r="R3" s="7">
        <f t="shared" ref="R3:R8" si="1">AVERAGE(E3/L3,F3/M3)</f>
        <v>0</v>
      </c>
      <c r="S3" s="7">
        <f t="shared" ref="S3:S8" si="2">AVERAGE(G3/N3,H3/O3)</f>
        <v>0</v>
      </c>
      <c r="U3" s="7">
        <f>AVERAGE(Q3,R3,S3)</f>
        <v>0</v>
      </c>
      <c r="V3" s="8"/>
    </row>
    <row r="4" spans="1:22" ht="30" x14ac:dyDescent="0.25">
      <c r="A4" s="4" t="s">
        <v>11</v>
      </c>
      <c r="B4" s="1" t="s">
        <v>19</v>
      </c>
      <c r="C4" s="6"/>
      <c r="D4" s="6"/>
      <c r="E4" s="6"/>
      <c r="F4" s="6"/>
      <c r="G4" s="6"/>
      <c r="H4" s="6"/>
      <c r="J4">
        <v>20</v>
      </c>
      <c r="K4">
        <v>8</v>
      </c>
      <c r="L4">
        <v>20</v>
      </c>
      <c r="M4">
        <v>8</v>
      </c>
      <c r="N4">
        <v>20</v>
      </c>
      <c r="O4">
        <v>8</v>
      </c>
      <c r="Q4" s="7">
        <f t="shared" si="0"/>
        <v>0</v>
      </c>
      <c r="R4" s="7">
        <f t="shared" si="1"/>
        <v>0</v>
      </c>
      <c r="S4" s="7">
        <f t="shared" si="2"/>
        <v>0</v>
      </c>
      <c r="U4" s="7">
        <f>AVERAGE(Q4,R4,S4)</f>
        <v>0</v>
      </c>
      <c r="V4" s="8"/>
    </row>
    <row r="5" spans="1:22" ht="45" x14ac:dyDescent="0.25">
      <c r="A5" s="4" t="s">
        <v>10</v>
      </c>
      <c r="B5" s="1" t="s">
        <v>20</v>
      </c>
      <c r="C5" s="6"/>
      <c r="D5" s="6"/>
      <c r="E5" s="6"/>
      <c r="F5" s="6"/>
      <c r="G5" s="6"/>
      <c r="H5" s="6"/>
      <c r="J5">
        <v>95</v>
      </c>
      <c r="K5">
        <v>8</v>
      </c>
      <c r="L5">
        <v>110</v>
      </c>
      <c r="M5">
        <v>8</v>
      </c>
      <c r="N5">
        <v>95</v>
      </c>
      <c r="O5">
        <v>8</v>
      </c>
      <c r="Q5" s="7">
        <f t="shared" si="0"/>
        <v>0</v>
      </c>
      <c r="R5" s="7">
        <f t="shared" si="1"/>
        <v>0</v>
      </c>
      <c r="S5" s="7">
        <f t="shared" si="2"/>
        <v>0</v>
      </c>
      <c r="U5" s="7">
        <f>AVERAGE(Q5,R5,S5)</f>
        <v>0</v>
      </c>
      <c r="V5" s="8"/>
    </row>
    <row r="6" spans="1:22" x14ac:dyDescent="0.25">
      <c r="A6" s="4" t="s">
        <v>9</v>
      </c>
      <c r="B6" s="1" t="s">
        <v>21</v>
      </c>
      <c r="C6" s="6"/>
      <c r="D6" s="6"/>
      <c r="E6" s="6"/>
      <c r="F6" s="6"/>
      <c r="G6" s="6"/>
      <c r="H6" s="6"/>
      <c r="J6">
        <v>20</v>
      </c>
      <c r="K6">
        <v>8</v>
      </c>
      <c r="L6">
        <v>25</v>
      </c>
      <c r="M6">
        <v>8</v>
      </c>
      <c r="N6">
        <v>20</v>
      </c>
      <c r="O6">
        <v>8</v>
      </c>
      <c r="Q6" s="7">
        <f t="shared" si="0"/>
        <v>0</v>
      </c>
      <c r="R6" s="7">
        <f t="shared" si="1"/>
        <v>0</v>
      </c>
      <c r="S6" s="7">
        <f t="shared" si="2"/>
        <v>0</v>
      </c>
      <c r="U6" s="7">
        <f>AVERAGE(Q6,R6,S6)</f>
        <v>0</v>
      </c>
      <c r="V6" s="8"/>
    </row>
    <row r="7" spans="1:22" ht="45" x14ac:dyDescent="0.25">
      <c r="A7" s="4" t="s">
        <v>12</v>
      </c>
      <c r="B7" s="1" t="s">
        <v>23</v>
      </c>
      <c r="C7" s="6"/>
      <c r="D7" s="6"/>
      <c r="E7" s="6"/>
      <c r="F7" s="6"/>
      <c r="G7" s="6"/>
      <c r="H7" s="6"/>
      <c r="J7">
        <v>35</v>
      </c>
      <c r="K7">
        <v>8</v>
      </c>
      <c r="L7">
        <v>40</v>
      </c>
      <c r="M7">
        <v>8</v>
      </c>
      <c r="N7">
        <v>35</v>
      </c>
      <c r="O7">
        <v>8</v>
      </c>
      <c r="Q7" s="7">
        <f t="shared" si="0"/>
        <v>0</v>
      </c>
      <c r="R7" s="7">
        <f t="shared" si="1"/>
        <v>0</v>
      </c>
      <c r="S7" s="7">
        <f t="shared" si="2"/>
        <v>0</v>
      </c>
      <c r="U7" s="7">
        <f>AVERAGE(Q7,R7,S7)</f>
        <v>0</v>
      </c>
      <c r="V7" s="8"/>
    </row>
    <row r="8" spans="1:22" ht="45" x14ac:dyDescent="0.25">
      <c r="A8" s="4" t="s">
        <v>8</v>
      </c>
      <c r="B8" s="1" t="s">
        <v>22</v>
      </c>
      <c r="C8" s="6"/>
      <c r="D8" s="6"/>
      <c r="E8" s="6"/>
      <c r="F8" s="6"/>
      <c r="G8" s="6"/>
      <c r="H8" s="6"/>
      <c r="J8">
        <v>35</v>
      </c>
      <c r="K8">
        <v>8</v>
      </c>
      <c r="L8">
        <v>35</v>
      </c>
      <c r="M8">
        <v>8</v>
      </c>
      <c r="N8">
        <v>35</v>
      </c>
      <c r="O8">
        <v>8</v>
      </c>
      <c r="Q8" s="7">
        <f t="shared" si="0"/>
        <v>0</v>
      </c>
      <c r="R8" s="7">
        <f t="shared" si="1"/>
        <v>0</v>
      </c>
      <c r="S8" s="7">
        <f t="shared" si="2"/>
        <v>0</v>
      </c>
      <c r="U8" s="7">
        <f>AVERAGE(Q8,R8,S8)</f>
        <v>0</v>
      </c>
      <c r="V8" s="8"/>
    </row>
  </sheetData>
  <mergeCells count="1">
    <mergeCell ref="V3:V8"/>
  </mergeCells>
  <conditionalFormatting sqref="V2">
    <cfRule type="cellIs" dxfId="40" priority="1" operator="greaterThan">
      <formula>0.8</formula>
    </cfRule>
    <cfRule type="cellIs" dxfId="39" priority="2" operator="lessThan">
      <formula>0.3</formula>
    </cfRule>
    <cfRule type="cellIs" dxfId="38" priority="3" operator="greater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E2" sqref="E2"/>
    </sheetView>
  </sheetViews>
  <sheetFormatPr defaultRowHeight="15" x14ac:dyDescent="0.25"/>
  <cols>
    <col min="1" max="1" width="18" customWidth="1"/>
    <col min="2" max="2" width="8.28515625" bestFit="1" customWidth="1"/>
    <col min="3" max="5" width="5.7109375" bestFit="1" customWidth="1"/>
    <col min="6" max="6" width="4.42578125" customWidth="1"/>
    <col min="7" max="9" width="10.140625" bestFit="1" customWidth="1"/>
    <col min="10" max="10" width="4.28515625" customWidth="1"/>
    <col min="11" max="12" width="12.28515625" bestFit="1" customWidth="1"/>
    <col min="13" max="13" width="11.42578125" bestFit="1" customWidth="1"/>
    <col min="14" max="14" width="3.85546875" customWidth="1"/>
    <col min="15" max="15" width="16" bestFit="1" customWidth="1"/>
    <col min="16" max="16" width="7.140625" bestFit="1" customWidth="1"/>
  </cols>
  <sheetData>
    <row r="1" spans="1:16" x14ac:dyDescent="0.25">
      <c r="A1" s="3"/>
      <c r="B1" s="3" t="s">
        <v>49</v>
      </c>
      <c r="C1" s="3" t="s">
        <v>24</v>
      </c>
      <c r="D1" s="3" t="s">
        <v>47</v>
      </c>
      <c r="E1" s="3" t="s">
        <v>48</v>
      </c>
      <c r="F1" s="3"/>
      <c r="G1" s="3" t="s">
        <v>59</v>
      </c>
      <c r="H1" s="3" t="s">
        <v>60</v>
      </c>
      <c r="I1" s="3" t="s">
        <v>61</v>
      </c>
      <c r="J1" s="3"/>
      <c r="K1" s="3" t="s">
        <v>34</v>
      </c>
      <c r="L1" s="3" t="s">
        <v>35</v>
      </c>
      <c r="M1" s="3" t="s">
        <v>62</v>
      </c>
      <c r="N1" s="3"/>
      <c r="O1" s="3" t="s">
        <v>40</v>
      </c>
      <c r="P1" s="3" t="s">
        <v>44</v>
      </c>
    </row>
    <row r="2" spans="1:16" x14ac:dyDescent="0.25">
      <c r="A2" t="s">
        <v>45</v>
      </c>
      <c r="B2" t="s">
        <v>50</v>
      </c>
      <c r="C2" s="10"/>
      <c r="D2" s="10"/>
      <c r="E2" s="10"/>
      <c r="G2">
        <v>30</v>
      </c>
      <c r="H2">
        <v>60</v>
      </c>
      <c r="I2">
        <v>30</v>
      </c>
      <c r="K2" s="7">
        <f>C2/G2</f>
        <v>0</v>
      </c>
      <c r="L2" s="7">
        <f>D2/H2</f>
        <v>0</v>
      </c>
      <c r="M2" s="7">
        <f>E2/I2</f>
        <v>0</v>
      </c>
      <c r="O2" s="7">
        <f>AVERAGE(K2:M2)</f>
        <v>0</v>
      </c>
      <c r="P2" s="7">
        <f>AVERAGE(O2:O6)</f>
        <v>0</v>
      </c>
    </row>
    <row r="3" spans="1:16" x14ac:dyDescent="0.25">
      <c r="A3" t="s">
        <v>46</v>
      </c>
      <c r="B3" t="s">
        <v>51</v>
      </c>
      <c r="C3" s="10"/>
      <c r="D3" s="10"/>
      <c r="E3" s="10"/>
      <c r="G3">
        <v>10</v>
      </c>
      <c r="H3">
        <v>10</v>
      </c>
      <c r="I3">
        <v>10</v>
      </c>
      <c r="K3" s="7">
        <f t="shared" ref="K3:M6" si="0">C3/G3</f>
        <v>0</v>
      </c>
      <c r="L3" s="7">
        <f t="shared" si="0"/>
        <v>0</v>
      </c>
      <c r="M3" s="7">
        <f t="shared" si="0"/>
        <v>0</v>
      </c>
      <c r="O3" s="7">
        <f t="shared" ref="O3:O6" si="1">AVERAGE(K3:M3)</f>
        <v>0</v>
      </c>
    </row>
    <row r="4" spans="1:16" x14ac:dyDescent="0.25">
      <c r="A4" t="s">
        <v>14</v>
      </c>
      <c r="B4" t="s">
        <v>52</v>
      </c>
      <c r="C4" s="10"/>
      <c r="D4" s="10"/>
      <c r="E4" s="10"/>
      <c r="G4">
        <v>4</v>
      </c>
      <c r="H4">
        <v>4</v>
      </c>
      <c r="I4">
        <v>4</v>
      </c>
      <c r="K4" s="7">
        <f t="shared" si="0"/>
        <v>0</v>
      </c>
      <c r="L4" s="7">
        <f t="shared" si="0"/>
        <v>0</v>
      </c>
      <c r="M4" s="7">
        <f t="shared" si="0"/>
        <v>0</v>
      </c>
      <c r="O4" s="7">
        <f t="shared" si="1"/>
        <v>0</v>
      </c>
    </row>
    <row r="5" spans="1:16" x14ac:dyDescent="0.25">
      <c r="A5" t="s">
        <v>13</v>
      </c>
      <c r="B5" t="s">
        <v>51</v>
      </c>
      <c r="C5" s="10"/>
      <c r="D5" s="10"/>
      <c r="E5" s="10"/>
      <c r="G5">
        <v>6</v>
      </c>
      <c r="H5">
        <v>6</v>
      </c>
      <c r="I5">
        <v>6</v>
      </c>
      <c r="K5" s="7">
        <f t="shared" si="0"/>
        <v>0</v>
      </c>
      <c r="L5" s="7">
        <f t="shared" si="0"/>
        <v>0</v>
      </c>
      <c r="M5" s="7">
        <f t="shared" si="0"/>
        <v>0</v>
      </c>
      <c r="O5" s="7">
        <f t="shared" si="1"/>
        <v>0</v>
      </c>
    </row>
    <row r="6" spans="1:16" x14ac:dyDescent="0.25">
      <c r="A6" t="s">
        <v>53</v>
      </c>
      <c r="B6" t="s">
        <v>50</v>
      </c>
      <c r="C6" s="10"/>
      <c r="D6" s="10"/>
      <c r="E6" s="10"/>
      <c r="G6">
        <v>30</v>
      </c>
      <c r="H6">
        <v>60</v>
      </c>
      <c r="I6">
        <v>30</v>
      </c>
      <c r="K6" s="7">
        <f t="shared" si="0"/>
        <v>0</v>
      </c>
      <c r="L6" s="7">
        <f t="shared" si="0"/>
        <v>0</v>
      </c>
      <c r="M6" s="7">
        <f t="shared" si="0"/>
        <v>0</v>
      </c>
      <c r="O6" s="7">
        <f t="shared" si="1"/>
        <v>0</v>
      </c>
    </row>
    <row r="8" spans="1:16" x14ac:dyDescent="0.25">
      <c r="A8" s="11" t="s">
        <v>54</v>
      </c>
    </row>
    <row r="9" spans="1:16" ht="45" x14ac:dyDescent="0.25">
      <c r="A9" s="1" t="s">
        <v>55</v>
      </c>
    </row>
    <row r="10" spans="1:16" ht="30" x14ac:dyDescent="0.25">
      <c r="A10" s="1" t="s">
        <v>56</v>
      </c>
    </row>
    <row r="11" spans="1:16" ht="45" x14ac:dyDescent="0.25">
      <c r="A11" s="1" t="s">
        <v>57</v>
      </c>
    </row>
    <row r="12" spans="1:16" ht="105" x14ac:dyDescent="0.25">
      <c r="A12" s="1" t="s">
        <v>58</v>
      </c>
    </row>
  </sheetData>
  <conditionalFormatting sqref="P2">
    <cfRule type="cellIs" dxfId="37" priority="1" operator="between">
      <formula>0.3</formula>
      <formula>0.8</formula>
    </cfRule>
    <cfRule type="cellIs" dxfId="36" priority="2" operator="lessThan">
      <formula>0.3</formula>
    </cfRule>
    <cfRule type="cellIs" dxfId="35" priority="3" operator="greaterThan">
      <formula>0.8</formula>
    </cfRule>
    <cfRule type="cellIs" dxfId="34" priority="4" operator="lessThan">
      <formula>30</formula>
    </cfRule>
    <cfRule type="cellIs" dxfId="33" priority="5" operator="between">
      <formula>30</formula>
      <formula>80</formula>
    </cfRule>
    <cfRule type="cellIs" dxfId="32" priority="6" operator="greaterThan">
      <formula>80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H2" sqref="H2"/>
    </sheetView>
  </sheetViews>
  <sheetFormatPr defaultRowHeight="15" x14ac:dyDescent="0.25"/>
  <cols>
    <col min="1" max="1" width="9.42578125" bestFit="1" customWidth="1"/>
    <col min="2" max="2" width="9.28515625" bestFit="1" customWidth="1"/>
    <col min="3" max="3" width="12.42578125" bestFit="1" customWidth="1"/>
    <col min="4" max="4" width="10.28515625" bestFit="1" customWidth="1"/>
    <col min="5" max="5" width="12.42578125" bestFit="1" customWidth="1"/>
    <col min="6" max="6" width="10.28515625" bestFit="1" customWidth="1"/>
    <col min="7" max="7" width="12.42578125" bestFit="1" customWidth="1"/>
    <col min="8" max="8" width="9.42578125" bestFit="1" customWidth="1"/>
    <col min="10" max="10" width="18.85546875" bestFit="1" customWidth="1"/>
    <col min="11" max="11" width="16.5703125" bestFit="1" customWidth="1"/>
    <col min="12" max="12" width="18.85546875" bestFit="1" customWidth="1"/>
    <col min="13" max="13" width="16.5703125" bestFit="1" customWidth="1"/>
    <col min="14" max="14" width="18.85546875" bestFit="1" customWidth="1"/>
    <col min="15" max="15" width="16.5703125" bestFit="1" customWidth="1"/>
    <col min="17" max="19" width="12.28515625" bestFit="1" customWidth="1"/>
    <col min="21" max="21" width="16" bestFit="1" customWidth="1"/>
    <col min="22" max="22" width="24.85546875" bestFit="1" customWidth="1"/>
  </cols>
  <sheetData>
    <row r="1" spans="1:22" ht="30" x14ac:dyDescent="0.25">
      <c r="A1" s="2" t="s">
        <v>16</v>
      </c>
      <c r="B1" s="2" t="s">
        <v>15</v>
      </c>
      <c r="C1" s="3" t="s">
        <v>39</v>
      </c>
      <c r="D1" s="3" t="s">
        <v>25</v>
      </c>
      <c r="E1" s="3" t="s">
        <v>27</v>
      </c>
      <c r="F1" s="3" t="s">
        <v>26</v>
      </c>
      <c r="G1" s="3" t="s">
        <v>37</v>
      </c>
      <c r="H1" s="3" t="s">
        <v>38</v>
      </c>
      <c r="I1" s="3"/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/>
      <c r="Q1" s="3" t="s">
        <v>34</v>
      </c>
      <c r="R1" s="3" t="s">
        <v>35</v>
      </c>
      <c r="S1" s="3" t="s">
        <v>36</v>
      </c>
      <c r="T1" s="3"/>
      <c r="U1" s="3" t="s">
        <v>40</v>
      </c>
      <c r="V1" s="3" t="s">
        <v>41</v>
      </c>
    </row>
    <row r="2" spans="1:22" ht="60" x14ac:dyDescent="0.25">
      <c r="A2" s="4" t="s">
        <v>6</v>
      </c>
      <c r="B2" s="1" t="s">
        <v>17</v>
      </c>
      <c r="C2" s="6"/>
      <c r="D2" s="6"/>
      <c r="E2" s="6"/>
      <c r="F2" s="6"/>
      <c r="G2" s="6"/>
      <c r="H2" s="6"/>
      <c r="J2">
        <v>25</v>
      </c>
      <c r="K2">
        <v>8</v>
      </c>
      <c r="L2">
        <v>25</v>
      </c>
      <c r="M2">
        <v>8</v>
      </c>
      <c r="N2">
        <v>25</v>
      </c>
      <c r="O2">
        <v>8</v>
      </c>
      <c r="Q2" s="7">
        <f>AVERAGE(C2/J2,D2/K2)</f>
        <v>0</v>
      </c>
      <c r="R2" s="7">
        <f>AVERAGE(E2/L2,F2/M2)</f>
        <v>0</v>
      </c>
      <c r="S2" s="7">
        <f>AVERAGE(G2/N2,H2/O2)</f>
        <v>0</v>
      </c>
      <c r="U2" s="7">
        <f>AVERAGE(Q2,R2,S2)</f>
        <v>0</v>
      </c>
      <c r="V2" s="9">
        <f>AVERAGE(U2:U8)</f>
        <v>0</v>
      </c>
    </row>
    <row r="3" spans="1:22" ht="60" x14ac:dyDescent="0.25">
      <c r="A3" s="4" t="s">
        <v>7</v>
      </c>
      <c r="B3" s="5" t="s">
        <v>18</v>
      </c>
      <c r="C3" s="6"/>
      <c r="D3" s="6"/>
      <c r="E3" s="6"/>
      <c r="F3" s="6"/>
      <c r="G3" s="6"/>
      <c r="H3" s="6"/>
      <c r="J3">
        <v>25</v>
      </c>
      <c r="K3">
        <v>8</v>
      </c>
      <c r="L3">
        <v>30</v>
      </c>
      <c r="M3">
        <v>8</v>
      </c>
      <c r="N3">
        <v>25</v>
      </c>
      <c r="O3">
        <v>8</v>
      </c>
      <c r="Q3" s="7">
        <f t="shared" ref="Q3:Q8" si="0">AVERAGE(C3/J3,D3/K3)</f>
        <v>0</v>
      </c>
      <c r="R3" s="7">
        <f t="shared" ref="R3:R8" si="1">AVERAGE(E3/L3,F3/M3)</f>
        <v>0</v>
      </c>
      <c r="S3" s="7">
        <f t="shared" ref="S3:S8" si="2">AVERAGE(G3/N3,H3/O3)</f>
        <v>0</v>
      </c>
      <c r="U3" s="7">
        <f>AVERAGE(Q3,R3,S3)</f>
        <v>0</v>
      </c>
      <c r="V3" s="8"/>
    </row>
    <row r="4" spans="1:22" ht="30" x14ac:dyDescent="0.25">
      <c r="A4" s="4" t="s">
        <v>11</v>
      </c>
      <c r="B4" s="1" t="s">
        <v>19</v>
      </c>
      <c r="C4" s="6"/>
      <c r="D4" s="6"/>
      <c r="E4" s="6"/>
      <c r="F4" s="6"/>
      <c r="G4" s="6"/>
      <c r="H4" s="6"/>
      <c r="J4">
        <v>20</v>
      </c>
      <c r="K4">
        <v>8</v>
      </c>
      <c r="L4">
        <v>20</v>
      </c>
      <c r="M4">
        <v>8</v>
      </c>
      <c r="N4">
        <v>20</v>
      </c>
      <c r="O4">
        <v>8</v>
      </c>
      <c r="Q4" s="7">
        <f t="shared" si="0"/>
        <v>0</v>
      </c>
      <c r="R4" s="7">
        <f t="shared" si="1"/>
        <v>0</v>
      </c>
      <c r="S4" s="7">
        <f t="shared" si="2"/>
        <v>0</v>
      </c>
      <c r="U4" s="7">
        <f>AVERAGE(Q4,R4,S4)</f>
        <v>0</v>
      </c>
      <c r="V4" s="8"/>
    </row>
    <row r="5" spans="1:22" ht="45" x14ac:dyDescent="0.25">
      <c r="A5" s="4" t="s">
        <v>10</v>
      </c>
      <c r="B5" s="1" t="s">
        <v>20</v>
      </c>
      <c r="C5" s="6"/>
      <c r="D5" s="6"/>
      <c r="E5" s="6"/>
      <c r="F5" s="6"/>
      <c r="G5" s="6"/>
      <c r="H5" s="6"/>
      <c r="J5">
        <v>95</v>
      </c>
      <c r="K5">
        <v>8</v>
      </c>
      <c r="L5">
        <v>110</v>
      </c>
      <c r="M5">
        <v>8</v>
      </c>
      <c r="N5">
        <v>95</v>
      </c>
      <c r="O5">
        <v>8</v>
      </c>
      <c r="Q5" s="7">
        <f t="shared" si="0"/>
        <v>0</v>
      </c>
      <c r="R5" s="7">
        <f t="shared" si="1"/>
        <v>0</v>
      </c>
      <c r="S5" s="7">
        <f t="shared" si="2"/>
        <v>0</v>
      </c>
      <c r="U5" s="7">
        <f>AVERAGE(Q5,R5,S5)</f>
        <v>0</v>
      </c>
      <c r="V5" s="8"/>
    </row>
    <row r="6" spans="1:22" x14ac:dyDescent="0.25">
      <c r="A6" s="4" t="s">
        <v>9</v>
      </c>
      <c r="B6" s="1" t="s">
        <v>21</v>
      </c>
      <c r="C6" s="6"/>
      <c r="D6" s="6"/>
      <c r="E6" s="6"/>
      <c r="F6" s="6"/>
      <c r="G6" s="6"/>
      <c r="H6" s="6"/>
      <c r="J6">
        <v>20</v>
      </c>
      <c r="K6">
        <v>8</v>
      </c>
      <c r="L6">
        <v>25</v>
      </c>
      <c r="M6">
        <v>8</v>
      </c>
      <c r="N6">
        <v>20</v>
      </c>
      <c r="O6">
        <v>8</v>
      </c>
      <c r="Q6" s="7">
        <f t="shared" si="0"/>
        <v>0</v>
      </c>
      <c r="R6" s="7">
        <f t="shared" si="1"/>
        <v>0</v>
      </c>
      <c r="S6" s="7">
        <f t="shared" si="2"/>
        <v>0</v>
      </c>
      <c r="U6" s="7">
        <f>AVERAGE(Q6,R6,S6)</f>
        <v>0</v>
      </c>
      <c r="V6" s="8"/>
    </row>
    <row r="7" spans="1:22" ht="45" x14ac:dyDescent="0.25">
      <c r="A7" s="4" t="s">
        <v>12</v>
      </c>
      <c r="B7" s="1" t="s">
        <v>23</v>
      </c>
      <c r="C7" s="6"/>
      <c r="D7" s="6"/>
      <c r="E7" s="6"/>
      <c r="F7" s="6"/>
      <c r="G7" s="6"/>
      <c r="H7" s="6"/>
      <c r="J7">
        <v>35</v>
      </c>
      <c r="K7">
        <v>8</v>
      </c>
      <c r="L7">
        <v>40</v>
      </c>
      <c r="M7">
        <v>8</v>
      </c>
      <c r="N7">
        <v>35</v>
      </c>
      <c r="O7">
        <v>8</v>
      </c>
      <c r="Q7" s="7">
        <f t="shared" si="0"/>
        <v>0</v>
      </c>
      <c r="R7" s="7">
        <f t="shared" si="1"/>
        <v>0</v>
      </c>
      <c r="S7" s="7">
        <f t="shared" si="2"/>
        <v>0</v>
      </c>
      <c r="U7" s="7">
        <f>AVERAGE(Q7,R7,S7)</f>
        <v>0</v>
      </c>
      <c r="V7" s="8"/>
    </row>
    <row r="8" spans="1:22" ht="45" x14ac:dyDescent="0.25">
      <c r="A8" s="4" t="s">
        <v>8</v>
      </c>
      <c r="B8" s="1" t="s">
        <v>22</v>
      </c>
      <c r="C8" s="6"/>
      <c r="D8" s="6"/>
      <c r="E8" s="6"/>
      <c r="F8" s="6"/>
      <c r="G8" s="6"/>
      <c r="H8" s="6"/>
      <c r="J8">
        <v>35</v>
      </c>
      <c r="K8">
        <v>8</v>
      </c>
      <c r="L8">
        <v>35</v>
      </c>
      <c r="M8">
        <v>8</v>
      </c>
      <c r="N8">
        <v>35</v>
      </c>
      <c r="O8">
        <v>8</v>
      </c>
      <c r="Q8" s="7">
        <f t="shared" si="0"/>
        <v>0</v>
      </c>
      <c r="R8" s="7">
        <f t="shared" si="1"/>
        <v>0</v>
      </c>
      <c r="S8" s="7">
        <f t="shared" si="2"/>
        <v>0</v>
      </c>
      <c r="U8" s="7">
        <f>AVERAGE(Q8,R8,S8)</f>
        <v>0</v>
      </c>
      <c r="V8" s="8"/>
    </row>
  </sheetData>
  <mergeCells count="1">
    <mergeCell ref="V3:V8"/>
  </mergeCells>
  <conditionalFormatting sqref="V2">
    <cfRule type="cellIs" dxfId="31" priority="1" operator="greaterThan">
      <formula>0.8</formula>
    </cfRule>
    <cfRule type="cellIs" dxfId="30" priority="2" operator="lessThan">
      <formula>0.3</formula>
    </cfRule>
    <cfRule type="cellIs" dxfId="29" priority="3" operator="greaterThan">
      <formula>0.8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11" sqref="H11"/>
    </sheetView>
  </sheetViews>
  <sheetFormatPr defaultColWidth="17.28515625" defaultRowHeight="15" x14ac:dyDescent="0.25"/>
  <cols>
    <col min="1" max="1" width="17.85546875" bestFit="1" customWidth="1"/>
    <col min="2" max="2" width="8.28515625" bestFit="1" customWidth="1"/>
    <col min="3" max="5" width="5.7109375" bestFit="1" customWidth="1"/>
    <col min="6" max="6" width="6.28515625" customWidth="1"/>
    <col min="7" max="9" width="10.140625" bestFit="1" customWidth="1"/>
    <col min="10" max="10" width="7.140625" customWidth="1"/>
    <col min="11" max="12" width="12.28515625" bestFit="1" customWidth="1"/>
    <col min="13" max="13" width="11.42578125" bestFit="1" customWidth="1"/>
    <col min="14" max="14" width="5.7109375" customWidth="1"/>
    <col min="15" max="15" width="16" bestFit="1" customWidth="1"/>
    <col min="16" max="16" width="7.140625" bestFit="1" customWidth="1"/>
  </cols>
  <sheetData>
    <row r="1" spans="1:16" x14ac:dyDescent="0.25">
      <c r="A1" s="3"/>
      <c r="B1" s="3" t="s">
        <v>49</v>
      </c>
      <c r="C1" s="3" t="s">
        <v>24</v>
      </c>
      <c r="D1" s="3" t="s">
        <v>47</v>
      </c>
      <c r="E1" s="3" t="s">
        <v>48</v>
      </c>
      <c r="F1" s="3"/>
      <c r="G1" s="3" t="s">
        <v>59</v>
      </c>
      <c r="H1" s="3" t="s">
        <v>60</v>
      </c>
      <c r="I1" s="3" t="s">
        <v>61</v>
      </c>
      <c r="J1" s="3"/>
      <c r="K1" s="3" t="s">
        <v>34</v>
      </c>
      <c r="L1" s="3" t="s">
        <v>35</v>
      </c>
      <c r="M1" s="3" t="s">
        <v>62</v>
      </c>
      <c r="N1" s="3"/>
      <c r="O1" s="3" t="s">
        <v>40</v>
      </c>
      <c r="P1" s="3" t="s">
        <v>44</v>
      </c>
    </row>
    <row r="2" spans="1:16" x14ac:dyDescent="0.25">
      <c r="A2" t="s">
        <v>45</v>
      </c>
      <c r="B2" t="s">
        <v>50</v>
      </c>
      <c r="C2" s="10"/>
      <c r="D2" s="10"/>
      <c r="E2" s="10"/>
      <c r="G2">
        <v>30</v>
      </c>
      <c r="H2">
        <v>60</v>
      </c>
      <c r="I2">
        <v>30</v>
      </c>
      <c r="K2" s="7">
        <f>C2/G2</f>
        <v>0</v>
      </c>
      <c r="L2" s="7">
        <f>D2/H2</f>
        <v>0</v>
      </c>
      <c r="M2" s="7">
        <f>E2/I2</f>
        <v>0</v>
      </c>
      <c r="O2" s="7">
        <f>AVERAGE(K2:M2)</f>
        <v>0</v>
      </c>
      <c r="P2" s="7">
        <f>AVERAGE(O2:O6)</f>
        <v>0</v>
      </c>
    </row>
    <row r="3" spans="1:16" x14ac:dyDescent="0.25">
      <c r="A3" t="s">
        <v>46</v>
      </c>
      <c r="B3" t="s">
        <v>51</v>
      </c>
      <c r="C3" s="10"/>
      <c r="D3" s="10"/>
      <c r="E3" s="10"/>
      <c r="G3">
        <v>10</v>
      </c>
      <c r="H3">
        <v>10</v>
      </c>
      <c r="I3">
        <v>10</v>
      </c>
      <c r="K3" s="7">
        <f t="shared" ref="K3:M6" si="0">C3/G3</f>
        <v>0</v>
      </c>
      <c r="L3" s="7">
        <f t="shared" si="0"/>
        <v>0</v>
      </c>
      <c r="M3" s="7">
        <f t="shared" si="0"/>
        <v>0</v>
      </c>
      <c r="O3" s="7">
        <f t="shared" ref="O3:O6" si="1">AVERAGE(K3:M3)</f>
        <v>0</v>
      </c>
    </row>
    <row r="4" spans="1:16" x14ac:dyDescent="0.25">
      <c r="A4" t="s">
        <v>14</v>
      </c>
      <c r="B4" t="s">
        <v>52</v>
      </c>
      <c r="C4" s="10"/>
      <c r="D4" s="10"/>
      <c r="E4" s="10"/>
      <c r="G4">
        <v>4</v>
      </c>
      <c r="H4">
        <v>4</v>
      </c>
      <c r="I4">
        <v>4</v>
      </c>
      <c r="K4" s="7">
        <f t="shared" si="0"/>
        <v>0</v>
      </c>
      <c r="L4" s="7">
        <f t="shared" si="0"/>
        <v>0</v>
      </c>
      <c r="M4" s="7">
        <f t="shared" si="0"/>
        <v>0</v>
      </c>
      <c r="O4" s="7">
        <f t="shared" si="1"/>
        <v>0</v>
      </c>
    </row>
    <row r="5" spans="1:16" x14ac:dyDescent="0.25">
      <c r="A5" t="s">
        <v>13</v>
      </c>
      <c r="B5" t="s">
        <v>51</v>
      </c>
      <c r="C5" s="10"/>
      <c r="D5" s="10"/>
      <c r="E5" s="10"/>
      <c r="G5">
        <v>6</v>
      </c>
      <c r="H5">
        <v>6</v>
      </c>
      <c r="I5">
        <v>6</v>
      </c>
      <c r="K5" s="7">
        <f t="shared" si="0"/>
        <v>0</v>
      </c>
      <c r="L5" s="7">
        <f t="shared" si="0"/>
        <v>0</v>
      </c>
      <c r="M5" s="7">
        <f t="shared" si="0"/>
        <v>0</v>
      </c>
      <c r="O5" s="7">
        <f t="shared" si="1"/>
        <v>0</v>
      </c>
    </row>
    <row r="6" spans="1:16" x14ac:dyDescent="0.25">
      <c r="A6" t="s">
        <v>53</v>
      </c>
      <c r="B6" t="s">
        <v>50</v>
      </c>
      <c r="C6" s="10"/>
      <c r="D6" s="10"/>
      <c r="E6" s="10"/>
      <c r="G6">
        <v>30</v>
      </c>
      <c r="H6">
        <v>60</v>
      </c>
      <c r="I6">
        <v>30</v>
      </c>
      <c r="K6" s="7">
        <f t="shared" si="0"/>
        <v>0</v>
      </c>
      <c r="L6" s="7">
        <f t="shared" si="0"/>
        <v>0</v>
      </c>
      <c r="M6" s="7">
        <f t="shared" si="0"/>
        <v>0</v>
      </c>
      <c r="O6" s="7">
        <f t="shared" si="1"/>
        <v>0</v>
      </c>
    </row>
    <row r="8" spans="1:16" x14ac:dyDescent="0.25">
      <c r="A8" s="11" t="s">
        <v>54</v>
      </c>
    </row>
    <row r="9" spans="1:16" ht="45" x14ac:dyDescent="0.25">
      <c r="A9" s="1" t="s">
        <v>55</v>
      </c>
    </row>
    <row r="10" spans="1:16" ht="30" x14ac:dyDescent="0.25">
      <c r="A10" s="1" t="s">
        <v>56</v>
      </c>
    </row>
    <row r="11" spans="1:16" ht="45" x14ac:dyDescent="0.25">
      <c r="A11" s="1" t="s">
        <v>57</v>
      </c>
    </row>
    <row r="12" spans="1:16" ht="105" x14ac:dyDescent="0.25">
      <c r="A12" s="1" t="s">
        <v>58</v>
      </c>
    </row>
  </sheetData>
  <conditionalFormatting sqref="P2">
    <cfRule type="cellIs" dxfId="28" priority="1" operator="between">
      <formula>0.3</formula>
      <formula>0.8</formula>
    </cfRule>
    <cfRule type="cellIs" dxfId="27" priority="2" operator="lessThan">
      <formula>0.3</formula>
    </cfRule>
    <cfRule type="cellIs" dxfId="26" priority="3" operator="greaterThan">
      <formula>0.8</formula>
    </cfRule>
    <cfRule type="cellIs" dxfId="25" priority="4" operator="lessThan">
      <formula>30</formula>
    </cfRule>
    <cfRule type="cellIs" dxfId="24" priority="5" operator="between">
      <formula>30</formula>
      <formula>80</formula>
    </cfRule>
    <cfRule type="cellIs" dxfId="23" priority="6" operator="greaterThan">
      <formula>80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1" max="1" width="15.140625" bestFit="1" customWidth="1"/>
    <col min="2" max="2" width="15" bestFit="1" customWidth="1"/>
    <col min="3" max="3" width="14" bestFit="1" customWidth="1"/>
  </cols>
  <sheetData>
    <row r="1" spans="1:4" s="3" customFormat="1" x14ac:dyDescent="0.25">
      <c r="A1" s="3" t="s">
        <v>42</v>
      </c>
      <c r="B1" s="3" t="s">
        <v>43</v>
      </c>
      <c r="C1" s="3" t="s">
        <v>70</v>
      </c>
      <c r="D1" s="3" t="s">
        <v>44</v>
      </c>
    </row>
    <row r="2" spans="1:4" x14ac:dyDescent="0.25">
      <c r="A2" s="12">
        <f>AVERAGE(Monday!V2,Wednesday!V2,Friday!V2)</f>
        <v>0</v>
      </c>
      <c r="B2" s="12">
        <f>AVERAGE(Tueday!P2,Thursday!P2,Saturday!P2)</f>
        <v>0</v>
      </c>
      <c r="C2" s="12">
        <f>Daily!Q2</f>
        <v>0</v>
      </c>
      <c r="D2" s="12">
        <f>AVERAGE(A2:C2)</f>
        <v>0</v>
      </c>
    </row>
  </sheetData>
  <conditionalFormatting sqref="A2:B2 D2">
    <cfRule type="cellIs" dxfId="10" priority="4" operator="lessThan">
      <formula>0.3</formula>
    </cfRule>
    <cfRule type="cellIs" dxfId="9" priority="5" operator="between">
      <formula>0.3</formula>
      <formula>0.8</formula>
    </cfRule>
    <cfRule type="cellIs" dxfId="8" priority="6" operator="greaterThan">
      <formula>0.8</formula>
    </cfRule>
  </conditionalFormatting>
  <conditionalFormatting sqref="C2">
    <cfRule type="cellIs" dxfId="0" priority="3" operator="lessThan">
      <formula>0.3</formula>
    </cfRule>
    <cfRule type="cellIs" dxfId="1" priority="2" operator="greaterThan">
      <formula>0.8</formula>
    </cfRule>
    <cfRule type="cellIs" dxfId="2" priority="1" operator="between">
      <formula>0.3</formula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</vt:lpstr>
      <vt:lpstr>Monday</vt:lpstr>
      <vt:lpstr>Tueday</vt:lpstr>
      <vt:lpstr>Wednesday</vt:lpstr>
      <vt:lpstr>Thursday</vt:lpstr>
      <vt:lpstr>Friday</vt:lpstr>
      <vt:lpstr>Saturday</vt:lpstr>
      <vt:lpstr>Results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Keulen, Alex Michael [GCB-OT]</dc:creator>
  <cp:lastModifiedBy>Van Keulen, Alex Michael [GCB-OT]</cp:lastModifiedBy>
  <dcterms:created xsi:type="dcterms:W3CDTF">2018-12-26T15:46:46Z</dcterms:created>
  <dcterms:modified xsi:type="dcterms:W3CDTF">2018-12-26T19:36:49Z</dcterms:modified>
</cp:coreProperties>
</file>