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3D9D9CDF-BF0A-A448-B3BD-8335DD538985}" xr6:coauthVersionLast="47" xr6:coauthVersionMax="47" xr10:uidLastSave="{00000000-0000-0000-0000-000000000000}"/>
  <bookViews>
    <workbookView xWindow="0" yWindow="500" windowWidth="28800" windowHeight="16120" activeTab="4" xr2:uid="{00000000-000D-0000-FFFF-FFFF00000000}"/>
  </bookViews>
  <sheets>
    <sheet name="APR" sheetId="6" r:id="rId1"/>
    <sheet name="04 2020 By Address" sheetId="1" r:id="rId2"/>
    <sheet name="Sheet1" sheetId="8" r:id="rId3"/>
    <sheet name="Sheet2" sheetId="7" r:id="rId4"/>
    <sheet name="Sheet3" sheetId="9" r:id="rId5"/>
  </sheets>
  <externalReferences>
    <externalReference r:id="rId6"/>
    <externalReference r:id="rId7"/>
    <externalReference r:id="rId8"/>
  </externalReferences>
  <definedNames>
    <definedName name="_xlnm._FilterDatabase" localSheetId="2" hidden="1">Sheet1!$A$1:$U$213</definedName>
    <definedName name="_xlnm._FilterDatabase" localSheetId="3" hidden="1">Sheet2!$Y$1:$Y$793</definedName>
    <definedName name="_xlnm._FilterDatabase" localSheetId="4" hidden="1">Sheet3!$A$1:$A$1048039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#REF!</definedName>
    <definedName name="_xlnm.Print_Area" localSheetId="1">'04 2020 By Address'!$A$1:$T$793</definedName>
    <definedName name="_xlnm.Print_Area" localSheetId="0">APR!$A$1:$O$61</definedName>
    <definedName name="_xlnm.Print_Titles" localSheetId="1">'04 2020 By Address'!$1:$1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9" l="1"/>
  <c r="Z2" i="7"/>
  <c r="B5" i="9"/>
  <c r="B2" i="9"/>
  <c r="J60" i="6"/>
  <c r="I60" i="6"/>
  <c r="H60" i="6"/>
  <c r="O60" i="6" s="1"/>
  <c r="G60" i="6"/>
  <c r="F60" i="6"/>
  <c r="E60" i="6"/>
  <c r="D60" i="6"/>
  <c r="C60" i="6"/>
  <c r="J59" i="6"/>
  <c r="O59" i="6" s="1"/>
  <c r="I59" i="6"/>
  <c r="H59" i="6"/>
  <c r="N59" i="6" s="1"/>
  <c r="G59" i="6"/>
  <c r="F59" i="6"/>
  <c r="E59" i="6"/>
  <c r="D59" i="6"/>
  <c r="C59" i="6"/>
  <c r="J58" i="6"/>
  <c r="O58" i="6" s="1"/>
  <c r="I58" i="6"/>
  <c r="H58" i="6"/>
  <c r="N58" i="6" s="1"/>
  <c r="G58" i="6"/>
  <c r="F58" i="6"/>
  <c r="M58" i="6" s="1"/>
  <c r="E58" i="6"/>
  <c r="D58" i="6"/>
  <c r="C58" i="6"/>
  <c r="J57" i="6"/>
  <c r="O57" i="6" s="1"/>
  <c r="I57" i="6"/>
  <c r="H57" i="6"/>
  <c r="N57" i="6" s="1"/>
  <c r="G57" i="6"/>
  <c r="F57" i="6"/>
  <c r="M57" i="6" s="1"/>
  <c r="E57" i="6"/>
  <c r="D57" i="6"/>
  <c r="C57" i="6"/>
  <c r="J56" i="6"/>
  <c r="O56" i="6" s="1"/>
  <c r="I56" i="6"/>
  <c r="H56" i="6"/>
  <c r="N56" i="6" s="1"/>
  <c r="G56" i="6"/>
  <c r="F56" i="6"/>
  <c r="M56" i="6" s="1"/>
  <c r="E56" i="6"/>
  <c r="D56" i="6"/>
  <c r="C56" i="6"/>
  <c r="J55" i="6"/>
  <c r="O55" i="6" s="1"/>
  <c r="I55" i="6"/>
  <c r="H55" i="6"/>
  <c r="N55" i="6" s="1"/>
  <c r="G55" i="6"/>
  <c r="F55" i="6"/>
  <c r="M55" i="6" s="1"/>
  <c r="E55" i="6"/>
  <c r="D55" i="6"/>
  <c r="C55" i="6"/>
  <c r="J54" i="6"/>
  <c r="O54" i="6" s="1"/>
  <c r="I54" i="6"/>
  <c r="H54" i="6"/>
  <c r="N54" i="6" s="1"/>
  <c r="G54" i="6"/>
  <c r="F54" i="6"/>
  <c r="M54" i="6" s="1"/>
  <c r="E54" i="6"/>
  <c r="D54" i="6"/>
  <c r="C54" i="6"/>
  <c r="J53" i="6"/>
  <c r="O53" i="6" s="1"/>
  <c r="I53" i="6"/>
  <c r="H53" i="6"/>
  <c r="N53" i="6" s="1"/>
  <c r="G53" i="6"/>
  <c r="F53" i="6"/>
  <c r="M53" i="6" s="1"/>
  <c r="E53" i="6"/>
  <c r="D53" i="6"/>
  <c r="C53" i="6"/>
  <c r="L53" i="6" s="1"/>
  <c r="J52" i="6"/>
  <c r="O52" i="6" s="1"/>
  <c r="I52" i="6"/>
  <c r="H52" i="6"/>
  <c r="N52" i="6" s="1"/>
  <c r="G52" i="6"/>
  <c r="F52" i="6"/>
  <c r="M52" i="6" s="1"/>
  <c r="E52" i="6"/>
  <c r="D52" i="6"/>
  <c r="C52" i="6"/>
  <c r="L52" i="6" s="1"/>
  <c r="J51" i="6"/>
  <c r="O51" i="6" s="1"/>
  <c r="I51" i="6"/>
  <c r="H51" i="6"/>
  <c r="N51" i="6" s="1"/>
  <c r="G51" i="6"/>
  <c r="F51" i="6"/>
  <c r="M51" i="6" s="1"/>
  <c r="E51" i="6"/>
  <c r="D51" i="6"/>
  <c r="C51" i="6"/>
  <c r="J50" i="6"/>
  <c r="O50" i="6" s="1"/>
  <c r="I50" i="6"/>
  <c r="H50" i="6"/>
  <c r="N50" i="6" s="1"/>
  <c r="G50" i="6"/>
  <c r="F50" i="6"/>
  <c r="M50" i="6" s="1"/>
  <c r="E50" i="6"/>
  <c r="D50" i="6"/>
  <c r="C50" i="6"/>
  <c r="J49" i="6"/>
  <c r="O49" i="6" s="1"/>
  <c r="I49" i="6"/>
  <c r="H49" i="6"/>
  <c r="N49" i="6" s="1"/>
  <c r="G49" i="6"/>
  <c r="F49" i="6"/>
  <c r="M49" i="6" s="1"/>
  <c r="E49" i="6"/>
  <c r="D49" i="6"/>
  <c r="C49" i="6"/>
  <c r="L49" i="6" s="1"/>
  <c r="J48" i="6"/>
  <c r="O48" i="6" s="1"/>
  <c r="I48" i="6"/>
  <c r="H48" i="6"/>
  <c r="N48" i="6" s="1"/>
  <c r="G48" i="6"/>
  <c r="F48" i="6"/>
  <c r="M48" i="6" s="1"/>
  <c r="E48" i="6"/>
  <c r="D48" i="6"/>
  <c r="C48" i="6"/>
  <c r="L48" i="6" s="1"/>
  <c r="J47" i="6"/>
  <c r="O47" i="6" s="1"/>
  <c r="I47" i="6"/>
  <c r="H47" i="6"/>
  <c r="N47" i="6" s="1"/>
  <c r="G47" i="6"/>
  <c r="F47" i="6"/>
  <c r="M47" i="6" s="1"/>
  <c r="E47" i="6"/>
  <c r="D47" i="6"/>
  <c r="C47" i="6"/>
  <c r="L47" i="6" s="1"/>
  <c r="J46" i="6"/>
  <c r="O46" i="6" s="1"/>
  <c r="I46" i="6"/>
  <c r="H46" i="6"/>
  <c r="N46" i="6" s="1"/>
  <c r="G46" i="6"/>
  <c r="F46" i="6"/>
  <c r="M46" i="6" s="1"/>
  <c r="E46" i="6"/>
  <c r="D46" i="6"/>
  <c r="C46" i="6"/>
  <c r="L46" i="6" s="1"/>
  <c r="J45" i="6"/>
  <c r="O45" i="6" s="1"/>
  <c r="I45" i="6"/>
  <c r="H45" i="6"/>
  <c r="N45" i="6" s="1"/>
  <c r="G45" i="6"/>
  <c r="F45" i="6"/>
  <c r="M45" i="6" s="1"/>
  <c r="E45" i="6"/>
  <c r="D45" i="6"/>
  <c r="C45" i="6"/>
  <c r="L45" i="6" s="1"/>
  <c r="J44" i="6"/>
  <c r="O44" i="6" s="1"/>
  <c r="I44" i="6"/>
  <c r="H44" i="6"/>
  <c r="N44" i="6" s="1"/>
  <c r="G44" i="6"/>
  <c r="F44" i="6"/>
  <c r="M44" i="6" s="1"/>
  <c r="E44" i="6"/>
  <c r="D44" i="6"/>
  <c r="C44" i="6"/>
  <c r="L44" i="6" s="1"/>
  <c r="J43" i="6"/>
  <c r="O43" i="6" s="1"/>
  <c r="I43" i="6"/>
  <c r="H43" i="6"/>
  <c r="N43" i="6" s="1"/>
  <c r="G43" i="6"/>
  <c r="F43" i="6"/>
  <c r="M43" i="6" s="1"/>
  <c r="E43" i="6"/>
  <c r="D43" i="6"/>
  <c r="C43" i="6"/>
  <c r="L43" i="6" s="1"/>
  <c r="J42" i="6"/>
  <c r="O42" i="6" s="1"/>
  <c r="I42" i="6"/>
  <c r="H42" i="6"/>
  <c r="N42" i="6" s="1"/>
  <c r="G42" i="6"/>
  <c r="F42" i="6"/>
  <c r="M42" i="6" s="1"/>
  <c r="E42" i="6"/>
  <c r="D42" i="6"/>
  <c r="C42" i="6"/>
  <c r="L42" i="6" s="1"/>
  <c r="J41" i="6"/>
  <c r="O41" i="6" s="1"/>
  <c r="I41" i="6"/>
  <c r="H41" i="6"/>
  <c r="N41" i="6" s="1"/>
  <c r="G41" i="6"/>
  <c r="F41" i="6"/>
  <c r="M41" i="6" s="1"/>
  <c r="E41" i="6"/>
  <c r="D41" i="6"/>
  <c r="C41" i="6"/>
  <c r="L41" i="6" s="1"/>
  <c r="J40" i="6"/>
  <c r="O40" i="6" s="1"/>
  <c r="I40" i="6"/>
  <c r="H40" i="6"/>
  <c r="G40" i="6"/>
  <c r="F40" i="6"/>
  <c r="M40" i="6" s="1"/>
  <c r="E40" i="6"/>
  <c r="D40" i="6"/>
  <c r="C40" i="6"/>
  <c r="L40" i="6" s="1"/>
  <c r="J39" i="6"/>
  <c r="O39" i="6" s="1"/>
  <c r="I39" i="6"/>
  <c r="H39" i="6"/>
  <c r="G39" i="6"/>
  <c r="F39" i="6"/>
  <c r="M39" i="6" s="1"/>
  <c r="E39" i="6"/>
  <c r="D39" i="6"/>
  <c r="C39" i="6"/>
  <c r="L39" i="6" s="1"/>
  <c r="J38" i="6"/>
  <c r="O38" i="6" s="1"/>
  <c r="I38" i="6"/>
  <c r="H38" i="6"/>
  <c r="N38" i="6" s="1"/>
  <c r="G38" i="6"/>
  <c r="F38" i="6"/>
  <c r="M38" i="6" s="1"/>
  <c r="E38" i="6"/>
  <c r="D38" i="6"/>
  <c r="C38" i="6"/>
  <c r="L38" i="6" s="1"/>
  <c r="J37" i="6"/>
  <c r="O37" i="6" s="1"/>
  <c r="I37" i="6"/>
  <c r="H37" i="6"/>
  <c r="N37" i="6" s="1"/>
  <c r="G37" i="6"/>
  <c r="F37" i="6"/>
  <c r="M37" i="6" s="1"/>
  <c r="E37" i="6"/>
  <c r="D37" i="6"/>
  <c r="C37" i="6"/>
  <c r="L37" i="6" s="1"/>
  <c r="J36" i="6"/>
  <c r="O36" i="6" s="1"/>
  <c r="I36" i="6"/>
  <c r="H36" i="6"/>
  <c r="N36" i="6" s="1"/>
  <c r="G36" i="6"/>
  <c r="F36" i="6"/>
  <c r="M36" i="6" s="1"/>
  <c r="E36" i="6"/>
  <c r="D36" i="6"/>
  <c r="C36" i="6"/>
  <c r="L36" i="6" s="1"/>
  <c r="J35" i="6"/>
  <c r="O35" i="6" s="1"/>
  <c r="I35" i="6"/>
  <c r="H35" i="6"/>
  <c r="N35" i="6" s="1"/>
  <c r="G35" i="6"/>
  <c r="F35" i="6"/>
  <c r="M35" i="6" s="1"/>
  <c r="E35" i="6"/>
  <c r="D35" i="6"/>
  <c r="C35" i="6"/>
  <c r="L35" i="6" s="1"/>
  <c r="J34" i="6"/>
  <c r="O34" i="6" s="1"/>
  <c r="I34" i="6"/>
  <c r="H34" i="6"/>
  <c r="N34" i="6" s="1"/>
  <c r="G34" i="6"/>
  <c r="F34" i="6"/>
  <c r="M34" i="6" s="1"/>
  <c r="E34" i="6"/>
  <c r="D34" i="6"/>
  <c r="C34" i="6"/>
  <c r="L34" i="6" s="1"/>
  <c r="J33" i="6"/>
  <c r="O33" i="6" s="1"/>
  <c r="I33" i="6"/>
  <c r="H33" i="6"/>
  <c r="N33" i="6" s="1"/>
  <c r="G33" i="6"/>
  <c r="F33" i="6"/>
  <c r="M33" i="6" s="1"/>
  <c r="E33" i="6"/>
  <c r="D33" i="6"/>
  <c r="C33" i="6"/>
  <c r="L33" i="6" s="1"/>
  <c r="J32" i="6"/>
  <c r="O32" i="6" s="1"/>
  <c r="I32" i="6"/>
  <c r="H32" i="6"/>
  <c r="N32" i="6" s="1"/>
  <c r="G32" i="6"/>
  <c r="F32" i="6"/>
  <c r="M32" i="6" s="1"/>
  <c r="E32" i="6"/>
  <c r="D32" i="6"/>
  <c r="C32" i="6"/>
  <c r="L32" i="6" s="1"/>
  <c r="J31" i="6"/>
  <c r="O31" i="6" s="1"/>
  <c r="I31" i="6"/>
  <c r="H31" i="6"/>
  <c r="N31" i="6" s="1"/>
  <c r="G31" i="6"/>
  <c r="F31" i="6"/>
  <c r="M31" i="6" s="1"/>
  <c r="E31" i="6"/>
  <c r="D31" i="6"/>
  <c r="C31" i="6"/>
  <c r="L31" i="6" s="1"/>
  <c r="J30" i="6"/>
  <c r="O30" i="6" s="1"/>
  <c r="I30" i="6"/>
  <c r="H30" i="6"/>
  <c r="N30" i="6" s="1"/>
  <c r="G30" i="6"/>
  <c r="F30" i="6"/>
  <c r="M30" i="6" s="1"/>
  <c r="E30" i="6"/>
  <c r="D30" i="6"/>
  <c r="C30" i="6"/>
  <c r="L30" i="6" s="1"/>
  <c r="J29" i="6"/>
  <c r="O29" i="6" s="1"/>
  <c r="I29" i="6"/>
  <c r="H29" i="6"/>
  <c r="N29" i="6" s="1"/>
  <c r="G29" i="6"/>
  <c r="F29" i="6"/>
  <c r="M29" i="6" s="1"/>
  <c r="E29" i="6"/>
  <c r="D29" i="6"/>
  <c r="C29" i="6"/>
  <c r="L29" i="6" s="1"/>
  <c r="J28" i="6"/>
  <c r="O28" i="6" s="1"/>
  <c r="I28" i="6"/>
  <c r="H28" i="6"/>
  <c r="N28" i="6" s="1"/>
  <c r="G28" i="6"/>
  <c r="F28" i="6"/>
  <c r="M28" i="6" s="1"/>
  <c r="E28" i="6"/>
  <c r="D28" i="6"/>
  <c r="C28" i="6"/>
  <c r="L28" i="6" s="1"/>
  <c r="J27" i="6"/>
  <c r="O27" i="6" s="1"/>
  <c r="I27" i="6"/>
  <c r="H27" i="6"/>
  <c r="N27" i="6" s="1"/>
  <c r="G27" i="6"/>
  <c r="F27" i="6"/>
  <c r="M27" i="6" s="1"/>
  <c r="E27" i="6"/>
  <c r="D27" i="6"/>
  <c r="C27" i="6"/>
  <c r="L27" i="6" s="1"/>
  <c r="J26" i="6"/>
  <c r="O26" i="6" s="1"/>
  <c r="I26" i="6"/>
  <c r="H26" i="6"/>
  <c r="N26" i="6" s="1"/>
  <c r="G26" i="6"/>
  <c r="F26" i="6"/>
  <c r="M26" i="6" s="1"/>
  <c r="E26" i="6"/>
  <c r="D26" i="6"/>
  <c r="C26" i="6"/>
  <c r="L26" i="6" s="1"/>
  <c r="J25" i="6"/>
  <c r="O25" i="6" s="1"/>
  <c r="I25" i="6"/>
  <c r="H25" i="6"/>
  <c r="N25" i="6" s="1"/>
  <c r="G25" i="6"/>
  <c r="F25" i="6"/>
  <c r="M25" i="6" s="1"/>
  <c r="E25" i="6"/>
  <c r="D25" i="6"/>
  <c r="C25" i="6"/>
  <c r="L25" i="6" s="1"/>
  <c r="J24" i="6"/>
  <c r="O24" i="6" s="1"/>
  <c r="I24" i="6"/>
  <c r="H24" i="6"/>
  <c r="N24" i="6" s="1"/>
  <c r="G24" i="6"/>
  <c r="F24" i="6"/>
  <c r="M24" i="6" s="1"/>
  <c r="E24" i="6"/>
  <c r="D24" i="6"/>
  <c r="C24" i="6"/>
  <c r="L24" i="6" s="1"/>
  <c r="J23" i="6"/>
  <c r="O23" i="6" s="1"/>
  <c r="I23" i="6"/>
  <c r="H23" i="6"/>
  <c r="N23" i="6" s="1"/>
  <c r="G23" i="6"/>
  <c r="F23" i="6"/>
  <c r="M23" i="6" s="1"/>
  <c r="E23" i="6"/>
  <c r="D23" i="6"/>
  <c r="C23" i="6"/>
  <c r="L23" i="6" s="1"/>
  <c r="J22" i="6"/>
  <c r="O22" i="6" s="1"/>
  <c r="I22" i="6"/>
  <c r="H22" i="6"/>
  <c r="N22" i="6" s="1"/>
  <c r="G22" i="6"/>
  <c r="F22" i="6"/>
  <c r="M22" i="6" s="1"/>
  <c r="E22" i="6"/>
  <c r="D22" i="6"/>
  <c r="C22" i="6"/>
  <c r="L22" i="6" s="1"/>
  <c r="J21" i="6"/>
  <c r="O21" i="6" s="1"/>
  <c r="I21" i="6"/>
  <c r="H21" i="6"/>
  <c r="N21" i="6" s="1"/>
  <c r="G21" i="6"/>
  <c r="F21" i="6"/>
  <c r="M21" i="6" s="1"/>
  <c r="E21" i="6"/>
  <c r="D21" i="6"/>
  <c r="C21" i="6"/>
  <c r="L21" i="6" s="1"/>
  <c r="J20" i="6"/>
  <c r="O20" i="6" s="1"/>
  <c r="I20" i="6"/>
  <c r="H20" i="6"/>
  <c r="N20" i="6" s="1"/>
  <c r="G20" i="6"/>
  <c r="F20" i="6"/>
  <c r="M20" i="6" s="1"/>
  <c r="E20" i="6"/>
  <c r="D20" i="6"/>
  <c r="C20" i="6"/>
  <c r="L20" i="6" s="1"/>
  <c r="J19" i="6"/>
  <c r="O19" i="6" s="1"/>
  <c r="I19" i="6"/>
  <c r="H19" i="6"/>
  <c r="N19" i="6" s="1"/>
  <c r="G19" i="6"/>
  <c r="F19" i="6"/>
  <c r="M19" i="6" s="1"/>
  <c r="E19" i="6"/>
  <c r="D19" i="6"/>
  <c r="C19" i="6"/>
  <c r="L19" i="6" s="1"/>
  <c r="J18" i="6"/>
  <c r="O18" i="6" s="1"/>
  <c r="I18" i="6"/>
  <c r="H18" i="6"/>
  <c r="N18" i="6" s="1"/>
  <c r="G18" i="6"/>
  <c r="F18" i="6"/>
  <c r="M18" i="6" s="1"/>
  <c r="E18" i="6"/>
  <c r="D18" i="6"/>
  <c r="C18" i="6"/>
  <c r="L18" i="6" s="1"/>
  <c r="J17" i="6"/>
  <c r="O17" i="6" s="1"/>
  <c r="I17" i="6"/>
  <c r="H17" i="6"/>
  <c r="N17" i="6" s="1"/>
  <c r="G17" i="6"/>
  <c r="F17" i="6"/>
  <c r="M17" i="6" s="1"/>
  <c r="E17" i="6"/>
  <c r="D17" i="6"/>
  <c r="C17" i="6"/>
  <c r="L17" i="6" s="1"/>
  <c r="J16" i="6"/>
  <c r="O16" i="6" s="1"/>
  <c r="I16" i="6"/>
  <c r="H16" i="6"/>
  <c r="N16" i="6" s="1"/>
  <c r="G16" i="6"/>
  <c r="F16" i="6"/>
  <c r="M16" i="6" s="1"/>
  <c r="E16" i="6"/>
  <c r="D16" i="6"/>
  <c r="C16" i="6"/>
  <c r="L16" i="6" s="1"/>
  <c r="J15" i="6"/>
  <c r="O15" i="6" s="1"/>
  <c r="I15" i="6"/>
  <c r="H15" i="6"/>
  <c r="N15" i="6" s="1"/>
  <c r="G15" i="6"/>
  <c r="F15" i="6"/>
  <c r="M15" i="6" s="1"/>
  <c r="E15" i="6"/>
  <c r="D15" i="6"/>
  <c r="C15" i="6"/>
  <c r="L15" i="6" s="1"/>
  <c r="J14" i="6"/>
  <c r="I14" i="6"/>
  <c r="H14" i="6"/>
  <c r="G14" i="6"/>
  <c r="F14" i="6"/>
  <c r="E14" i="6"/>
  <c r="D14" i="6"/>
  <c r="C14" i="6"/>
  <c r="J13" i="6"/>
  <c r="O13" i="6" s="1"/>
  <c r="I13" i="6"/>
  <c r="H13" i="6"/>
  <c r="G13" i="6"/>
  <c r="F13" i="6"/>
  <c r="E13" i="6"/>
  <c r="D13" i="6"/>
  <c r="C13" i="6"/>
  <c r="J12" i="6"/>
  <c r="O12" i="6" s="1"/>
  <c r="I12" i="6"/>
  <c r="H12" i="6"/>
  <c r="G12" i="6"/>
  <c r="F12" i="6"/>
  <c r="M12" i="6" s="1"/>
  <c r="E12" i="6"/>
  <c r="D12" i="6"/>
  <c r="C12" i="6"/>
  <c r="J11" i="6"/>
  <c r="O11" i="6" s="1"/>
  <c r="I11" i="6"/>
  <c r="H11" i="6"/>
  <c r="G11" i="6"/>
  <c r="F11" i="6"/>
  <c r="E11" i="6"/>
  <c r="D11" i="6"/>
  <c r="C11" i="6"/>
  <c r="J10" i="6"/>
  <c r="O10" i="6" s="1"/>
  <c r="I10" i="6"/>
  <c r="H10" i="6"/>
  <c r="G10" i="6"/>
  <c r="F10" i="6"/>
  <c r="E10" i="6"/>
  <c r="D10" i="6"/>
  <c r="C10" i="6"/>
  <c r="J9" i="6"/>
  <c r="O9" i="6" s="1"/>
  <c r="I9" i="6"/>
  <c r="H9" i="6"/>
  <c r="G9" i="6"/>
  <c r="F9" i="6"/>
  <c r="E9" i="6"/>
  <c r="D9" i="6"/>
  <c r="C9" i="6"/>
  <c r="J8" i="6"/>
  <c r="O8" i="6" s="1"/>
  <c r="I8" i="6"/>
  <c r="H8" i="6"/>
  <c r="G8" i="6"/>
  <c r="F8" i="6"/>
  <c r="E8" i="6"/>
  <c r="D8" i="6"/>
  <c r="C8" i="6"/>
  <c r="J7" i="6"/>
  <c r="O7" i="6" s="1"/>
  <c r="I7" i="6"/>
  <c r="H7" i="6"/>
  <c r="G7" i="6"/>
  <c r="F7" i="6"/>
  <c r="E7" i="6"/>
  <c r="D7" i="6"/>
  <c r="C7" i="6"/>
  <c r="J6" i="6"/>
  <c r="O6" i="6" s="1"/>
  <c r="I6" i="6"/>
  <c r="H6" i="6"/>
  <c r="G6" i="6"/>
  <c r="F6" i="6"/>
  <c r="E6" i="6"/>
  <c r="D6" i="6"/>
  <c r="C6" i="6"/>
  <c r="J5" i="6"/>
  <c r="O5" i="6" s="1"/>
  <c r="I5" i="6"/>
  <c r="H5" i="6"/>
  <c r="G5" i="6"/>
  <c r="F5" i="6"/>
  <c r="E5" i="6"/>
  <c r="D5" i="6"/>
  <c r="C5" i="6"/>
  <c r="J4" i="6"/>
  <c r="J61" i="6" s="1"/>
  <c r="I4" i="6"/>
  <c r="I61" i="6" s="1"/>
  <c r="H4" i="6"/>
  <c r="H61" i="6" s="1"/>
  <c r="G4" i="6"/>
  <c r="G61" i="6" s="1"/>
  <c r="F4" i="6"/>
  <c r="E4" i="6"/>
  <c r="E61" i="6" s="1"/>
  <c r="D4" i="6"/>
  <c r="D61" i="6" s="1"/>
  <c r="C4" i="6"/>
  <c r="F3" i="6"/>
  <c r="H3" i="6" s="1"/>
  <c r="J3" i="6" s="1"/>
  <c r="E3" i="6"/>
  <c r="G3" i="6" s="1"/>
  <c r="I3" i="6" s="1"/>
  <c r="L14" i="6" l="1"/>
  <c r="M59" i="6"/>
  <c r="L50" i="6"/>
  <c r="L51" i="6"/>
  <c r="L54" i="6"/>
  <c r="L55" i="6"/>
  <c r="L56" i="6"/>
  <c r="L57" i="6"/>
  <c r="L58" i="6"/>
  <c r="L59" i="6"/>
  <c r="L60" i="6"/>
  <c r="M13" i="6"/>
  <c r="M14" i="6"/>
  <c r="F61" i="6"/>
  <c r="F64" i="6" s="1"/>
  <c r="M60" i="6"/>
  <c r="M6" i="6"/>
  <c r="M9" i="6"/>
  <c r="M11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10" i="6"/>
  <c r="N39" i="6"/>
  <c r="N40" i="6"/>
  <c r="O14" i="6"/>
  <c r="C61" i="6"/>
  <c r="L5" i="6"/>
  <c r="L6" i="6"/>
  <c r="L7" i="6"/>
  <c r="L8" i="6"/>
  <c r="L9" i="6"/>
  <c r="L10" i="6"/>
  <c r="L11" i="6"/>
  <c r="L12" i="6"/>
  <c r="L13" i="6"/>
  <c r="J64" i="6"/>
  <c r="D64" i="6"/>
  <c r="H64" i="6"/>
  <c r="O4" i="6"/>
  <c r="M4" i="6"/>
  <c r="N4" i="6"/>
  <c r="N60" i="6"/>
  <c r="L4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S760" i="1"/>
  <c r="T760" i="1" s="1"/>
  <c r="S783" i="1"/>
  <c r="T783" i="1" s="1"/>
  <c r="S759" i="1"/>
  <c r="T759" i="1" s="1"/>
  <c r="S777" i="1"/>
  <c r="T777" i="1" s="1"/>
  <c r="S791" i="1"/>
  <c r="T791" i="1" s="1"/>
  <c r="S782" i="1"/>
  <c r="T782" i="1" s="1"/>
  <c r="S781" i="1"/>
  <c r="T781" i="1" s="1"/>
  <c r="S780" i="1"/>
  <c r="T780" i="1" s="1"/>
  <c r="S790" i="1"/>
  <c r="T790" i="1" s="1"/>
  <c r="S761" i="1"/>
  <c r="T761" i="1" s="1"/>
  <c r="S776" i="1"/>
  <c r="T776" i="1" s="1"/>
  <c r="S758" i="1"/>
  <c r="T758" i="1" s="1"/>
  <c r="S738" i="1"/>
  <c r="T738" i="1" s="1"/>
  <c r="S745" i="1"/>
  <c r="T745" i="1" s="1"/>
  <c r="S739" i="1"/>
  <c r="T739" i="1" s="1"/>
  <c r="S732" i="1"/>
  <c r="T732" i="1" s="1"/>
  <c r="S740" i="1"/>
  <c r="T740" i="1" s="1"/>
  <c r="S752" i="1"/>
  <c r="T752" i="1" s="1"/>
  <c r="S744" i="1"/>
  <c r="T744" i="1" s="1"/>
  <c r="S775" i="1"/>
  <c r="T775" i="1" s="1"/>
  <c r="S774" i="1"/>
  <c r="T774" i="1" s="1"/>
  <c r="S699" i="1"/>
  <c r="T699" i="1" s="1"/>
  <c r="S757" i="1"/>
  <c r="T757" i="1" s="1"/>
  <c r="S737" i="1"/>
  <c r="T737" i="1" s="1"/>
  <c r="S703" i="1"/>
  <c r="T703" i="1" s="1"/>
  <c r="S751" i="1"/>
  <c r="T751" i="1" s="1"/>
  <c r="S753" i="1"/>
  <c r="T753" i="1" s="1"/>
  <c r="S731" i="1"/>
  <c r="T731" i="1" s="1"/>
  <c r="S730" i="1"/>
  <c r="T730" i="1" s="1"/>
  <c r="S773" i="1"/>
  <c r="T773" i="1" s="1"/>
  <c r="S772" i="1"/>
  <c r="T772" i="1" s="1"/>
  <c r="S698" i="1"/>
  <c r="T698" i="1" s="1"/>
  <c r="S697" i="1"/>
  <c r="T697" i="1" s="1"/>
  <c r="S700" i="1"/>
  <c r="T700" i="1" s="1"/>
  <c r="S771" i="1"/>
  <c r="T771" i="1" s="1"/>
  <c r="S704" i="1"/>
  <c r="T704" i="1" s="1"/>
  <c r="S696" i="1"/>
  <c r="T696" i="1" s="1"/>
  <c r="S695" i="1"/>
  <c r="T695" i="1" s="1"/>
  <c r="S743" i="1"/>
  <c r="T743" i="1" s="1"/>
  <c r="S770" i="1"/>
  <c r="T770" i="1" s="1"/>
  <c r="S769" i="1"/>
  <c r="T769" i="1" s="1"/>
  <c r="S768" i="1"/>
  <c r="T768" i="1" s="1"/>
  <c r="S694" i="1"/>
  <c r="T694" i="1" s="1"/>
  <c r="S689" i="1"/>
  <c r="T689" i="1" s="1"/>
  <c r="S685" i="1"/>
  <c r="T685" i="1" s="1"/>
  <c r="S666" i="1"/>
  <c r="T666" i="1" s="1"/>
  <c r="S750" i="1"/>
  <c r="T750" i="1" s="1"/>
  <c r="S702" i="1"/>
  <c r="T702" i="1" s="1"/>
  <c r="S663" i="1"/>
  <c r="T663" i="1" s="1"/>
  <c r="S749" i="1"/>
  <c r="T749" i="1" s="1"/>
  <c r="S684" i="1"/>
  <c r="T684" i="1" s="1"/>
  <c r="S662" i="1"/>
  <c r="T662" i="1" s="1"/>
  <c r="S661" i="1"/>
  <c r="T661" i="1" s="1"/>
  <c r="S665" i="1"/>
  <c r="T665" i="1" s="1"/>
  <c r="S688" i="1"/>
  <c r="T688" i="1" s="1"/>
  <c r="S672" i="1"/>
  <c r="T672" i="1" s="1"/>
  <c r="S683" i="1"/>
  <c r="T683" i="1" s="1"/>
  <c r="S646" i="1"/>
  <c r="T646" i="1" s="1"/>
  <c r="S748" i="1"/>
  <c r="T748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653" i="1"/>
  <c r="T653" i="1" s="1"/>
  <c r="S640" i="1"/>
  <c r="T640" i="1" s="1"/>
  <c r="S645" i="1"/>
  <c r="T645" i="1" s="1"/>
  <c r="S658" i="1"/>
  <c r="T658" i="1" s="1"/>
  <c r="S742" i="1"/>
  <c r="T742" i="1" s="1"/>
  <c r="S701" i="1"/>
  <c r="T701" i="1" s="1"/>
  <c r="S657" i="1"/>
  <c r="T657" i="1" s="1"/>
  <c r="S736" i="1"/>
  <c r="T736" i="1" s="1"/>
  <c r="S693" i="1"/>
  <c r="T693" i="1" s="1"/>
  <c r="S671" i="1"/>
  <c r="T671" i="1" s="1"/>
  <c r="S670" i="1"/>
  <c r="T670" i="1" s="1"/>
  <c r="S654" i="1"/>
  <c r="T654" i="1" s="1"/>
  <c r="S682" i="1"/>
  <c r="T682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779" i="1"/>
  <c r="T779" i="1" s="1"/>
  <c r="S648" i="1"/>
  <c r="T648" i="1" s="1"/>
  <c r="S613" i="1"/>
  <c r="T613" i="1" s="1"/>
  <c r="S636" i="1"/>
  <c r="T636" i="1" s="1"/>
  <c r="S638" i="1"/>
  <c r="T638" i="1" s="1"/>
  <c r="S717" i="1"/>
  <c r="T717" i="1" s="1"/>
  <c r="S716" i="1"/>
  <c r="T716" i="1" s="1"/>
  <c r="S715" i="1"/>
  <c r="T715" i="1" s="1"/>
  <c r="S714" i="1"/>
  <c r="T714" i="1" s="1"/>
  <c r="S639" i="1"/>
  <c r="T639" i="1" s="1"/>
  <c r="S623" i="1"/>
  <c r="T623" i="1" s="1"/>
  <c r="S610" i="1"/>
  <c r="T610" i="1" s="1"/>
  <c r="S609" i="1"/>
  <c r="T609" i="1" s="1"/>
  <c r="S644" i="1"/>
  <c r="T644" i="1" s="1"/>
  <c r="S652" i="1"/>
  <c r="T652" i="1" s="1"/>
  <c r="S606" i="1"/>
  <c r="T606" i="1" s="1"/>
  <c r="S637" i="1"/>
  <c r="T637" i="1" s="1"/>
  <c r="S729" i="1"/>
  <c r="T729" i="1" s="1"/>
  <c r="S647" i="1"/>
  <c r="T647" i="1" s="1"/>
  <c r="S608" i="1"/>
  <c r="T608" i="1" s="1"/>
  <c r="S664" i="1"/>
  <c r="T664" i="1" s="1"/>
  <c r="S778" i="1"/>
  <c r="T778" i="1" s="1"/>
  <c r="S619" i="1"/>
  <c r="T619" i="1" s="1"/>
  <c r="S691" i="1"/>
  <c r="T691" i="1" s="1"/>
  <c r="S713" i="1"/>
  <c r="T713" i="1" s="1"/>
  <c r="S712" i="1"/>
  <c r="T712" i="1" s="1"/>
  <c r="S559" i="1"/>
  <c r="T559" i="1" s="1"/>
  <c r="S558" i="1"/>
  <c r="T558" i="1" s="1"/>
  <c r="S607" i="1"/>
  <c r="T607" i="1" s="1"/>
  <c r="S557" i="1"/>
  <c r="T557" i="1" s="1"/>
  <c r="S618" i="1"/>
  <c r="T618" i="1" s="1"/>
  <c r="S617" i="1"/>
  <c r="T617" i="1" s="1"/>
  <c r="S611" i="1"/>
  <c r="T611" i="1" s="1"/>
  <c r="S597" i="1"/>
  <c r="T597" i="1" s="1"/>
  <c r="S574" i="1"/>
  <c r="T574" i="1" s="1"/>
  <c r="S554" i="1"/>
  <c r="T554" i="1" s="1"/>
  <c r="S596" i="1"/>
  <c r="T596" i="1" s="1"/>
  <c r="S595" i="1"/>
  <c r="T595" i="1" s="1"/>
  <c r="S594" i="1"/>
  <c r="T59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53" i="1"/>
  <c r="T553" i="1" s="1"/>
  <c r="S593" i="1"/>
  <c r="T593" i="1" s="1"/>
  <c r="S567" i="1"/>
  <c r="T567" i="1" s="1"/>
  <c r="S622" i="1"/>
  <c r="T622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656" i="1"/>
  <c r="T656" i="1" s="1"/>
  <c r="S556" i="1"/>
  <c r="T556" i="1" s="1"/>
  <c r="S651" i="1"/>
  <c r="T651" i="1" s="1"/>
  <c r="S586" i="1"/>
  <c r="T586" i="1" s="1"/>
  <c r="S555" i="1"/>
  <c r="T555" i="1" s="1"/>
  <c r="S605" i="1"/>
  <c r="T605" i="1" s="1"/>
  <c r="S604" i="1"/>
  <c r="T604" i="1" s="1"/>
  <c r="S603" i="1"/>
  <c r="T603" i="1" s="1"/>
  <c r="S535" i="1"/>
  <c r="T535" i="1" s="1"/>
  <c r="S616" i="1"/>
  <c r="T616" i="1" s="1"/>
  <c r="S543" i="1"/>
  <c r="T543" i="1" s="1"/>
  <c r="S534" i="1"/>
  <c r="T534" i="1" s="1"/>
  <c r="S562" i="1"/>
  <c r="T562" i="1" s="1"/>
  <c r="S561" i="1"/>
  <c r="T561" i="1" s="1"/>
  <c r="S498" i="1"/>
  <c r="T498" i="1" s="1"/>
  <c r="S566" i="1"/>
  <c r="T566" i="1" s="1"/>
  <c r="S565" i="1"/>
  <c r="T565" i="1" s="1"/>
  <c r="S612" i="1"/>
  <c r="T612" i="1" s="1"/>
  <c r="S681" i="1"/>
  <c r="T681" i="1" s="1"/>
  <c r="S680" i="1"/>
  <c r="T680" i="1" s="1"/>
  <c r="S679" i="1"/>
  <c r="T679" i="1" s="1"/>
  <c r="S585" i="1"/>
  <c r="T585" i="1" s="1"/>
  <c r="S711" i="1"/>
  <c r="T711" i="1" s="1"/>
  <c r="S584" i="1"/>
  <c r="T584" i="1" s="1"/>
  <c r="S583" i="1"/>
  <c r="T583" i="1" s="1"/>
  <c r="S582" i="1"/>
  <c r="T582" i="1" s="1"/>
  <c r="S710" i="1"/>
  <c r="T710" i="1" s="1"/>
  <c r="S581" i="1"/>
  <c r="T581" i="1" s="1"/>
  <c r="S580" i="1"/>
  <c r="T580" i="1" s="1"/>
  <c r="S579" i="1"/>
  <c r="T579" i="1" s="1"/>
  <c r="S490" i="1"/>
  <c r="T490" i="1" s="1"/>
  <c r="S486" i="1"/>
  <c r="T486" i="1" s="1"/>
  <c r="S485" i="1"/>
  <c r="T485" i="1" s="1"/>
  <c r="S489" i="1"/>
  <c r="T489" i="1" s="1"/>
  <c r="S497" i="1"/>
  <c r="T497" i="1" s="1"/>
  <c r="S461" i="1"/>
  <c r="T461" i="1" s="1"/>
  <c r="S468" i="1"/>
  <c r="T468" i="1" s="1"/>
  <c r="S466" i="1"/>
  <c r="T466" i="1" s="1"/>
  <c r="S465" i="1"/>
  <c r="T465" i="1" s="1"/>
  <c r="S484" i="1"/>
  <c r="T484" i="1" s="1"/>
  <c r="S600" i="1"/>
  <c r="T600" i="1" s="1"/>
  <c r="S464" i="1"/>
  <c r="T464" i="1" s="1"/>
  <c r="S428" i="1"/>
  <c r="T428" i="1" s="1"/>
  <c r="S427" i="1"/>
  <c r="T427" i="1" s="1"/>
  <c r="S460" i="1"/>
  <c r="T460" i="1" s="1"/>
  <c r="S459" i="1"/>
  <c r="T459" i="1" s="1"/>
  <c r="S458" i="1"/>
  <c r="T458" i="1" s="1"/>
  <c r="S426" i="1"/>
  <c r="T426" i="1" s="1"/>
  <c r="S483" i="1"/>
  <c r="T483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82" i="1"/>
  <c r="T482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455" i="1"/>
  <c r="T455" i="1" s="1"/>
  <c r="S413" i="1"/>
  <c r="T413" i="1" s="1"/>
  <c r="S410" i="1"/>
  <c r="T410" i="1" s="1"/>
  <c r="S423" i="1"/>
  <c r="T423" i="1" s="1"/>
  <c r="S621" i="1"/>
  <c r="T621" i="1" s="1"/>
  <c r="S481" i="1"/>
  <c r="T481" i="1" s="1"/>
  <c r="S620" i="1"/>
  <c r="T620" i="1" s="1"/>
  <c r="S747" i="1"/>
  <c r="T747" i="1" s="1"/>
  <c r="S480" i="1"/>
  <c r="T480" i="1" s="1"/>
  <c r="S542" i="1"/>
  <c r="T542" i="1" s="1"/>
  <c r="S541" i="1"/>
  <c r="T541" i="1" s="1"/>
  <c r="S564" i="1"/>
  <c r="T564" i="1" s="1"/>
  <c r="S643" i="1"/>
  <c r="T643" i="1" s="1"/>
  <c r="S417" i="1"/>
  <c r="T417" i="1" s="1"/>
  <c r="S416" i="1"/>
  <c r="T416" i="1" s="1"/>
  <c r="S412" i="1"/>
  <c r="T412" i="1" s="1"/>
  <c r="S406" i="1"/>
  <c r="T406" i="1" s="1"/>
  <c r="S709" i="1"/>
  <c r="T709" i="1" s="1"/>
  <c r="S708" i="1"/>
  <c r="T708" i="1" s="1"/>
  <c r="S578" i="1"/>
  <c r="T578" i="1" s="1"/>
  <c r="S405" i="1"/>
  <c r="T405" i="1" s="1"/>
  <c r="S669" i="1"/>
  <c r="T669" i="1" s="1"/>
  <c r="S668" i="1"/>
  <c r="T668" i="1" s="1"/>
  <c r="S667" i="1"/>
  <c r="T667" i="1" s="1"/>
  <c r="S463" i="1"/>
  <c r="T463" i="1" s="1"/>
  <c r="S563" i="1"/>
  <c r="T563" i="1" s="1"/>
  <c r="S467" i="1"/>
  <c r="T467" i="1" s="1"/>
  <c r="S789" i="1"/>
  <c r="T789" i="1" s="1"/>
  <c r="S353" i="1"/>
  <c r="T353" i="1" s="1"/>
  <c r="S788" i="1"/>
  <c r="T788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11" i="1"/>
  <c r="T411" i="1" s="1"/>
  <c r="S409" i="1"/>
  <c r="T409" i="1" s="1"/>
  <c r="S419" i="1"/>
  <c r="T419" i="1" s="1"/>
  <c r="S418" i="1"/>
  <c r="T418" i="1" s="1"/>
  <c r="S420" i="1"/>
  <c r="T420" i="1" s="1"/>
  <c r="S408" i="1"/>
  <c r="T408" i="1" s="1"/>
  <c r="S361" i="1"/>
  <c r="T361" i="1" s="1"/>
  <c r="S388" i="1"/>
  <c r="T388" i="1" s="1"/>
  <c r="S369" i="1"/>
  <c r="T369" i="1" s="1"/>
  <c r="S360" i="1"/>
  <c r="T360" i="1" s="1"/>
  <c r="S359" i="1"/>
  <c r="T359" i="1" s="1"/>
  <c r="S358" i="1"/>
  <c r="T358" i="1" s="1"/>
  <c r="S577" i="1"/>
  <c r="T577" i="1" s="1"/>
  <c r="S348" i="1"/>
  <c r="T348" i="1" s="1"/>
  <c r="S347" i="1"/>
  <c r="T347" i="1" s="1"/>
  <c r="S373" i="1"/>
  <c r="T373" i="1" s="1"/>
  <c r="S349" i="1"/>
  <c r="T34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290" i="1"/>
  <c r="T290" i="1" s="1"/>
  <c r="S687" i="1"/>
  <c r="T687" i="1" s="1"/>
  <c r="S540" i="1"/>
  <c r="T540" i="1" s="1"/>
  <c r="S368" i="1"/>
  <c r="T368" i="1" s="1"/>
  <c r="S400" i="1"/>
  <c r="T400" i="1" s="1"/>
  <c r="S399" i="1"/>
  <c r="T399" i="1" s="1"/>
  <c r="S398" i="1"/>
  <c r="T398" i="1" s="1"/>
  <c r="S397" i="1"/>
  <c r="T397" i="1" s="1"/>
  <c r="S346" i="1"/>
  <c r="T346" i="1" s="1"/>
  <c r="S539" i="1"/>
  <c r="T539" i="1" s="1"/>
  <c r="S294" i="1"/>
  <c r="T294" i="1" s="1"/>
  <c r="S293" i="1"/>
  <c r="T293" i="1" s="1"/>
  <c r="S326" i="1"/>
  <c r="T326" i="1" s="1"/>
  <c r="S325" i="1"/>
  <c r="T325" i="1" s="1"/>
  <c r="S324" i="1"/>
  <c r="T324" i="1" s="1"/>
  <c r="S323" i="1"/>
  <c r="T323" i="1" s="1"/>
  <c r="S552" i="1"/>
  <c r="T552" i="1" s="1"/>
  <c r="S551" i="1"/>
  <c r="T551" i="1" s="1"/>
  <c r="S550" i="1"/>
  <c r="T550" i="1" s="1"/>
  <c r="S387" i="1"/>
  <c r="T387" i="1" s="1"/>
  <c r="S549" i="1"/>
  <c r="T549" i="1" s="1"/>
  <c r="S548" i="1"/>
  <c r="T548" i="1" s="1"/>
  <c r="S322" i="1"/>
  <c r="T322" i="1" s="1"/>
  <c r="S690" i="1"/>
  <c r="T690" i="1" s="1"/>
  <c r="S272" i="1"/>
  <c r="T272" i="1" s="1"/>
  <c r="S292" i="1"/>
  <c r="T292" i="1" s="1"/>
  <c r="S291" i="1"/>
  <c r="T291" i="1" s="1"/>
  <c r="S454" i="1"/>
  <c r="T454" i="1" s="1"/>
  <c r="S296" i="1"/>
  <c r="T296" i="1" s="1"/>
  <c r="S267" i="1"/>
  <c r="T267" i="1" s="1"/>
  <c r="S266" i="1"/>
  <c r="T266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261" i="1"/>
  <c r="T261" i="1" s="1"/>
  <c r="S260" i="1"/>
  <c r="T260" i="1" s="1"/>
  <c r="S289" i="1"/>
  <c r="T289" i="1" s="1"/>
  <c r="S372" i="1"/>
  <c r="T372" i="1" s="1"/>
  <c r="S371" i="1"/>
  <c r="T371" i="1" s="1"/>
  <c r="S264" i="1"/>
  <c r="T264" i="1" s="1"/>
  <c r="S345" i="1"/>
  <c r="T345" i="1" s="1"/>
  <c r="S471" i="1"/>
  <c r="T471" i="1" s="1"/>
  <c r="S470" i="1"/>
  <c r="T470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86" i="1"/>
  <c r="T386" i="1" s="1"/>
  <c r="S338" i="1"/>
  <c r="T338" i="1" s="1"/>
  <c r="S337" i="1"/>
  <c r="T337" i="1" s="1"/>
  <c r="S415" i="1"/>
  <c r="T415" i="1" s="1"/>
  <c r="S727" i="1"/>
  <c r="T727" i="1" s="1"/>
  <c r="S675" i="1"/>
  <c r="T675" i="1" s="1"/>
  <c r="S457" i="1"/>
  <c r="T457" i="1" s="1"/>
  <c r="S456" i="1"/>
  <c r="T456" i="1" s="1"/>
  <c r="S496" i="1"/>
  <c r="T496" i="1" s="1"/>
  <c r="S259" i="1"/>
  <c r="T259" i="1" s="1"/>
  <c r="S352" i="1"/>
  <c r="T352" i="1" s="1"/>
  <c r="S385" i="1"/>
  <c r="T385" i="1" s="1"/>
  <c r="S384" i="1"/>
  <c r="T384" i="1" s="1"/>
  <c r="S383" i="1"/>
  <c r="T383" i="1" s="1"/>
  <c r="S382" i="1"/>
  <c r="T382" i="1" s="1"/>
  <c r="S538" i="1"/>
  <c r="T538" i="1" s="1"/>
  <c r="S381" i="1"/>
  <c r="T381" i="1" s="1"/>
  <c r="S380" i="1"/>
  <c r="T380" i="1" s="1"/>
  <c r="S379" i="1"/>
  <c r="T379" i="1" s="1"/>
  <c r="S367" i="1"/>
  <c r="T367" i="1" s="1"/>
  <c r="S366" i="1"/>
  <c r="T366" i="1" s="1"/>
  <c r="S247" i="1"/>
  <c r="T247" i="1" s="1"/>
  <c r="S735" i="1"/>
  <c r="T735" i="1" s="1"/>
  <c r="S235" i="1"/>
  <c r="T235" i="1" s="1"/>
  <c r="S403" i="1"/>
  <c r="T403" i="1" s="1"/>
  <c r="S241" i="1"/>
  <c r="T241" i="1" s="1"/>
  <c r="S240" i="1"/>
  <c r="T240" i="1" s="1"/>
  <c r="S246" i="1"/>
  <c r="T246" i="1" s="1"/>
  <c r="S336" i="1"/>
  <c r="T336" i="1" s="1"/>
  <c r="S599" i="1"/>
  <c r="T599" i="1" s="1"/>
  <c r="S598" i="1"/>
  <c r="T598" i="1" s="1"/>
  <c r="S192" i="1"/>
  <c r="T192" i="1" s="1"/>
  <c r="S191" i="1"/>
  <c r="T19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265" i="1"/>
  <c r="T265" i="1" s="1"/>
  <c r="S211" i="1"/>
  <c r="T211" i="1" s="1"/>
  <c r="S210" i="1"/>
  <c r="T210" i="1" s="1"/>
  <c r="S295" i="1"/>
  <c r="T295" i="1" s="1"/>
  <c r="S615" i="1"/>
  <c r="T615" i="1" s="1"/>
  <c r="S271" i="1"/>
  <c r="T271" i="1" s="1"/>
  <c r="S263" i="1"/>
  <c r="T263" i="1" s="1"/>
  <c r="S378" i="1"/>
  <c r="T378" i="1" s="1"/>
  <c r="S335" i="1"/>
  <c r="T335" i="1" s="1"/>
  <c r="S334" i="1"/>
  <c r="T334" i="1" s="1"/>
  <c r="S333" i="1"/>
  <c r="T333" i="1" s="1"/>
  <c r="S377" i="1"/>
  <c r="T377" i="1" s="1"/>
  <c r="S376" i="1"/>
  <c r="T376" i="1" s="1"/>
  <c r="S332" i="1"/>
  <c r="T332" i="1" s="1"/>
  <c r="S243" i="1"/>
  <c r="T243" i="1" s="1"/>
  <c r="S156" i="1"/>
  <c r="T156" i="1" s="1"/>
  <c r="S209" i="1"/>
  <c r="T209" i="1" s="1"/>
  <c r="S160" i="1"/>
  <c r="T160" i="1" s="1"/>
  <c r="S159" i="1"/>
  <c r="T159" i="1" s="1"/>
  <c r="S155" i="1"/>
  <c r="T155" i="1" s="1"/>
  <c r="S321" i="1"/>
  <c r="T321" i="1" s="1"/>
  <c r="S320" i="1"/>
  <c r="T320" i="1" s="1"/>
  <c r="S602" i="1"/>
  <c r="T602" i="1" s="1"/>
  <c r="S248" i="1"/>
  <c r="T248" i="1" s="1"/>
  <c r="S234" i="1"/>
  <c r="T234" i="1" s="1"/>
  <c r="S176" i="1"/>
  <c r="T176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116" i="1"/>
  <c r="T116" i="1" s="1"/>
  <c r="S194" i="1"/>
  <c r="T194" i="1" s="1"/>
  <c r="S115" i="1"/>
  <c r="T115" i="1" s="1"/>
  <c r="S117" i="1"/>
  <c r="T117" i="1" s="1"/>
  <c r="S650" i="1"/>
  <c r="T650" i="1" s="1"/>
  <c r="S114" i="1"/>
  <c r="T114" i="1" s="1"/>
  <c r="S242" i="1"/>
  <c r="T242" i="1" s="1"/>
  <c r="S258" i="1"/>
  <c r="T258" i="1" s="1"/>
  <c r="S141" i="1"/>
  <c r="T141" i="1" s="1"/>
  <c r="S495" i="1"/>
  <c r="T495" i="1" s="1"/>
  <c r="S425" i="1"/>
  <c r="T425" i="1" s="1"/>
  <c r="S208" i="1"/>
  <c r="T208" i="1" s="1"/>
  <c r="S207" i="1"/>
  <c r="T207" i="1" s="1"/>
  <c r="S206" i="1"/>
  <c r="T206" i="1" s="1"/>
  <c r="S370" i="1"/>
  <c r="T370" i="1" s="1"/>
  <c r="S257" i="1"/>
  <c r="T257" i="1" s="1"/>
  <c r="S351" i="1"/>
  <c r="T351" i="1" s="1"/>
  <c r="S268" i="1"/>
  <c r="T268" i="1" s="1"/>
  <c r="S288" i="1"/>
  <c r="T288" i="1" s="1"/>
  <c r="S99" i="1"/>
  <c r="T99" i="1" s="1"/>
  <c r="S175" i="1"/>
  <c r="T175" i="1" s="1"/>
  <c r="S174" i="1"/>
  <c r="T174" i="1" s="1"/>
  <c r="S173" i="1"/>
  <c r="T173" i="1" s="1"/>
  <c r="S224" i="1"/>
  <c r="T224" i="1" s="1"/>
  <c r="S223" i="1"/>
  <c r="T223" i="1" s="1"/>
  <c r="S222" i="1"/>
  <c r="T222" i="1" s="1"/>
  <c r="S402" i="1"/>
  <c r="T402" i="1" s="1"/>
  <c r="S494" i="1"/>
  <c r="T494" i="1" s="1"/>
  <c r="S493" i="1"/>
  <c r="T493" i="1" s="1"/>
  <c r="S492" i="1"/>
  <c r="T492" i="1" s="1"/>
  <c r="S109" i="1"/>
  <c r="T109" i="1" s="1"/>
  <c r="S113" i="1"/>
  <c r="T113" i="1" s="1"/>
  <c r="S202" i="1"/>
  <c r="T202" i="1" s="1"/>
  <c r="S221" i="1"/>
  <c r="T221" i="1" s="1"/>
  <c r="S414" i="1"/>
  <c r="T414" i="1" s="1"/>
  <c r="S95" i="1"/>
  <c r="T95" i="1" s="1"/>
  <c r="S172" i="1"/>
  <c r="T172" i="1" s="1"/>
  <c r="S171" i="1"/>
  <c r="T171" i="1" s="1"/>
  <c r="S177" i="1"/>
  <c r="T177" i="1" s="1"/>
  <c r="S170" i="1"/>
  <c r="T170" i="1" s="1"/>
  <c r="S94" i="1"/>
  <c r="T94" i="1" s="1"/>
  <c r="S93" i="1"/>
  <c r="T93" i="1" s="1"/>
  <c r="S92" i="1"/>
  <c r="T92" i="1" s="1"/>
  <c r="S91" i="1"/>
  <c r="T91" i="1" s="1"/>
  <c r="S98" i="1"/>
  <c r="T98" i="1" s="1"/>
  <c r="S199" i="1"/>
  <c r="T199" i="1" s="1"/>
  <c r="S110" i="1"/>
  <c r="T110" i="1" s="1"/>
  <c r="S111" i="1"/>
  <c r="T111" i="1" s="1"/>
  <c r="S728" i="1"/>
  <c r="T728" i="1" s="1"/>
  <c r="S204" i="1"/>
  <c r="T204" i="1" s="1"/>
  <c r="S262" i="1"/>
  <c r="T262" i="1" s="1"/>
  <c r="S319" i="1"/>
  <c r="T319" i="1" s="1"/>
  <c r="S318" i="1"/>
  <c r="T318" i="1" s="1"/>
  <c r="S317" i="1"/>
  <c r="T317" i="1" s="1"/>
  <c r="S316" i="1"/>
  <c r="T316" i="1" s="1"/>
  <c r="S140" i="1"/>
  <c r="T140" i="1" s="1"/>
  <c r="S139" i="1"/>
  <c r="T139" i="1" s="1"/>
  <c r="S138" i="1"/>
  <c r="T138" i="1" s="1"/>
  <c r="S137" i="1"/>
  <c r="T137" i="1" s="1"/>
  <c r="S136" i="1"/>
  <c r="T136" i="1" s="1"/>
  <c r="S154" i="1"/>
  <c r="T154" i="1" s="1"/>
  <c r="S153" i="1"/>
  <c r="T153" i="1" s="1"/>
  <c r="S152" i="1"/>
  <c r="T152" i="1" s="1"/>
  <c r="S151" i="1"/>
  <c r="T151" i="1" s="1"/>
  <c r="S150" i="1"/>
  <c r="T150" i="1" s="1"/>
  <c r="S88" i="1"/>
  <c r="T88" i="1" s="1"/>
  <c r="S245" i="1"/>
  <c r="T245" i="1" s="1"/>
  <c r="S87" i="1"/>
  <c r="T87" i="1" s="1"/>
  <c r="S655" i="1"/>
  <c r="T655" i="1" s="1"/>
  <c r="S453" i="1"/>
  <c r="T453" i="1" s="1"/>
  <c r="S169" i="1"/>
  <c r="T169" i="1" s="1"/>
  <c r="S135" i="1"/>
  <c r="T135" i="1" s="1"/>
  <c r="S134" i="1"/>
  <c r="T134" i="1" s="1"/>
  <c r="S133" i="1"/>
  <c r="T133" i="1" s="1"/>
  <c r="S315" i="1"/>
  <c r="T315" i="1" s="1"/>
  <c r="S614" i="1"/>
  <c r="T614" i="1" s="1"/>
  <c r="S77" i="1"/>
  <c r="T77" i="1" s="1"/>
  <c r="S28" i="1"/>
  <c r="T28" i="1" s="1"/>
  <c r="S104" i="1"/>
  <c r="T104" i="1" s="1"/>
  <c r="S76" i="1"/>
  <c r="T76" i="1" s="1"/>
  <c r="S537" i="1"/>
  <c r="T537" i="1" s="1"/>
  <c r="S132" i="1"/>
  <c r="T132" i="1" s="1"/>
  <c r="S220" i="1"/>
  <c r="T220" i="1" s="1"/>
  <c r="S756" i="1"/>
  <c r="T756" i="1" s="1"/>
  <c r="S67" i="1"/>
  <c r="T67" i="1" s="1"/>
  <c r="S43" i="1"/>
  <c r="T43" i="1" s="1"/>
  <c r="S254" i="1"/>
  <c r="T254" i="1" s="1"/>
  <c r="S635" i="1"/>
  <c r="T635" i="1" s="1"/>
  <c r="S35" i="1"/>
  <c r="T35" i="1" s="1"/>
  <c r="S90" i="1"/>
  <c r="T90" i="1" s="1"/>
  <c r="S33" i="1"/>
  <c r="T33" i="1" s="1"/>
  <c r="S253" i="1"/>
  <c r="T253" i="1" s="1"/>
  <c r="S34" i="1"/>
  <c r="T34" i="1" s="1"/>
  <c r="S42" i="1"/>
  <c r="T42" i="1" s="1"/>
  <c r="S41" i="1"/>
  <c r="T41" i="1" s="1"/>
  <c r="S365" i="1"/>
  <c r="T365" i="1" s="1"/>
  <c r="S674" i="1"/>
  <c r="T674" i="1" s="1"/>
  <c r="S787" i="1"/>
  <c r="T787" i="1" s="1"/>
  <c r="S219" i="1"/>
  <c r="T219" i="1" s="1"/>
  <c r="S168" i="1"/>
  <c r="T168" i="1" s="1"/>
  <c r="S167" i="1"/>
  <c r="T167" i="1" s="1"/>
  <c r="S86" i="1"/>
  <c r="T86" i="1" s="1"/>
  <c r="S193" i="1"/>
  <c r="T193" i="1" s="1"/>
  <c r="S24" i="1"/>
  <c r="T24" i="1" s="1"/>
  <c r="S32" i="1"/>
  <c r="T32" i="1" s="1"/>
  <c r="S17" i="1"/>
  <c r="T17" i="1" s="1"/>
  <c r="S203" i="1"/>
  <c r="T203" i="1" s="1"/>
  <c r="S40" i="1"/>
  <c r="T40" i="1" s="1"/>
  <c r="S39" i="1"/>
  <c r="T39" i="1" s="1"/>
  <c r="S38" i="1"/>
  <c r="T38" i="1" s="1"/>
  <c r="S37" i="1"/>
  <c r="T37" i="1" s="1"/>
  <c r="S11" i="1"/>
  <c r="T11" i="1" s="1"/>
  <c r="S121" i="1"/>
  <c r="T121" i="1" s="1"/>
  <c r="S120" i="1"/>
  <c r="T120" i="1" s="1"/>
  <c r="S16" i="1"/>
  <c r="T16" i="1" s="1"/>
  <c r="S15" i="1"/>
  <c r="T15" i="1" s="1"/>
  <c r="S131" i="1"/>
  <c r="T131" i="1" s="1"/>
  <c r="S130" i="1"/>
  <c r="T130" i="1" s="1"/>
  <c r="S129" i="1"/>
  <c r="T129" i="1" s="1"/>
  <c r="S128" i="1"/>
  <c r="T128" i="1" s="1"/>
  <c r="S127" i="1"/>
  <c r="T127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0" i="1"/>
  <c r="T10" i="1" s="1"/>
  <c r="S70" i="1"/>
  <c r="T70" i="1" s="1"/>
  <c r="S9" i="1"/>
  <c r="T9" i="1" s="1"/>
  <c r="S12" i="1"/>
  <c r="T12" i="1" s="1"/>
  <c r="S71" i="1"/>
  <c r="T71" i="1" s="1"/>
  <c r="S126" i="1"/>
  <c r="T126" i="1" s="1"/>
  <c r="S125" i="1"/>
  <c r="T125" i="1" s="1"/>
  <c r="S124" i="1"/>
  <c r="T124" i="1" s="1"/>
  <c r="S31" i="1"/>
  <c r="T31" i="1" s="1"/>
  <c r="S8" i="1"/>
  <c r="T8" i="1" s="1"/>
  <c r="S85" i="1"/>
  <c r="T85" i="1" s="1"/>
  <c r="S84" i="1"/>
  <c r="T84" i="1" s="1"/>
  <c r="S726" i="1"/>
  <c r="T726" i="1" s="1"/>
  <c r="S725" i="1"/>
  <c r="T725" i="1" s="1"/>
  <c r="S452" i="1"/>
  <c r="T452" i="1" s="1"/>
  <c r="S97" i="1"/>
  <c r="T97" i="1" s="1"/>
  <c r="S30" i="1"/>
  <c r="T30" i="1" s="1"/>
  <c r="S287" i="1"/>
  <c r="T287" i="1" s="1"/>
  <c r="S119" i="1"/>
  <c r="T119" i="1" s="1"/>
  <c r="S786" i="1"/>
  <c r="T786" i="1" s="1"/>
  <c r="S69" i="1"/>
  <c r="T69" i="1" s="1"/>
  <c r="S218" i="1"/>
  <c r="T218" i="1" s="1"/>
  <c r="S217" i="1"/>
  <c r="T217" i="1" s="1"/>
  <c r="S216" i="1"/>
  <c r="T216" i="1" s="1"/>
  <c r="S215" i="1"/>
  <c r="T215" i="1" s="1"/>
  <c r="S214" i="1"/>
  <c r="T214" i="1" s="1"/>
  <c r="S746" i="1"/>
  <c r="T746" i="1" s="1"/>
  <c r="S108" i="1"/>
  <c r="T108" i="1" s="1"/>
  <c r="S63" i="1"/>
  <c r="T63" i="1" s="1"/>
  <c r="S213" i="1"/>
  <c r="T213" i="1" s="1"/>
  <c r="S364" i="1"/>
  <c r="T364" i="1" s="1"/>
  <c r="S75" i="1"/>
  <c r="T75" i="1" s="1"/>
  <c r="S74" i="1"/>
  <c r="T74" i="1" s="1"/>
  <c r="S7" i="1"/>
  <c r="T7" i="1" s="1"/>
  <c r="S6" i="1"/>
  <c r="T6" i="1" s="1"/>
  <c r="S5" i="1"/>
  <c r="T5" i="1" s="1"/>
  <c r="S4" i="1"/>
  <c r="T4" i="1" s="1"/>
  <c r="S14" i="1"/>
  <c r="T14" i="1" s="1"/>
  <c r="S13" i="1"/>
  <c r="T13" i="1" s="1"/>
  <c r="S143" i="1"/>
  <c r="T143" i="1" s="1"/>
  <c r="S83" i="1"/>
  <c r="T83" i="1" s="1"/>
  <c r="S23" i="1"/>
  <c r="T23" i="1" s="1"/>
  <c r="S22" i="1"/>
  <c r="T22" i="1" s="1"/>
  <c r="S82" i="1"/>
  <c r="T82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142" i="1"/>
  <c r="T142" i="1" s="1"/>
  <c r="S21" i="1"/>
  <c r="T21" i="1" s="1"/>
  <c r="S81" i="1"/>
  <c r="T81" i="1" s="1"/>
  <c r="S27" i="1"/>
  <c r="T27" i="1" s="1"/>
  <c r="S53" i="1"/>
  <c r="T53" i="1" s="1"/>
  <c r="S52" i="1"/>
  <c r="T52" i="1" s="1"/>
  <c r="S20" i="1"/>
  <c r="T20" i="1" s="1"/>
  <c r="S51" i="1"/>
  <c r="T51" i="1" s="1"/>
  <c r="S158" i="1"/>
  <c r="T158" i="1" s="1"/>
  <c r="S50" i="1"/>
  <c r="T50" i="1" s="1"/>
  <c r="S49" i="1"/>
  <c r="T49" i="1" s="1"/>
  <c r="S48" i="1"/>
  <c r="T48" i="1" s="1"/>
  <c r="S47" i="1"/>
  <c r="T47" i="1" s="1"/>
  <c r="S46" i="1"/>
  <c r="T46" i="1" s="1"/>
  <c r="S634" i="1"/>
  <c r="T634" i="1" s="1"/>
  <c r="S19" i="1"/>
  <c r="T19" i="1" s="1"/>
  <c r="S633" i="1"/>
  <c r="T633" i="1" s="1"/>
  <c r="S632" i="1"/>
  <c r="T632" i="1" s="1"/>
  <c r="S631" i="1"/>
  <c r="T631" i="1" s="1"/>
  <c r="S66" i="1"/>
  <c r="T66" i="1" s="1"/>
  <c r="S390" i="1"/>
  <c r="T390" i="1" s="1"/>
  <c r="S389" i="1"/>
  <c r="T389" i="1" s="1"/>
  <c r="S547" i="1"/>
  <c r="T547" i="1" s="1"/>
  <c r="S678" i="1"/>
  <c r="T678" i="1" s="1"/>
  <c r="S80" i="1"/>
  <c r="T80" i="1" s="1"/>
  <c r="S252" i="1"/>
  <c r="T252" i="1" s="1"/>
  <c r="S107" i="1"/>
  <c r="T107" i="1" s="1"/>
  <c r="S106" i="1"/>
  <c r="T106" i="1" s="1"/>
  <c r="S105" i="1"/>
  <c r="T105" i="1" s="1"/>
  <c r="S401" i="1"/>
  <c r="T401" i="1" s="1"/>
  <c r="S123" i="1"/>
  <c r="T123" i="1" s="1"/>
  <c r="S122" i="1"/>
  <c r="T122" i="1" s="1"/>
  <c r="S166" i="1"/>
  <c r="T166" i="1" s="1"/>
  <c r="S462" i="1"/>
  <c r="T462" i="1" s="1"/>
  <c r="S741" i="1"/>
  <c r="T741" i="1" s="1"/>
  <c r="S118" i="1"/>
  <c r="T118" i="1" s="1"/>
  <c r="S424" i="1"/>
  <c r="T424" i="1" s="1"/>
  <c r="S165" i="1"/>
  <c r="T165" i="1" s="1"/>
  <c r="S205" i="1"/>
  <c r="T205" i="1" s="1"/>
  <c r="S560" i="1"/>
  <c r="T560" i="1" s="1"/>
  <c r="S677" i="1"/>
  <c r="T677" i="1" s="1"/>
  <c r="S73" i="1"/>
  <c r="T73" i="1" s="1"/>
  <c r="S72" i="1"/>
  <c r="T72" i="1" s="1"/>
  <c r="S676" i="1"/>
  <c r="T676" i="1" s="1"/>
  <c r="S89" i="1"/>
  <c r="T89" i="1" s="1"/>
  <c r="S363" i="1"/>
  <c r="T363" i="1" s="1"/>
  <c r="S239" i="1"/>
  <c r="T239" i="1" s="1"/>
  <c r="S238" i="1"/>
  <c r="T238" i="1" s="1"/>
  <c r="S65" i="1"/>
  <c r="T65" i="1" s="1"/>
  <c r="S64" i="1"/>
  <c r="T64" i="1" s="1"/>
  <c r="S488" i="1"/>
  <c r="T488" i="1" s="1"/>
  <c r="S375" i="1"/>
  <c r="T375" i="1" s="1"/>
  <c r="S256" i="1"/>
  <c r="T256" i="1" s="1"/>
  <c r="S18" i="1"/>
  <c r="T18" i="1" s="1"/>
  <c r="S164" i="1"/>
  <c r="T164" i="1" s="1"/>
  <c r="S767" i="1"/>
  <c r="T767" i="1" s="1"/>
  <c r="S766" i="1"/>
  <c r="T766" i="1" s="1"/>
  <c r="S765" i="1"/>
  <c r="T765" i="1" s="1"/>
  <c r="S163" i="1"/>
  <c r="T163" i="1" s="1"/>
  <c r="S707" i="1"/>
  <c r="T707" i="1" s="1"/>
  <c r="S251" i="1"/>
  <c r="T251" i="1" s="1"/>
  <c r="S451" i="1"/>
  <c r="T451" i="1" s="1"/>
  <c r="S706" i="1"/>
  <c r="T706" i="1" s="1"/>
  <c r="S705" i="1"/>
  <c r="T705" i="1" s="1"/>
  <c r="S576" i="1"/>
  <c r="T576" i="1" s="1"/>
  <c r="S362" i="1"/>
  <c r="T362" i="1" s="1"/>
  <c r="S250" i="1"/>
  <c r="T250" i="1" s="1"/>
  <c r="S45" i="1"/>
  <c r="T45" i="1" s="1"/>
  <c r="S450" i="1"/>
  <c r="T450" i="1" s="1"/>
  <c r="S499" i="1"/>
  <c r="T499" i="1" s="1"/>
  <c r="S673" i="1"/>
  <c r="T673" i="1" s="1"/>
  <c r="S649" i="1"/>
  <c r="T649" i="1" s="1"/>
  <c r="S198" i="1"/>
  <c r="T198" i="1" s="1"/>
  <c r="S112" i="1"/>
  <c r="T112" i="1" s="1"/>
  <c r="S659" i="1"/>
  <c r="T659" i="1" s="1"/>
  <c r="S331" i="1"/>
  <c r="T331" i="1" s="1"/>
  <c r="S330" i="1"/>
  <c r="T330" i="1" s="1"/>
  <c r="S449" i="1"/>
  <c r="T449" i="1" s="1"/>
  <c r="S255" i="1"/>
  <c r="T255" i="1" s="1"/>
  <c r="S162" i="1"/>
  <c r="T162" i="1" s="1"/>
  <c r="S103" i="1"/>
  <c r="T103" i="1" s="1"/>
  <c r="S157" i="1"/>
  <c r="T157" i="1" s="1"/>
  <c r="S764" i="1"/>
  <c r="T764" i="1" s="1"/>
  <c r="S763" i="1"/>
  <c r="T763" i="1" s="1"/>
  <c r="S422" i="1"/>
  <c r="T422" i="1" s="1"/>
  <c r="S469" i="1"/>
  <c r="T469" i="1" s="1"/>
  <c r="S26" i="1"/>
  <c r="T26" i="1" s="1"/>
  <c r="S25" i="1"/>
  <c r="T25" i="1" s="1"/>
  <c r="S212" i="1"/>
  <c r="T212" i="1" s="1"/>
  <c r="S448" i="1"/>
  <c r="T448" i="1" s="1"/>
  <c r="S447" i="1"/>
  <c r="T447" i="1" s="1"/>
  <c r="S329" i="1"/>
  <c r="T329" i="1" s="1"/>
  <c r="S328" i="1"/>
  <c r="T328" i="1" s="1"/>
  <c r="S762" i="1"/>
  <c r="T762" i="1" s="1"/>
  <c r="S642" i="1"/>
  <c r="T642" i="1" s="1"/>
  <c r="S734" i="1"/>
  <c r="T734" i="1" s="1"/>
  <c r="S29" i="1"/>
  <c r="T29" i="1" s="1"/>
  <c r="S3" i="1"/>
  <c r="T3" i="1" s="1"/>
  <c r="S161" i="1"/>
  <c r="T161" i="1" s="1"/>
  <c r="S536" i="1"/>
  <c r="T536" i="1" s="1"/>
  <c r="S491" i="1"/>
  <c r="T491" i="1" s="1"/>
  <c r="S79" i="1"/>
  <c r="T79" i="1" s="1"/>
  <c r="S692" i="1"/>
  <c r="T692" i="1" s="1"/>
  <c r="S404" i="1"/>
  <c r="T404" i="1" s="1"/>
  <c r="S546" i="1"/>
  <c r="T546" i="1" s="1"/>
  <c r="S545" i="1"/>
  <c r="T545" i="1" s="1"/>
  <c r="S544" i="1"/>
  <c r="T544" i="1" s="1"/>
  <c r="S44" i="1"/>
  <c r="T44" i="1" s="1"/>
  <c r="S575" i="1"/>
  <c r="T575" i="1" s="1"/>
  <c r="S2" i="1"/>
  <c r="T2" i="1" s="1"/>
  <c r="S270" i="1"/>
  <c r="T270" i="1" s="1"/>
  <c r="S269" i="1"/>
  <c r="T269" i="1" s="1"/>
  <c r="S733" i="1"/>
  <c r="T733" i="1" s="1"/>
  <c r="S244" i="1"/>
  <c r="T244" i="1" s="1"/>
  <c r="S78" i="1"/>
  <c r="T78" i="1" s="1"/>
  <c r="S102" i="1"/>
  <c r="T102" i="1" s="1"/>
  <c r="S686" i="1"/>
  <c r="T686" i="1" s="1"/>
  <c r="S237" i="1"/>
  <c r="T237" i="1" s="1"/>
  <c r="S327" i="1"/>
  <c r="T327" i="1" s="1"/>
  <c r="S429" i="1"/>
  <c r="T429" i="1" s="1"/>
  <c r="S785" i="1"/>
  <c r="T785" i="1" s="1"/>
  <c r="S784" i="1"/>
  <c r="T784" i="1" s="1"/>
  <c r="S356" i="1"/>
  <c r="T356" i="1" s="1"/>
  <c r="S355" i="1"/>
  <c r="T355" i="1" s="1"/>
  <c r="S249" i="1"/>
  <c r="T249" i="1" s="1"/>
  <c r="S197" i="1"/>
  <c r="T197" i="1" s="1"/>
  <c r="S68" i="1"/>
  <c r="T68" i="1" s="1"/>
  <c r="S641" i="1"/>
  <c r="T641" i="1" s="1"/>
  <c r="S421" i="1"/>
  <c r="T421" i="1" s="1"/>
  <c r="S236" i="1"/>
  <c r="T236" i="1" s="1"/>
  <c r="S36" i="1"/>
  <c r="T36" i="1" s="1"/>
  <c r="S630" i="1"/>
  <c r="T630" i="1" s="1"/>
  <c r="S487" i="1"/>
  <c r="T487" i="1" s="1"/>
  <c r="S350" i="1"/>
  <c r="T350" i="1" s="1"/>
  <c r="S407" i="1"/>
  <c r="T407" i="1" s="1"/>
  <c r="S101" i="1"/>
  <c r="T101" i="1" s="1"/>
  <c r="S660" i="1"/>
  <c r="T660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354" i="1"/>
  <c r="T354" i="1" s="1"/>
  <c r="S374" i="1"/>
  <c r="T374" i="1" s="1"/>
  <c r="S357" i="1"/>
  <c r="T357" i="1" s="1"/>
  <c r="S96" i="1"/>
  <c r="T96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755" i="1"/>
  <c r="T755" i="1" s="1"/>
  <c r="S724" i="1"/>
  <c r="T724" i="1" s="1"/>
  <c r="S601" i="1"/>
  <c r="T601" i="1" s="1"/>
  <c r="S100" i="1"/>
  <c r="T100" i="1" s="1"/>
  <c r="S201" i="1"/>
  <c r="T201" i="1" s="1"/>
  <c r="S200" i="1"/>
  <c r="T200" i="1" s="1"/>
  <c r="S185" i="1"/>
  <c r="T185" i="1" s="1"/>
  <c r="S184" i="1"/>
  <c r="T184" i="1" s="1"/>
  <c r="S183" i="1"/>
  <c r="T183" i="1" s="1"/>
  <c r="S182" i="1"/>
  <c r="T182" i="1" s="1"/>
  <c r="S181" i="1"/>
  <c r="T181" i="1" s="1"/>
  <c r="S196" i="1"/>
  <c r="T196" i="1" s="1"/>
  <c r="S189" i="1"/>
  <c r="T189" i="1" s="1"/>
  <c r="S188" i="1"/>
  <c r="T188" i="1" s="1"/>
  <c r="S187" i="1"/>
  <c r="T187" i="1" s="1"/>
  <c r="S186" i="1"/>
  <c r="T186" i="1" s="1"/>
  <c r="S190" i="1"/>
  <c r="T190" i="1" s="1"/>
  <c r="S180" i="1"/>
  <c r="T180" i="1" s="1"/>
  <c r="S179" i="1"/>
  <c r="T179" i="1" s="1"/>
  <c r="S178" i="1"/>
  <c r="T178" i="1" s="1"/>
  <c r="S754" i="1"/>
  <c r="T754" i="1" s="1"/>
  <c r="S195" i="1"/>
  <c r="T195" i="1" s="1"/>
  <c r="O61" i="6" l="1"/>
  <c r="L61" i="6"/>
  <c r="N61" i="6"/>
  <c r="M61" i="6"/>
  <c r="F65" i="6" s="1"/>
  <c r="D65" i="6"/>
  <c r="T793" i="1"/>
</calcChain>
</file>

<file path=xl/sharedStrings.xml><?xml version="1.0" encoding="utf-8"?>
<sst xmlns="http://schemas.openxmlformats.org/spreadsheetml/2006/main" count="18503" uniqueCount="3424">
  <si>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</si>
  <si>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</si>
  <si>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</si>
  <si>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</si>
  <si>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</si>
  <si>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</si>
  <si>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</si>
  <si>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</si>
  <si>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</si>
  <si>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</si>
  <si>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</si>
  <si>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</si>
  <si>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</si>
  <si>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</si>
  <si>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</si>
  <si>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</si>
  <si>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</si>
  <si>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</si>
  <si>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</si>
  <si>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</si>
  <si>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1900000462</t>
  </si>
  <si>
    <t xml:space="preserve">037   </t>
  </si>
  <si>
    <t xml:space="preserve">  </t>
  </si>
  <si>
    <t xml:space="preserve">BRUNDAGE                 </t>
  </si>
  <si>
    <t xml:space="preserve">LN  </t>
  </si>
  <si>
    <t>93304</t>
  </si>
  <si>
    <t>127401</t>
  </si>
  <si>
    <t xml:space="preserve">36,000SF TI BRUNDAGE SELF STORAGE. WORK </t>
  </si>
  <si>
    <t>1900001948</t>
  </si>
  <si>
    <t xml:space="preserve">E </t>
  </si>
  <si>
    <t xml:space="preserve">BELLE TERRACE            </t>
  </si>
  <si>
    <t xml:space="preserve">    </t>
  </si>
  <si>
    <t>93307</t>
  </si>
  <si>
    <t xml:space="preserve">KERN H S DIST                 </t>
  </si>
  <si>
    <t>17320007000</t>
  </si>
  <si>
    <t xml:space="preserve">1228 SF TI KHSD - SERVICE DROP OFF AREA </t>
  </si>
  <si>
    <t>1900002902</t>
  </si>
  <si>
    <t xml:space="preserve">005   </t>
  </si>
  <si>
    <t xml:space="preserve">S </t>
  </si>
  <si>
    <t xml:space="preserve">HEATH                    </t>
  </si>
  <si>
    <t xml:space="preserve">RD  </t>
  </si>
  <si>
    <t>93312</t>
  </si>
  <si>
    <t xml:space="preserve">BOLTHOUSE LAND CO LLC         </t>
  </si>
  <si>
    <t xml:space="preserve">WEST COAST COMMUNITY BUILDERS </t>
  </si>
  <si>
    <t>53401101005</t>
  </si>
  <si>
    <t xml:space="preserve">18,168 SF TYPE 1 APARTMENT BUILDING FOR </t>
  </si>
  <si>
    <t>1900002903</t>
  </si>
  <si>
    <t>1900002925</t>
  </si>
  <si>
    <t xml:space="preserve">10,792 SF TYPE 2 APARTMENT BUILDING FOR </t>
  </si>
  <si>
    <t>1900002928</t>
  </si>
  <si>
    <t xml:space="preserve">022   </t>
  </si>
  <si>
    <t>670SF MAINTENANCE BUILDING FOR PARK WEST</t>
  </si>
  <si>
    <t>1900002929</t>
  </si>
  <si>
    <t xml:space="preserve">018   </t>
  </si>
  <si>
    <t xml:space="preserve">COMMUNITY ROOM BUILDING FOR PARK WEST   </t>
  </si>
  <si>
    <t>1900002930</t>
  </si>
  <si>
    <t xml:space="preserve">CLUBHOUSE BUILDING FOR PARK WEST        </t>
  </si>
  <si>
    <t>1900002931</t>
  </si>
  <si>
    <t xml:space="preserve">FITNESS BUILDING FOR PARK WEST          </t>
  </si>
  <si>
    <t>1900002932</t>
  </si>
  <si>
    <t xml:space="preserve">RESTROOM/ POOL EQUIPMENT BUILDING FOR   </t>
  </si>
  <si>
    <t>1900002933</t>
  </si>
  <si>
    <t xml:space="preserve">PARK WEST SITE SEWER                    </t>
  </si>
  <si>
    <t>1900003597</t>
  </si>
  <si>
    <t xml:space="preserve">HARRIS                   </t>
  </si>
  <si>
    <t>93311</t>
  </si>
  <si>
    <t xml:space="preserve">HARRIS ROAD PROP LLC          </t>
  </si>
  <si>
    <t>49734001004</t>
  </si>
  <si>
    <t>HARRIS ROAD APARTMENTS BUILDING 1 - TYPE</t>
  </si>
  <si>
    <t>1900003598</t>
  </si>
  <si>
    <t>HARRIS ROAD APARTMENTS BUILDING 2 - TYPE</t>
  </si>
  <si>
    <t>1900003599</t>
  </si>
  <si>
    <t>HARRIS ROAD APARTMENTS BUILDING 3 - TYPE</t>
  </si>
  <si>
    <t>1900003600</t>
  </si>
  <si>
    <t>HARRIS ROAD APARTMENTS BUILDING 4 - TYPE</t>
  </si>
  <si>
    <t>1900003601</t>
  </si>
  <si>
    <t>HARRIS ROAD APARTMENTS BUILDING 5 - TYPE</t>
  </si>
  <si>
    <t>1900003631</t>
  </si>
  <si>
    <t xml:space="preserve">038   </t>
  </si>
  <si>
    <t xml:space="preserve">1816SF GARAGE STRUCTURE (DG2)           </t>
  </si>
  <si>
    <t>1900003632</t>
  </si>
  <si>
    <t xml:space="preserve">1816SF GARAGE STRUCTURE (DG3)           </t>
  </si>
  <si>
    <t>1900007047</t>
  </si>
  <si>
    <t xml:space="preserve">GASOLINE ALLEY           </t>
  </si>
  <si>
    <t xml:space="preserve">DR  </t>
  </si>
  <si>
    <t xml:space="preserve">WESTWIND PROPERTIES           </t>
  </si>
  <si>
    <t xml:space="preserve">AIR &amp; LUBE SYSTEMS INC        </t>
  </si>
  <si>
    <t>37201079005</t>
  </si>
  <si>
    <t xml:space="preserve">EQUIPTEMNT INSTALLED INSIDE NEW         </t>
  </si>
  <si>
    <t>1900009599</t>
  </si>
  <si>
    <t xml:space="preserve">024   </t>
  </si>
  <si>
    <t xml:space="preserve">34TH                     </t>
  </si>
  <si>
    <t xml:space="preserve">ST  </t>
  </si>
  <si>
    <t>93301</t>
  </si>
  <si>
    <t xml:space="preserve">BAKERSFIELD MEMORIAL HOSPITAL </t>
  </si>
  <si>
    <t xml:space="preserve">S C ANDERSON INC              </t>
  </si>
  <si>
    <t>00204105008</t>
  </si>
  <si>
    <t xml:space="preserve">88,549 SF NEW MEDICAL OFFICE BUILDING   </t>
  </si>
  <si>
    <t>1900010660</t>
  </si>
  <si>
    <t xml:space="preserve">004   </t>
  </si>
  <si>
    <t xml:space="preserve">18TH                     </t>
  </si>
  <si>
    <t xml:space="preserve">BROWN ST ADVANTAGE LLC        </t>
  </si>
  <si>
    <t xml:space="preserve">DOUBLE AA CONSTRUCTION        </t>
  </si>
  <si>
    <t>00612117004</t>
  </si>
  <si>
    <t xml:space="preserve">COMMERCIAL OFFICE CONVERTED TO 4 PLEX   </t>
  </si>
  <si>
    <t>1900010772</t>
  </si>
  <si>
    <t xml:space="preserve">WIBLE                    </t>
  </si>
  <si>
    <t>93313</t>
  </si>
  <si>
    <t xml:space="preserve">PACIFIC GAS &amp; ELECTRIC CO     </t>
  </si>
  <si>
    <t xml:space="preserve">GOWAN CONSTRUCTION COMPANY    </t>
  </si>
  <si>
    <t>40401027006</t>
  </si>
  <si>
    <t xml:space="preserve">REPAVE PARKING LOT AND UPGRADE ADA PATH </t>
  </si>
  <si>
    <t>1900010904</t>
  </si>
  <si>
    <t xml:space="preserve">071   </t>
  </si>
  <si>
    <t xml:space="preserve">WILSON                   </t>
  </si>
  <si>
    <t>93309</t>
  </si>
  <si>
    <t xml:space="preserve">BARRIOS VICTOR                </t>
  </si>
  <si>
    <t xml:space="preserve">QUALITY HOME SERVICE          </t>
  </si>
  <si>
    <t>38415113008</t>
  </si>
  <si>
    <t xml:space="preserve">WATER SOFTNER                           </t>
  </si>
  <si>
    <t>1900010905</t>
  </si>
  <si>
    <t xml:space="preserve">SHADY VALLEY             </t>
  </si>
  <si>
    <t xml:space="preserve">PL  </t>
  </si>
  <si>
    <t xml:space="preserve">GRAHAM JOSEPH D &amp; MARY ANN    </t>
  </si>
  <si>
    <t>52437012002</t>
  </si>
  <si>
    <t>1900010906</t>
  </si>
  <si>
    <t xml:space="preserve">TRALEE                   </t>
  </si>
  <si>
    <t>93314</t>
  </si>
  <si>
    <t xml:space="preserve">DRAUCKER AMPARO CRISTINA      </t>
  </si>
  <si>
    <t>40838206005</t>
  </si>
  <si>
    <t>1900010907</t>
  </si>
  <si>
    <t xml:space="preserve">WILD OLIVE               </t>
  </si>
  <si>
    <t xml:space="preserve">CT  </t>
  </si>
  <si>
    <t>KOONER LUCKHBIR SINGH &amp; GILL A</t>
  </si>
  <si>
    <t>53840311009</t>
  </si>
  <si>
    <t>1900010909</t>
  </si>
  <si>
    <t xml:space="preserve">PUDER                    </t>
  </si>
  <si>
    <t>93306</t>
  </si>
  <si>
    <t>MILUTIN MICHAEL S &amp; ADRIANNA B</t>
  </si>
  <si>
    <t>13443321003</t>
  </si>
  <si>
    <t>1900010910</t>
  </si>
  <si>
    <t xml:space="preserve">BROAD ACRES              </t>
  </si>
  <si>
    <t xml:space="preserve">AVE </t>
  </si>
  <si>
    <t xml:space="preserve">PARSONS JEFFREY B             </t>
  </si>
  <si>
    <t>52622101007</t>
  </si>
  <si>
    <t>1900010911</t>
  </si>
  <si>
    <t xml:space="preserve">SEGOVIA                  </t>
  </si>
  <si>
    <t xml:space="preserve">WAY </t>
  </si>
  <si>
    <t xml:space="preserve">REILLY CHRISTOPHER            </t>
  </si>
  <si>
    <t>53103231004</t>
  </si>
  <si>
    <t>1900010916</t>
  </si>
  <si>
    <t xml:space="preserve">GLEN ROSE                </t>
  </si>
  <si>
    <t xml:space="preserve">LENNAR HOMES OF CAL INC       </t>
  </si>
  <si>
    <t>53839217008</t>
  </si>
  <si>
    <t>1900010921</t>
  </si>
  <si>
    <t xml:space="preserve">BLACK KNOT               </t>
  </si>
  <si>
    <t xml:space="preserve">RIVERA HENRY                  </t>
  </si>
  <si>
    <t>51325211008</t>
  </si>
  <si>
    <t>1900010922</t>
  </si>
  <si>
    <t xml:space="preserve">WHISPER OAK              </t>
  </si>
  <si>
    <t xml:space="preserve">HEESS JOHN                    </t>
  </si>
  <si>
    <t>51306208005</t>
  </si>
  <si>
    <t xml:space="preserve">WATER SOFTNER.                          </t>
  </si>
  <si>
    <t>1900010924</t>
  </si>
  <si>
    <t xml:space="preserve">SAMUELSON                </t>
  </si>
  <si>
    <t>HICKS LOIR LOUISE &amp; CHAD DOUGL</t>
  </si>
  <si>
    <t>53233202004</t>
  </si>
  <si>
    <t>1900010925</t>
  </si>
  <si>
    <t xml:space="preserve">AVON                     </t>
  </si>
  <si>
    <t xml:space="preserve">ULLOA MONIK                   </t>
  </si>
  <si>
    <t>37239414005</t>
  </si>
  <si>
    <t>1900010932</t>
  </si>
  <si>
    <t xml:space="preserve">DEMING                   </t>
  </si>
  <si>
    <t xml:space="preserve">ORANTES WILLIAM &amp; HAILEY E    </t>
  </si>
  <si>
    <t>38539112002</t>
  </si>
  <si>
    <t>1900010933</t>
  </si>
  <si>
    <t xml:space="preserve">BUCKINGHAM               </t>
  </si>
  <si>
    <t xml:space="preserve">ORNELAS ANTHONY G             </t>
  </si>
  <si>
    <t>50110511008</t>
  </si>
  <si>
    <t>1900010934</t>
  </si>
  <si>
    <t xml:space="preserve">KRISTA VINEYARD          </t>
  </si>
  <si>
    <t xml:space="preserve">MILLENNIUM HOLDINGS LLC       </t>
  </si>
  <si>
    <t>99999999999</t>
  </si>
  <si>
    <t>1900010935</t>
  </si>
  <si>
    <t xml:space="preserve">GRANT GROVE              </t>
  </si>
  <si>
    <t>NAVARRETE JOSE M MARCELINO &amp; O</t>
  </si>
  <si>
    <t>14337514006</t>
  </si>
  <si>
    <t>1900010936</t>
  </si>
  <si>
    <t xml:space="preserve">HALF MOON                </t>
  </si>
  <si>
    <t xml:space="preserve">BACA EDUARDO &amp; BERTHA         </t>
  </si>
  <si>
    <t>38421112002</t>
  </si>
  <si>
    <t>1900010937</t>
  </si>
  <si>
    <t xml:space="preserve">CHINOOK FALLS            </t>
  </si>
  <si>
    <t xml:space="preserve">CASTANON JOSE &amp; KRISTINA N    </t>
  </si>
  <si>
    <t>52545101007</t>
  </si>
  <si>
    <t>1900010949</t>
  </si>
  <si>
    <t xml:space="preserve">027   </t>
  </si>
  <si>
    <t xml:space="preserve">CALIFORNIA               </t>
  </si>
  <si>
    <t xml:space="preserve">STUARTS PETROLEUM             </t>
  </si>
  <si>
    <t xml:space="preserve">LANCASTER ERNIE CONST         </t>
  </si>
  <si>
    <t>02002005007</t>
  </si>
  <si>
    <t xml:space="preserve">3,638sf NEW CONVENIENCE STORE. WORK TO  </t>
  </si>
  <si>
    <t>1900012364</t>
  </si>
  <si>
    <t xml:space="preserve">EL PORTAL                </t>
  </si>
  <si>
    <t xml:space="preserve">LOPEZ HILDA GONZALEZ          </t>
  </si>
  <si>
    <t xml:space="preserve">OWNER/BUILDER                 </t>
  </si>
  <si>
    <t>33943111003</t>
  </si>
  <si>
    <t xml:space="preserve">264 SF SHED                             </t>
  </si>
  <si>
    <t>1900012718</t>
  </si>
  <si>
    <t xml:space="preserve">072   </t>
  </si>
  <si>
    <t xml:space="preserve">CALDERDALE               </t>
  </si>
  <si>
    <t xml:space="preserve">PEREZ SAUL &amp; MALDONADO BRENDA </t>
  </si>
  <si>
    <t xml:space="preserve">PHOTON BROTHERS INC           </t>
  </si>
  <si>
    <t>51815225005</t>
  </si>
  <si>
    <t xml:space="preserve">RES SOLAR ON COMP                       </t>
  </si>
  <si>
    <t>1900012878</t>
  </si>
  <si>
    <t xml:space="preserve">30TH                     </t>
  </si>
  <si>
    <t xml:space="preserve">WESTCHESTER PLAZA LLC         </t>
  </si>
  <si>
    <t xml:space="preserve">WHITEZELL CONSTRUCTION INC    </t>
  </si>
  <si>
    <t>00121219008</t>
  </si>
  <si>
    <t>137 SF TI "CA DEPT OF TAX AND FEE ADMIN"</t>
  </si>
  <si>
    <t>1900013166</t>
  </si>
  <si>
    <t xml:space="preserve">034   </t>
  </si>
  <si>
    <t xml:space="preserve">TALISMAN                 </t>
  </si>
  <si>
    <t xml:space="preserve">KARCH JAMES S                 </t>
  </si>
  <si>
    <t>14829001005</t>
  </si>
  <si>
    <t xml:space="preserve">WATER SOFTENER                          </t>
  </si>
  <si>
    <t>1900013167</t>
  </si>
  <si>
    <t xml:space="preserve">PACHECO                  </t>
  </si>
  <si>
    <t xml:space="preserve">RODRIGUEZ JANETTE             </t>
  </si>
  <si>
    <t>17115030008</t>
  </si>
  <si>
    <t>1900013168</t>
  </si>
  <si>
    <t xml:space="preserve">T                        </t>
  </si>
  <si>
    <t xml:space="preserve">RUFFUS LOREY                  </t>
  </si>
  <si>
    <t>01004218002</t>
  </si>
  <si>
    <t>1900013169</t>
  </si>
  <si>
    <t xml:space="preserve">MORGAN                   </t>
  </si>
  <si>
    <t xml:space="preserve">HILLYER SHAHAB &amp; DASU VANI    </t>
  </si>
  <si>
    <t>52429002000</t>
  </si>
  <si>
    <t>1900013170</t>
  </si>
  <si>
    <t xml:space="preserve">MARGARET                 </t>
  </si>
  <si>
    <t xml:space="preserve">MONTOYA FMLY TRUST            </t>
  </si>
  <si>
    <t>38120101006</t>
  </si>
  <si>
    <t>1900013171</t>
  </si>
  <si>
    <t xml:space="preserve">STONE BREAKERS           </t>
  </si>
  <si>
    <t xml:space="preserve">MARQUEZ RICARDO E JR          </t>
  </si>
  <si>
    <t>49824222007</t>
  </si>
  <si>
    <t>1900013172</t>
  </si>
  <si>
    <t xml:space="preserve">WOODARD RIDGE            </t>
  </si>
  <si>
    <t xml:space="preserve">GONZALEZ EMMANUEL ARTHUR      </t>
  </si>
  <si>
    <t>53225310001</t>
  </si>
  <si>
    <t>1900013173</t>
  </si>
  <si>
    <t xml:space="preserve">AUSSIE                   </t>
  </si>
  <si>
    <t xml:space="preserve">AUPPERLE AMY L                </t>
  </si>
  <si>
    <t>41327303009</t>
  </si>
  <si>
    <t>1900013174</t>
  </si>
  <si>
    <t xml:space="preserve">SENTINEL PEAK            </t>
  </si>
  <si>
    <t xml:space="preserve">ALONTE MARIE C &amp; GREGGY R     </t>
  </si>
  <si>
    <t>49783113008</t>
  </si>
  <si>
    <t>1900013175</t>
  </si>
  <si>
    <t xml:space="preserve">CROSSWIND                </t>
  </si>
  <si>
    <t xml:space="preserve">SINGH DILBAG                  </t>
  </si>
  <si>
    <t>51520105003</t>
  </si>
  <si>
    <t>1900013176</t>
  </si>
  <si>
    <t xml:space="preserve">CORDONATA                </t>
  </si>
  <si>
    <t xml:space="preserve">FONTANILLA AIDA               </t>
  </si>
  <si>
    <t>53106126002</t>
  </si>
  <si>
    <t>1900013177</t>
  </si>
  <si>
    <t xml:space="preserve">ALDRIDGE                 </t>
  </si>
  <si>
    <t>GONZALES JOE MICHAEL &amp; GUADALU</t>
  </si>
  <si>
    <t>53425120000</t>
  </si>
  <si>
    <t>1900013178</t>
  </si>
  <si>
    <t xml:space="preserve">MIDTOWNE                 </t>
  </si>
  <si>
    <t xml:space="preserve">ADAMS JEFFREY W &amp; REBECCA D   </t>
  </si>
  <si>
    <t>52835102002</t>
  </si>
  <si>
    <t>1900013179</t>
  </si>
  <si>
    <t xml:space="preserve">BIDWELL                  </t>
  </si>
  <si>
    <t xml:space="preserve">LARA AIMEE                    </t>
  </si>
  <si>
    <t>54114211001</t>
  </si>
  <si>
    <t>1900013181</t>
  </si>
  <si>
    <t xml:space="preserve">028   </t>
  </si>
  <si>
    <t xml:space="preserve">TERRACE                  </t>
  </si>
  <si>
    <t xml:space="preserve">HACEK FAMILY TRUST            </t>
  </si>
  <si>
    <t xml:space="preserve">BROKEN ARROW COMMUNICATIONS   </t>
  </si>
  <si>
    <t>01124002006</t>
  </si>
  <si>
    <t xml:space="preserve">NEW 80' TOWER VERIZON AND PAD SET       </t>
  </si>
  <si>
    <t>1900013460</t>
  </si>
  <si>
    <t xml:space="preserve">*UNASSIGNED              </t>
  </si>
  <si>
    <t>93308</t>
  </si>
  <si>
    <t xml:space="preserve">CHEVRON USA INC               </t>
  </si>
  <si>
    <t>43605215000</t>
  </si>
  <si>
    <t xml:space="preserve">CARRIER PIPE INSTALL ACCESSORY TO       </t>
  </si>
  <si>
    <t>1900013462</t>
  </si>
  <si>
    <t xml:space="preserve">CAMINO MEDIA             </t>
  </si>
  <si>
    <t>39031043009</t>
  </si>
  <si>
    <t xml:space="preserve">18,625 SF TI - CHEVRON CORP. OFFICES    </t>
  </si>
  <si>
    <t>2000000090</t>
  </si>
  <si>
    <t xml:space="preserve">FINISH LINE              </t>
  </si>
  <si>
    <t xml:space="preserve">PEREZ MONICA A RAMOS          </t>
  </si>
  <si>
    <t>53305103006</t>
  </si>
  <si>
    <t xml:space="preserve">RESIDENTIAL PATIO ADDITION              </t>
  </si>
  <si>
    <t>2000000231</t>
  </si>
  <si>
    <t xml:space="preserve">020   </t>
  </si>
  <si>
    <t xml:space="preserve">STOCKDALE                </t>
  </si>
  <si>
    <t xml:space="preserve">HWY </t>
  </si>
  <si>
    <t xml:space="preserve">CITY OF BAKERSFIELD           </t>
  </si>
  <si>
    <t xml:space="preserve">CAL PRIME INC                 </t>
  </si>
  <si>
    <t>14918021008</t>
  </si>
  <si>
    <t xml:space="preserve">16x28 block well pump building,         </t>
  </si>
  <si>
    <t>2000000430</t>
  </si>
  <si>
    <t xml:space="preserve">001   </t>
  </si>
  <si>
    <t xml:space="preserve">ROARING FORK             </t>
  </si>
  <si>
    <t xml:space="preserve">FUTURE VALUE CONSTR INC       </t>
  </si>
  <si>
    <t xml:space="preserve">FUTURE VALUE CONSTRUCTION     </t>
  </si>
  <si>
    <t>38660016004</t>
  </si>
  <si>
    <t>2000000483</t>
  </si>
  <si>
    <t xml:space="preserve">065   </t>
  </si>
  <si>
    <t xml:space="preserve">MING                     </t>
  </si>
  <si>
    <t xml:space="preserve">BAKERSFIELD MALL LLC          </t>
  </si>
  <si>
    <t xml:space="preserve">VISIBLE GRAPHICS              </t>
  </si>
  <si>
    <t>02352127004</t>
  </si>
  <si>
    <t xml:space="preserve">ILLUMINATED SIGN -  DANIELS JEWELERS    </t>
  </si>
  <si>
    <t>2000000595</t>
  </si>
  <si>
    <t xml:space="preserve">BARBON BECK              </t>
  </si>
  <si>
    <t xml:space="preserve">CASTLE &amp; COOKE CALIFORNIA INC </t>
  </si>
  <si>
    <t>99999361</t>
  </si>
  <si>
    <t>2000000606</t>
  </si>
  <si>
    <t xml:space="preserve">SIDEYARD RETAINING WALL ALONG CUMBRIAN  </t>
  </si>
  <si>
    <t>2000000612</t>
  </si>
  <si>
    <t xml:space="preserve">HARBOROUGH               </t>
  </si>
  <si>
    <t>52377014007</t>
  </si>
  <si>
    <t xml:space="preserve">SIDEYARD RETAINING WALL ALONG DELAMERE  </t>
  </si>
  <si>
    <t>2000000613</t>
  </si>
  <si>
    <t>52377023003</t>
  </si>
  <si>
    <t>SIDEYARD RETAINING WALL ALONG ADDLINGTON</t>
  </si>
  <si>
    <t>2000000791</t>
  </si>
  <si>
    <t xml:space="preserve">ASHE                     </t>
  </si>
  <si>
    <t xml:space="preserve">1,107SF VANILLA SHELL TI - SUITE E      </t>
  </si>
  <si>
    <t>2000000965</t>
  </si>
  <si>
    <t xml:space="preserve">BUSINESS PARK            </t>
  </si>
  <si>
    <t xml:space="preserve">GSA REAL ESTATE HOLDINGS LLC  </t>
  </si>
  <si>
    <t xml:space="preserve">KUUBIX ENERGY INC             </t>
  </si>
  <si>
    <t>545203</t>
  </si>
  <si>
    <t xml:space="preserve">ROOFMOUNT COMMERCIAL SOLAR              </t>
  </si>
  <si>
    <t>2000001092</t>
  </si>
  <si>
    <t xml:space="preserve">REMOVING WALL TO CREATE ONE LARGE SALES </t>
  </si>
  <si>
    <t>2000001166</t>
  </si>
  <si>
    <t xml:space="preserve">PANAMA                   </t>
  </si>
  <si>
    <t xml:space="preserve">WINCO FOODS LLC               </t>
  </si>
  <si>
    <t xml:space="preserve">CIM GROUP INC                 </t>
  </si>
  <si>
    <t>53902001006</t>
  </si>
  <si>
    <t xml:space="preserve">ADDING DRIVEUP ATM - WELLS FARGO        </t>
  </si>
  <si>
    <t>2000001231</t>
  </si>
  <si>
    <t xml:space="preserve">GRAND CANYON             </t>
  </si>
  <si>
    <t xml:space="preserve">VISTA MONTAIRE LLC            </t>
  </si>
  <si>
    <t xml:space="preserve">S &amp; S HOMES                   </t>
  </si>
  <si>
    <t>38605055008</t>
  </si>
  <si>
    <t xml:space="preserve">LANDSCAPE METER PEDESTAL                </t>
  </si>
  <si>
    <t>2000001232</t>
  </si>
  <si>
    <t>2000001351</t>
  </si>
  <si>
    <t xml:space="preserve">TRUXTUN                  </t>
  </si>
  <si>
    <t xml:space="preserve">DOUGHTY CALHOUN O MEARA INC   </t>
  </si>
  <si>
    <t xml:space="preserve">TITAN PLUMBING INC            </t>
  </si>
  <si>
    <t>00621205002</t>
  </si>
  <si>
    <t xml:space="preserve">SEWER LINE REPAIR                       </t>
  </si>
  <si>
    <t>2000001361</t>
  </si>
  <si>
    <t xml:space="preserve">SANDY RIVER              </t>
  </si>
  <si>
    <t>CANLAS BENOPATRY P &amp; ABEGAIL A</t>
  </si>
  <si>
    <t>52256105000</t>
  </si>
  <si>
    <t xml:space="preserve">RES SOLAR ON TILE                       </t>
  </si>
  <si>
    <t>2000001527</t>
  </si>
  <si>
    <t xml:space="preserve">STONETHWAITE             </t>
  </si>
  <si>
    <t xml:space="preserve">CASTLE &amp; COOKE CAL INC        </t>
  </si>
  <si>
    <t xml:space="preserve">JEREMY WILLER CONSTRUCTION    </t>
  </si>
  <si>
    <t>99999260</t>
  </si>
  <si>
    <t>2000001749</t>
  </si>
  <si>
    <t xml:space="preserve">PACIFIC                  </t>
  </si>
  <si>
    <t>93305</t>
  </si>
  <si>
    <t>MENDOZA ALEJANDRA RUBI ESPARZA</t>
  </si>
  <si>
    <t xml:space="preserve">RANKIN ELECTRIC               </t>
  </si>
  <si>
    <t>01328006004</t>
  </si>
  <si>
    <t xml:space="preserve">RESIDENTIAL ELECTRICAL REPAIRS          </t>
  </si>
  <si>
    <t>2000001756</t>
  </si>
  <si>
    <t xml:space="preserve">F                        </t>
  </si>
  <si>
    <t>SO CAL DIST COUNCIL OF ASMBLIE</t>
  </si>
  <si>
    <t xml:space="preserve">VORTEX CONSTRUCTION           </t>
  </si>
  <si>
    <t>00103021007</t>
  </si>
  <si>
    <t xml:space="preserve">CITYSERVICE WALK IN COOLER              </t>
  </si>
  <si>
    <t>2000001804</t>
  </si>
  <si>
    <t xml:space="preserve">CHESTER                  </t>
  </si>
  <si>
    <t xml:space="preserve">MOORE BOBBY L &amp; LINDA         </t>
  </si>
  <si>
    <t xml:space="preserve">PENGUIN HOME SOLUTIONS INC    </t>
  </si>
  <si>
    <t>00738103006</t>
  </si>
  <si>
    <t xml:space="preserve">BATTERY AND INVERTOR.                   </t>
  </si>
  <si>
    <t>2000001835</t>
  </si>
  <si>
    <t xml:space="preserve">DS PROP 18 LP                 </t>
  </si>
  <si>
    <t>TRI PEAK CONSTRUCTION &amp; DESIGN</t>
  </si>
  <si>
    <t xml:space="preserve">1554 SF TI - ROCKET FIZZ                </t>
  </si>
  <si>
    <t>2000001858</t>
  </si>
  <si>
    <t xml:space="preserve">DISCOVERY                </t>
  </si>
  <si>
    <t xml:space="preserve">GEM DISCOVERY PLAZA LLC       </t>
  </si>
  <si>
    <t xml:space="preserve">KAISER FOUNDATION HEALTH PLAN </t>
  </si>
  <si>
    <t>33102305005</t>
  </si>
  <si>
    <t>985SF TI 6TH FLOOR FOR KAISER PERMANENTE</t>
  </si>
  <si>
    <t>2000001876</t>
  </si>
  <si>
    <t xml:space="preserve">WYCOMBE                  </t>
  </si>
  <si>
    <t xml:space="preserve">OLIVER MATTHEW &amp; LAUREN       </t>
  </si>
  <si>
    <t xml:space="preserve">PACKER DAVE CONSTRUCTION      </t>
  </si>
  <si>
    <t>52364031008</t>
  </si>
  <si>
    <t>2000001888</t>
  </si>
  <si>
    <t xml:space="preserve">DAVE PACKER CONSTR INC        </t>
  </si>
  <si>
    <t>52364016005</t>
  </si>
  <si>
    <t>2000001924</t>
  </si>
  <si>
    <t xml:space="preserve">SAFFLOWER                </t>
  </si>
  <si>
    <t xml:space="preserve">KING BRIAN G                  </t>
  </si>
  <si>
    <t xml:space="preserve">LEE CONSTRUCTION              </t>
  </si>
  <si>
    <t>51525150008</t>
  </si>
  <si>
    <t>RESIDENTIAL ALTERATION TO INSTALL GENSET</t>
  </si>
  <si>
    <t>2000001926</t>
  </si>
  <si>
    <t xml:space="preserve">PERRIS                   </t>
  </si>
  <si>
    <t xml:space="preserve">GARCIA JOSE EPIFANIO SR       </t>
  </si>
  <si>
    <t xml:space="preserve">LA SOLAR GROUP INC            </t>
  </si>
  <si>
    <t>02049230000</t>
  </si>
  <si>
    <t xml:space="preserve">ROOF MOUNT SOLAR ON COMP                </t>
  </si>
  <si>
    <t>2000001933</t>
  </si>
  <si>
    <t xml:space="preserve">UNION                    </t>
  </si>
  <si>
    <t xml:space="preserve">LAREY DEANNA                  </t>
  </si>
  <si>
    <t>12019010000</t>
  </si>
  <si>
    <t xml:space="preserve">COMMERCIAL ROOF MOUNT SOLAR             </t>
  </si>
  <si>
    <t>2000001934</t>
  </si>
  <si>
    <t xml:space="preserve">CANAVERAL                </t>
  </si>
  <si>
    <t xml:space="preserve">RICHARD PHILLIPS              </t>
  </si>
  <si>
    <t>2000001937</t>
  </si>
  <si>
    <t>2000001946</t>
  </si>
  <si>
    <t>2000001977</t>
  </si>
  <si>
    <t xml:space="preserve">MARGALO                  </t>
  </si>
  <si>
    <t xml:space="preserve">GONZALES ROBERT &amp; CARRIE S    </t>
  </si>
  <si>
    <t>37108309007</t>
  </si>
  <si>
    <t xml:space="preserve">436 GARAGE CONVERSION AND COVERTING DEN </t>
  </si>
  <si>
    <t>2000002054</t>
  </si>
  <si>
    <t xml:space="preserve">FLOWER                   </t>
  </si>
  <si>
    <t xml:space="preserve">HUSSEIN FAMILY TR             </t>
  </si>
  <si>
    <t xml:space="preserve">ROBERT MESTMAKER              </t>
  </si>
  <si>
    <t>01315026004</t>
  </si>
  <si>
    <t xml:space="preserve">160 SF KITCHEN PER CODE CASE - XPRESS   </t>
  </si>
  <si>
    <t>2000002209</t>
  </si>
  <si>
    <t xml:space="preserve">MONITOR                  </t>
  </si>
  <si>
    <t xml:space="preserve">BARNES HAL R &amp; SABRA          </t>
  </si>
  <si>
    <t xml:space="preserve">INFINITY ENERGY INC           </t>
  </si>
  <si>
    <t>51609224001</t>
  </si>
  <si>
    <t>2000002228</t>
  </si>
  <si>
    <t xml:space="preserve">BROWN                    </t>
  </si>
  <si>
    <t>MEJIA CRISTOBAL C &amp; MUNOZ SOFI</t>
  </si>
  <si>
    <t>01919204008</t>
  </si>
  <si>
    <t xml:space="preserve">RESIDENTIAL ADDITION OF TWO STORY       </t>
  </si>
  <si>
    <t>2000002248</t>
  </si>
  <si>
    <t xml:space="preserve">CYPRESS FALLS            </t>
  </si>
  <si>
    <t xml:space="preserve">TRAN BRYAN H &amp; NGUYEN CATHY T </t>
  </si>
  <si>
    <t xml:space="preserve">CURRENT HOME INC              </t>
  </si>
  <si>
    <t>52560212009</t>
  </si>
  <si>
    <t xml:space="preserve">ROOF MOUNT SOLAR ON TILE                </t>
  </si>
  <si>
    <t>2000002282</t>
  </si>
  <si>
    <t xml:space="preserve">BEAUMONT                 </t>
  </si>
  <si>
    <t xml:space="preserve">SALCIDO MARK A JR             </t>
  </si>
  <si>
    <t xml:space="preserve">JEFF PERIERA HOME ENERGY      </t>
  </si>
  <si>
    <t>02335504006</t>
  </si>
  <si>
    <t xml:space="preserve">RES SOLAR                               </t>
  </si>
  <si>
    <t>2000002360</t>
  </si>
  <si>
    <t xml:space="preserve">CEDAR                    </t>
  </si>
  <si>
    <t xml:space="preserve">WILSON EMILY                  </t>
  </si>
  <si>
    <t xml:space="preserve">SOLIZ CONSTRUCTION            </t>
  </si>
  <si>
    <t>00109109008</t>
  </si>
  <si>
    <t xml:space="preserve">RES PATIO COVER - W/ENGINEERING         </t>
  </si>
  <si>
    <t>2000002374</t>
  </si>
  <si>
    <t xml:space="preserve">MONTMEDY                 </t>
  </si>
  <si>
    <t xml:space="preserve">TRANG &amp; WANG FAMILY TRUST     </t>
  </si>
  <si>
    <t xml:space="preserve">C ACUNA CONSTRUCTION INC      </t>
  </si>
  <si>
    <t>51236210000</t>
  </si>
  <si>
    <t xml:space="preserve">FOUNDATION REPAIR                       </t>
  </si>
  <si>
    <t>2000002393</t>
  </si>
  <si>
    <t xml:space="preserve">19TH                     </t>
  </si>
  <si>
    <t xml:space="preserve">CLIFFORD FAMILY BYPASS TRUST  </t>
  </si>
  <si>
    <t xml:space="preserve">JUAREZ CONSTRUCTION CO        </t>
  </si>
  <si>
    <t>00548106000</t>
  </si>
  <si>
    <t xml:space="preserve">COMMERCIAL REMODEL TO INCLUDE BATHROOM  </t>
  </si>
  <si>
    <t>2000002409</t>
  </si>
  <si>
    <t xml:space="preserve">SPARKS NICKALOS S &amp; TARA R    </t>
  </si>
  <si>
    <t xml:space="preserve">BUILT WRIGHT HOME INSPECTION  </t>
  </si>
  <si>
    <t>52256101008</t>
  </si>
  <si>
    <t xml:space="preserve">KITCHEN AND BATHROOM REMODEL            </t>
  </si>
  <si>
    <t>2000002427</t>
  </si>
  <si>
    <t xml:space="preserve">070   </t>
  </si>
  <si>
    <t xml:space="preserve">CHILDRESS                </t>
  </si>
  <si>
    <t xml:space="preserve">MOSESIAN RALPH H TRUST        </t>
  </si>
  <si>
    <t xml:space="preserve">HANOVER HOLDINGS DBA MONARCH  </t>
  </si>
  <si>
    <t>52737129000</t>
  </si>
  <si>
    <t xml:space="preserve">A/C C/O                                 </t>
  </si>
  <si>
    <t>2000002440</t>
  </si>
  <si>
    <t xml:space="preserve">SOUTHERN BREEZE          </t>
  </si>
  <si>
    <t xml:space="preserve">HOPKINS NIKA D                </t>
  </si>
  <si>
    <t>51516110006</t>
  </si>
  <si>
    <t xml:space="preserve">RES SOLAR ON TILE - W/PANEL UPGRADE     </t>
  </si>
  <si>
    <t>2000002444</t>
  </si>
  <si>
    <t xml:space="preserve">PRADO DEL REY            </t>
  </si>
  <si>
    <t xml:space="preserve">HOUSKA RICHARD A &amp; LORETTA M  </t>
  </si>
  <si>
    <t>49241207001</t>
  </si>
  <si>
    <t>2000002454</t>
  </si>
  <si>
    <t xml:space="preserve">FUTURA ROSE              </t>
  </si>
  <si>
    <t xml:space="preserve">DHAND MAJOR S &amp; MANJIT K      </t>
  </si>
  <si>
    <t xml:space="preserve">PINGO SOLAR INC               </t>
  </si>
  <si>
    <t>51554310000</t>
  </si>
  <si>
    <t>2000002455</t>
  </si>
  <si>
    <t xml:space="preserve">WINDERMERE               </t>
  </si>
  <si>
    <t xml:space="preserve">SRIVASTAVA PRAMOD &amp; SHACHI    </t>
  </si>
  <si>
    <t>52315310006</t>
  </si>
  <si>
    <t>2000002457</t>
  </si>
  <si>
    <t xml:space="preserve">WILLOUGHBY               </t>
  </si>
  <si>
    <t xml:space="preserve">TOPETE ERNESTO                </t>
  </si>
  <si>
    <t xml:space="preserve">DIVINE POWER U S A            </t>
  </si>
  <si>
    <t>51429008005</t>
  </si>
  <si>
    <t>2000002460</t>
  </si>
  <si>
    <t xml:space="preserve">CATTAIL CREEK            </t>
  </si>
  <si>
    <t>93311,90</t>
  </si>
  <si>
    <t xml:space="preserve">OLD RIVER ROAD LLC            </t>
  </si>
  <si>
    <t>54017110003</t>
  </si>
  <si>
    <t>2000002461</t>
  </si>
  <si>
    <t xml:space="preserve">MIDNIGHT CREEK           </t>
  </si>
  <si>
    <t>54017509009</t>
  </si>
  <si>
    <t>2000002487</t>
  </si>
  <si>
    <t xml:space="preserve">DIORITE                  </t>
  </si>
  <si>
    <t xml:space="preserve">SINGH RASHPAL &amp; KAUR RANJIT   </t>
  </si>
  <si>
    <t xml:space="preserve">TESLA ENERGY OPERATIONS INC   </t>
  </si>
  <si>
    <t>51483043002</t>
  </si>
  <si>
    <t>2000002506</t>
  </si>
  <si>
    <t xml:space="preserve">FUSCHIA                  </t>
  </si>
  <si>
    <t xml:space="preserve">VERDUZCO JOSE &amp; CRISTINA      </t>
  </si>
  <si>
    <t>37149217002</t>
  </si>
  <si>
    <t xml:space="preserve">ADDITION OF 400SF DETACHED GARAGE       </t>
  </si>
  <si>
    <t>2000002520</t>
  </si>
  <si>
    <t xml:space="preserve">EL MONTE                 </t>
  </si>
  <si>
    <t xml:space="preserve">DANIELS ROBERT III            </t>
  </si>
  <si>
    <t>02035107006</t>
  </si>
  <si>
    <t xml:space="preserve">HVAC C/O                                </t>
  </si>
  <si>
    <t>2000002521</t>
  </si>
  <si>
    <t xml:space="preserve">GOLDSTONE                </t>
  </si>
  <si>
    <t xml:space="preserve">CARROLL PAUL A &amp; INDRIANI S   </t>
  </si>
  <si>
    <t>53808210007</t>
  </si>
  <si>
    <t>2000002528</t>
  </si>
  <si>
    <t xml:space="preserve">BRIMHALL                 </t>
  </si>
  <si>
    <t xml:space="preserve">FROEHLICH RANCH LLC           </t>
  </si>
  <si>
    <t>49550010002</t>
  </si>
  <si>
    <t>CHANGE OF OCCUPANCY FOR EL RANCHO GRANDE</t>
  </si>
  <si>
    <t>2000002530</t>
  </si>
  <si>
    <t>39039003007</t>
  </si>
  <si>
    <t>1,500SF TI FOR THE GOOD FEET - SUITE 300</t>
  </si>
  <si>
    <t>2000002534</t>
  </si>
  <si>
    <t xml:space="preserve">IROQUOIS                 </t>
  </si>
  <si>
    <t xml:space="preserve">HARWELL DWAYNE B              </t>
  </si>
  <si>
    <t>52635102008</t>
  </si>
  <si>
    <t>2000002546</t>
  </si>
  <si>
    <t xml:space="preserve">DE ETTE                  </t>
  </si>
  <si>
    <t xml:space="preserve">FLEEMAN JIMMIE WESLEY         </t>
  </si>
  <si>
    <t>37114103002</t>
  </si>
  <si>
    <t xml:space="preserve">90 SF PATIO ENCLOSURE                   </t>
  </si>
  <si>
    <t>2000002552</t>
  </si>
  <si>
    <t xml:space="preserve">OLEANDER                 </t>
  </si>
  <si>
    <t xml:space="preserve">WILSON RICHARD B &amp; JESSICA N  </t>
  </si>
  <si>
    <t xml:space="preserve">COMPLETE SOLAR                </t>
  </si>
  <si>
    <t>00733107003</t>
  </si>
  <si>
    <t>2000002555</t>
  </si>
  <si>
    <t xml:space="preserve">SEVEN HILLS              </t>
  </si>
  <si>
    <t xml:space="preserve">MARTIN GLORIA F               </t>
  </si>
  <si>
    <t xml:space="preserve">NEXT PHASE ELECTRIC           </t>
  </si>
  <si>
    <t>49439105007</t>
  </si>
  <si>
    <t>2000002556</t>
  </si>
  <si>
    <t xml:space="preserve">HEADLANDS                </t>
  </si>
  <si>
    <t xml:space="preserve">FERLISI JOANNE LIVING TRUST   </t>
  </si>
  <si>
    <t>49438106007</t>
  </si>
  <si>
    <t>2000002576</t>
  </si>
  <si>
    <t xml:space="preserve">021   </t>
  </si>
  <si>
    <t xml:space="preserve">PEDROZA PEDRO J               </t>
  </si>
  <si>
    <t>00612102000</t>
  </si>
  <si>
    <t xml:space="preserve">10X16 STORAGE SHED                      </t>
  </si>
  <si>
    <t>2000002598</t>
  </si>
  <si>
    <t xml:space="preserve">BLANCO                   </t>
  </si>
  <si>
    <t xml:space="preserve">RICHARD PHILLIPS CONSTR LLC   </t>
  </si>
  <si>
    <t>17372104009</t>
  </si>
  <si>
    <t xml:space="preserve">RES PATIO COVER                         </t>
  </si>
  <si>
    <t>2000002611</t>
  </si>
  <si>
    <t xml:space="preserve">SITE UTILITIES                          </t>
  </si>
  <si>
    <t>2000002621</t>
  </si>
  <si>
    <t xml:space="preserve">CN SIGNS                      </t>
  </si>
  <si>
    <t>Z1119210001</t>
  </si>
  <si>
    <t xml:space="preserve">PERMANENT SIGN PACKAGE EAGLE OAK        </t>
  </si>
  <si>
    <t>2000002622</t>
  </si>
  <si>
    <t xml:space="preserve">ULMAN JOHN J                  </t>
  </si>
  <si>
    <t>00606015004</t>
  </si>
  <si>
    <t xml:space="preserve">PERMANENT SIGN PACKAGE FOR SCORES       </t>
  </si>
  <si>
    <t>2000002634</t>
  </si>
  <si>
    <t xml:space="preserve">LUNA FERNANDO &amp; GOMEZ KARINA  </t>
  </si>
  <si>
    <t>01005223009</t>
  </si>
  <si>
    <t>2000002647</t>
  </si>
  <si>
    <t xml:space="preserve">BELLINGER                </t>
  </si>
  <si>
    <t xml:space="preserve">TRAN KIMBERLY                 </t>
  </si>
  <si>
    <t xml:space="preserve">SOUTHWEST SUN SOLAR INC       </t>
  </si>
  <si>
    <t>53517407008</t>
  </si>
  <si>
    <t>2000002664</t>
  </si>
  <si>
    <t xml:space="preserve">CALLE ROSALES            </t>
  </si>
  <si>
    <t xml:space="preserve">BECERRA MARIA TANIA           </t>
  </si>
  <si>
    <t>40921110006</t>
  </si>
  <si>
    <t>2000002690</t>
  </si>
  <si>
    <t xml:space="preserve">EDMONTON                 </t>
  </si>
  <si>
    <t xml:space="preserve">YOUNG LOVETT L                </t>
  </si>
  <si>
    <t xml:space="preserve">ECO TECHNOLOGY INC            </t>
  </si>
  <si>
    <t>44121418007</t>
  </si>
  <si>
    <t>2000002719</t>
  </si>
  <si>
    <t xml:space="preserve">WHITE                    </t>
  </si>
  <si>
    <t xml:space="preserve">JOSE ARAGON LUNA              </t>
  </si>
  <si>
    <t xml:space="preserve">BAKERSFIELD LIGHTING INC      </t>
  </si>
  <si>
    <t xml:space="preserve">PERMANENT SIGN PACKAGE FOR METRO        </t>
  </si>
  <si>
    <t>2000002768</t>
  </si>
  <si>
    <t xml:space="preserve">MARAZION HILL            </t>
  </si>
  <si>
    <t xml:space="preserve">THIESSEN NATHAN               </t>
  </si>
  <si>
    <t xml:space="preserve">VALLEY SOLAR SOLUTIONS        </t>
  </si>
  <si>
    <t>52302306007</t>
  </si>
  <si>
    <t>2000002795</t>
  </si>
  <si>
    <t xml:space="preserve">HARTMAN                  </t>
  </si>
  <si>
    <t xml:space="preserve">BRANFIELD LIVING TRUST        </t>
  </si>
  <si>
    <t>33108206009</t>
  </si>
  <si>
    <t>2000002796</t>
  </si>
  <si>
    <t xml:space="preserve">ALBERTA                  </t>
  </si>
  <si>
    <t xml:space="preserve">MC CLAIN CHARLOTTE MAGNO      </t>
  </si>
  <si>
    <t>37223211005</t>
  </si>
  <si>
    <t>2000002797</t>
  </si>
  <si>
    <t xml:space="preserve">OUTINGDALE               </t>
  </si>
  <si>
    <t xml:space="preserve">BRANDFIELD LIV TR             </t>
  </si>
  <si>
    <t xml:space="preserve">ECO ENERGY                    </t>
  </si>
  <si>
    <t>33941111007</t>
  </si>
  <si>
    <t>2000002798</t>
  </si>
  <si>
    <t xml:space="preserve">KENNEDY                  </t>
  </si>
  <si>
    <t xml:space="preserve">BUENROSTRO FILIBERTO          </t>
  </si>
  <si>
    <t>44108202009</t>
  </si>
  <si>
    <t>2000002799</t>
  </si>
  <si>
    <t xml:space="preserve">GARNSEY                  </t>
  </si>
  <si>
    <t xml:space="preserve">BRANDFIELD LIVING TRUST       </t>
  </si>
  <si>
    <t>02044102007</t>
  </si>
  <si>
    <t>2000002808</t>
  </si>
  <si>
    <t xml:space="preserve">LAUREL SPRINGS           </t>
  </si>
  <si>
    <t xml:space="preserve">BABB RODNEY &amp; SANDY REVOCABLE </t>
  </si>
  <si>
    <t>36518312009</t>
  </si>
  <si>
    <t>2000002829</t>
  </si>
  <si>
    <t xml:space="preserve">CATARATA                 </t>
  </si>
  <si>
    <t xml:space="preserve">BELTRAN EVELYN A              </t>
  </si>
  <si>
    <t>53503213000</t>
  </si>
  <si>
    <t>2000002842</t>
  </si>
  <si>
    <t xml:space="preserve">LEWELLING                </t>
  </si>
  <si>
    <t>ORTIZ ZEFERINO V &amp; PEREZ EMILI</t>
  </si>
  <si>
    <t>52547326000</t>
  </si>
  <si>
    <t>2000002843</t>
  </si>
  <si>
    <t xml:space="preserve">L                        </t>
  </si>
  <si>
    <t xml:space="preserve">FLORES MARIA CAUDILLO         </t>
  </si>
  <si>
    <t>00216303001</t>
  </si>
  <si>
    <t>2000002845</t>
  </si>
  <si>
    <t xml:space="preserve">CALLE NOBLEZA            </t>
  </si>
  <si>
    <t xml:space="preserve">DOWNS LIV TRUST               </t>
  </si>
  <si>
    <t>33958210001</t>
  </si>
  <si>
    <t>2000002850</t>
  </si>
  <si>
    <t xml:space="preserve">SHOW HORSE               </t>
  </si>
  <si>
    <t xml:space="preserve">MEJIA MORRIS &amp; ANJA           </t>
  </si>
  <si>
    <t>52706309006</t>
  </si>
  <si>
    <t>2000002853</t>
  </si>
  <si>
    <t xml:space="preserve">BAKER                    </t>
  </si>
  <si>
    <t>MC FADDEN JOSEPH &amp; JANE FAMILY</t>
  </si>
  <si>
    <t>01302006008</t>
  </si>
  <si>
    <t xml:space="preserve">RESIDENTIAL FIRE RESTORATION. WORK TO   </t>
  </si>
  <si>
    <t>2000002854</t>
  </si>
  <si>
    <t xml:space="preserve">PROVINCETOWN             </t>
  </si>
  <si>
    <t xml:space="preserve">KANG GURNAM                   </t>
  </si>
  <si>
    <t xml:space="preserve">BRIGHT PLANET SOLAR           </t>
  </si>
  <si>
    <t>53235601005</t>
  </si>
  <si>
    <t>2000002860</t>
  </si>
  <si>
    <t xml:space="preserve">029   </t>
  </si>
  <si>
    <t xml:space="preserve">CHAMPAGNE                </t>
  </si>
  <si>
    <t xml:space="preserve">SANTILLAN MARTIN G &amp; JENNIFER </t>
  </si>
  <si>
    <t xml:space="preserve">CREATIVE EDGE POOLS &amp; SPAS    </t>
  </si>
  <si>
    <t>14665212001</t>
  </si>
  <si>
    <t xml:space="preserve">RESIDENTIAL SWIMMING POOL               </t>
  </si>
  <si>
    <t>2000002875</t>
  </si>
  <si>
    <t>99999266</t>
  </si>
  <si>
    <t>2000002876</t>
  </si>
  <si>
    <t>99999199</t>
  </si>
  <si>
    <t>2000002877</t>
  </si>
  <si>
    <t xml:space="preserve">CUMBRIAN                 </t>
  </si>
  <si>
    <t>52374001000</t>
  </si>
  <si>
    <t>2000002878</t>
  </si>
  <si>
    <t>52374002003</t>
  </si>
  <si>
    <t>2000002880</t>
  </si>
  <si>
    <t xml:space="preserve">DE LA GUERRA             </t>
  </si>
  <si>
    <t xml:space="preserve">TER </t>
  </si>
  <si>
    <t xml:space="preserve">NICHOLS STEVE W &amp; DAYNA       </t>
  </si>
  <si>
    <t xml:space="preserve">ECONO AIR INC                 </t>
  </si>
  <si>
    <t>38713205007</t>
  </si>
  <si>
    <t xml:space="preserve">GAS INSERT                              </t>
  </si>
  <si>
    <t>2000002883</t>
  </si>
  <si>
    <t xml:space="preserve">MORNINGSTAR              </t>
  </si>
  <si>
    <t xml:space="preserve">AUBURN OAK DEVELOPERS LLC     </t>
  </si>
  <si>
    <t xml:space="preserve">AUBURN OAK BUILDERS INC       </t>
  </si>
  <si>
    <t>53151110005</t>
  </si>
  <si>
    <t>2000002899</t>
  </si>
  <si>
    <t xml:space="preserve">ESPRESSO                 </t>
  </si>
  <si>
    <t xml:space="preserve">1824 24TH ST LLC              </t>
  </si>
  <si>
    <t xml:space="preserve">HOLDERS AIR CONDITIONING      </t>
  </si>
  <si>
    <t>45147025008</t>
  </si>
  <si>
    <t>2000002900</t>
  </si>
  <si>
    <t xml:space="preserve">MARISTANY BERNARD &amp; JULISSA   </t>
  </si>
  <si>
    <t>BLAND AIR CONDITIONING/HEATING</t>
  </si>
  <si>
    <t>41223106005</t>
  </si>
  <si>
    <t xml:space="preserve">UNIT A A/C C/O                          </t>
  </si>
  <si>
    <t>2000002901</t>
  </si>
  <si>
    <t xml:space="preserve">UNIT B A/C C/O                          </t>
  </si>
  <si>
    <t>2000002902</t>
  </si>
  <si>
    <t xml:space="preserve">BROOKSIDE                </t>
  </si>
  <si>
    <t xml:space="preserve">JAMISON ROBYN                 </t>
  </si>
  <si>
    <t>38925037005</t>
  </si>
  <si>
    <t>2000002907</t>
  </si>
  <si>
    <t xml:space="preserve">066   </t>
  </si>
  <si>
    <t xml:space="preserve">H                        </t>
  </si>
  <si>
    <t xml:space="preserve">DELGADO SILVIA C              </t>
  </si>
  <si>
    <t>00834208003</t>
  </si>
  <si>
    <t xml:space="preserve">TEMPORARY SIGN PACKAGE FOR 15 DAYS FROM </t>
  </si>
  <si>
    <t>2000002913</t>
  </si>
  <si>
    <t xml:space="preserve">055   </t>
  </si>
  <si>
    <t xml:space="preserve">DR MARTIN LUTHER KING JR </t>
  </si>
  <si>
    <t>BLVD</t>
  </si>
  <si>
    <t xml:space="preserve">OSORTO EBER ANTONIO VILLATORO </t>
  </si>
  <si>
    <t>01809119009</t>
  </si>
  <si>
    <t xml:space="preserve">COMM REROOF                             </t>
  </si>
  <si>
    <t>2000002927</t>
  </si>
  <si>
    <t xml:space="preserve">SAN ESTEBAN              </t>
  </si>
  <si>
    <t xml:space="preserve">ZIELSDORF ERIC M &amp; KELLY R    </t>
  </si>
  <si>
    <t>52208108000</t>
  </si>
  <si>
    <t>2000002932</t>
  </si>
  <si>
    <t xml:space="preserve">PACIFIC HEALTH EDUCATION CNTR </t>
  </si>
  <si>
    <t xml:space="preserve">ACCURATE DRYWALL              </t>
  </si>
  <si>
    <t>33103225009</t>
  </si>
  <si>
    <t xml:space="preserve">COMM TI 8,327SF                         </t>
  </si>
  <si>
    <t>2000002947</t>
  </si>
  <si>
    <t xml:space="preserve">PREMIUM INVS LLC              </t>
  </si>
  <si>
    <t>38444007008</t>
  </si>
  <si>
    <t xml:space="preserve">PERMANENT SIGN PACKAGE WITH METRO       </t>
  </si>
  <si>
    <t>2000002948</t>
  </si>
  <si>
    <t xml:space="preserve">VALLEY PLAZA MALL LP          </t>
  </si>
  <si>
    <t>02352121006</t>
  </si>
  <si>
    <t xml:space="preserve">PERMANENT SIGN PACKAGE #163 LOVISA      </t>
  </si>
  <si>
    <t>2000002949</t>
  </si>
  <si>
    <t xml:space="preserve">MATCH POINTE             </t>
  </si>
  <si>
    <t xml:space="preserve">BARNES KEVIN &amp; CANDICE FAMILY </t>
  </si>
  <si>
    <t xml:space="preserve">OASIS AIR AND SOLAR           </t>
  </si>
  <si>
    <t>38610021003</t>
  </si>
  <si>
    <t>2000002966</t>
  </si>
  <si>
    <t xml:space="preserve">IRONSTONE                </t>
  </si>
  <si>
    <t xml:space="preserve">CAMPOS RASHEL C &amp; ROGELIO M   </t>
  </si>
  <si>
    <t>49639304002</t>
  </si>
  <si>
    <t>2000002973</t>
  </si>
  <si>
    <t xml:space="preserve">HAHN                     </t>
  </si>
  <si>
    <t xml:space="preserve">MOON RICHARD E &amp; PATRICIA A   </t>
  </si>
  <si>
    <t>BENCHMARK AIR CONDITIONING, IN</t>
  </si>
  <si>
    <t>44139005004</t>
  </si>
  <si>
    <t>2000002974</t>
  </si>
  <si>
    <t xml:space="preserve">SAN YSIDRO               </t>
  </si>
  <si>
    <t xml:space="preserve">RAY GARY JR &amp; LA KESHA R      </t>
  </si>
  <si>
    <t>52508116004</t>
  </si>
  <si>
    <t>2000002983</t>
  </si>
  <si>
    <t xml:space="preserve">HANNAH LYN               </t>
  </si>
  <si>
    <t xml:space="preserve">BAKER MATTHEW A               </t>
  </si>
  <si>
    <t xml:space="preserve">ALOHA POOLS                   </t>
  </si>
  <si>
    <t>53419307000</t>
  </si>
  <si>
    <t>2000002987</t>
  </si>
  <si>
    <t xml:space="preserve">SPRING GROVE             </t>
  </si>
  <si>
    <t>WALKER BILLIE ROE &amp; BEATH LAVO</t>
  </si>
  <si>
    <t>51228109008</t>
  </si>
  <si>
    <t>2000002988</t>
  </si>
  <si>
    <t xml:space="preserve">KNOTTS KAYLA R &amp; SAMANTHA L   </t>
  </si>
  <si>
    <t>53840322001</t>
  </si>
  <si>
    <t>2000002989</t>
  </si>
  <si>
    <t xml:space="preserve">WESTBOURNE               </t>
  </si>
  <si>
    <t xml:space="preserve">THOMPSON STEPHEN &amp; NATALIE    </t>
  </si>
  <si>
    <t>19453103004</t>
  </si>
  <si>
    <t>2000002990</t>
  </si>
  <si>
    <t xml:space="preserve">SCHRADER TERRY C              </t>
  </si>
  <si>
    <t>37108102002</t>
  </si>
  <si>
    <t>2000002991</t>
  </si>
  <si>
    <t xml:space="preserve">CANADIAN                 </t>
  </si>
  <si>
    <t>ESINOZA DAVID F &amp; ESPINOZA CAR</t>
  </si>
  <si>
    <t>40520209000</t>
  </si>
  <si>
    <t>2000002992</t>
  </si>
  <si>
    <t xml:space="preserve">RAIN CHECK               </t>
  </si>
  <si>
    <t xml:space="preserve">PERKINS DARYL                 </t>
  </si>
  <si>
    <t>52514116001</t>
  </si>
  <si>
    <t>2000002993</t>
  </si>
  <si>
    <t xml:space="preserve">DONOSTIA                 </t>
  </si>
  <si>
    <t xml:space="preserve">WOODSIDE 06N LP               </t>
  </si>
  <si>
    <t xml:space="preserve">WOODSIDE HOMES OF FRESNO      </t>
  </si>
  <si>
    <t>53430103005</t>
  </si>
  <si>
    <t>2000002994</t>
  </si>
  <si>
    <t>53430201006</t>
  </si>
  <si>
    <t>2000002995</t>
  </si>
  <si>
    <t>53430202009</t>
  </si>
  <si>
    <t>2000003001</t>
  </si>
  <si>
    <t>52364033004</t>
  </si>
  <si>
    <t>2000003003</t>
  </si>
  <si>
    <t>52377015000</t>
  </si>
  <si>
    <t>2000003004</t>
  </si>
  <si>
    <t xml:space="preserve">UTICA                    </t>
  </si>
  <si>
    <t>52377011008</t>
  </si>
  <si>
    <t>2000003005</t>
  </si>
  <si>
    <t>52377010005</t>
  </si>
  <si>
    <t>2000003006</t>
  </si>
  <si>
    <t xml:space="preserve">DAWES POINT              </t>
  </si>
  <si>
    <t xml:space="preserve">GARCIA JUAN J VILLEGAS        </t>
  </si>
  <si>
    <t xml:space="preserve">LIFT ENERGY CONST INC         </t>
  </si>
  <si>
    <t>51826207005</t>
  </si>
  <si>
    <t>2000003007</t>
  </si>
  <si>
    <t>52377009003</t>
  </si>
  <si>
    <t>2000003008</t>
  </si>
  <si>
    <t xml:space="preserve">CASCADE RIDGE            </t>
  </si>
  <si>
    <t>MARTINEZ MIGUEL &amp; GUERRERO ELE</t>
  </si>
  <si>
    <t xml:space="preserve">SUNRUN INSTALLATION SERVICES  </t>
  </si>
  <si>
    <t>14337118000</t>
  </si>
  <si>
    <t>2000003009</t>
  </si>
  <si>
    <t xml:space="preserve">MARLA                    </t>
  </si>
  <si>
    <t>GUERRA JERRY RENEE &amp; OCHOA BAN</t>
  </si>
  <si>
    <t>52812104001</t>
  </si>
  <si>
    <t xml:space="preserve">RES SOLAR ON TILE W/BATTERY             </t>
  </si>
  <si>
    <t>2000003010</t>
  </si>
  <si>
    <t xml:space="preserve">LAKE SUPERIOR            </t>
  </si>
  <si>
    <t>PALISOC MARIA CRISTINA M &amp; ANT</t>
  </si>
  <si>
    <t>49461207003</t>
  </si>
  <si>
    <t>2000003011</t>
  </si>
  <si>
    <t xml:space="preserve">CATHEDRAL ROSE           </t>
  </si>
  <si>
    <t xml:space="preserve">HARRAKA HADY &amp; KAREN          </t>
  </si>
  <si>
    <t>51532310006</t>
  </si>
  <si>
    <t>2000003012</t>
  </si>
  <si>
    <t xml:space="preserve">PARK PALISADES           </t>
  </si>
  <si>
    <t xml:space="preserve">LEWIS FAMILY TRUST            </t>
  </si>
  <si>
    <t>38756107001</t>
  </si>
  <si>
    <t>2000003023</t>
  </si>
  <si>
    <t xml:space="preserve">SAN DIMAS                </t>
  </si>
  <si>
    <t xml:space="preserve">ELLIOTT ADD PROP OWNERS ASSN  </t>
  </si>
  <si>
    <t>12025018001</t>
  </si>
  <si>
    <t xml:space="preserve">CONVERTING DENTAL ROOMS TO EXAM ROOMS   </t>
  </si>
  <si>
    <t>2000003024</t>
  </si>
  <si>
    <t xml:space="preserve">AQUAMARINE PEAK          </t>
  </si>
  <si>
    <t xml:space="preserve">GUTIERREZ JOSE R &amp; MARGARITA  </t>
  </si>
  <si>
    <t>53223105007</t>
  </si>
  <si>
    <t xml:space="preserve">RES ROOF MOUNT SOLAR ON TILE            </t>
  </si>
  <si>
    <t>2000003025</t>
  </si>
  <si>
    <t xml:space="preserve">PAPER BIRCH              </t>
  </si>
  <si>
    <t xml:space="preserve">OSEGUEDA JESUS                </t>
  </si>
  <si>
    <t>53840204002</t>
  </si>
  <si>
    <t xml:space="preserve">res roof mount solar on tile            </t>
  </si>
  <si>
    <t>2000003026</t>
  </si>
  <si>
    <t xml:space="preserve">BATTERSEA PARK           </t>
  </si>
  <si>
    <t xml:space="preserve">BOYER CHRIS                   </t>
  </si>
  <si>
    <t>50017211001</t>
  </si>
  <si>
    <t>2000003028</t>
  </si>
  <si>
    <t xml:space="preserve">SUNSET                   </t>
  </si>
  <si>
    <t xml:space="preserve">THOMPSON DANIEL               </t>
  </si>
  <si>
    <t>00708220005</t>
  </si>
  <si>
    <t xml:space="preserve">RES ROOF MOUNT SOLART ON COMP           </t>
  </si>
  <si>
    <t>2000003029</t>
  </si>
  <si>
    <t xml:space="preserve">SNOWY RIVER              </t>
  </si>
  <si>
    <t xml:space="preserve">GORSKI VINCENT A              </t>
  </si>
  <si>
    <t xml:space="preserve">DYNASTY POOLS AND SPAS        </t>
  </si>
  <si>
    <t>54014330006</t>
  </si>
  <si>
    <t xml:space="preserve">res pool addition                       </t>
  </si>
  <si>
    <t>2000003035</t>
  </si>
  <si>
    <t xml:space="preserve">COPA CABANA              </t>
  </si>
  <si>
    <t xml:space="preserve">RASMUSSEN TREVOR J &amp; CINDY J  </t>
  </si>
  <si>
    <t>52520314006</t>
  </si>
  <si>
    <t>2000003036</t>
  </si>
  <si>
    <t xml:space="preserve">VINCENT                  </t>
  </si>
  <si>
    <t xml:space="preserve">WARREN RYAN C                 </t>
  </si>
  <si>
    <t>40516009005</t>
  </si>
  <si>
    <t xml:space="preserve">RES ROOF MOUNT SOLAR ON COMP            </t>
  </si>
  <si>
    <t>2000003037</t>
  </si>
  <si>
    <t xml:space="preserve">WELCH                    </t>
  </si>
  <si>
    <t xml:space="preserve">SIMPKINS SHANTOYA SHANTAE     </t>
  </si>
  <si>
    <t xml:space="preserve">PERFECT HOME PRODUCTS         </t>
  </si>
  <si>
    <t>51825330005</t>
  </si>
  <si>
    <t xml:space="preserve">RES PATIO ADDITION                      </t>
  </si>
  <si>
    <t>2000003038</t>
  </si>
  <si>
    <t xml:space="preserve">GREENHAVEN               </t>
  </si>
  <si>
    <t>MERIDA MUNOZ FREDY A &amp; NORMA J</t>
  </si>
  <si>
    <t xml:space="preserve">VIVINT SOLAR DEVELOPER LLC    </t>
  </si>
  <si>
    <t>51231104001</t>
  </si>
  <si>
    <t>2000003039</t>
  </si>
  <si>
    <t xml:space="preserve">WALNUT CREEK             </t>
  </si>
  <si>
    <t xml:space="preserve">CEBALLOS EMMANUEL             </t>
  </si>
  <si>
    <t>39412227000</t>
  </si>
  <si>
    <t>2000003040</t>
  </si>
  <si>
    <t xml:space="preserve">BALD EAGLE               </t>
  </si>
  <si>
    <t xml:space="preserve">OQUELI OTILIO RAMOS &amp; VANESSA </t>
  </si>
  <si>
    <t>43707206007</t>
  </si>
  <si>
    <t>2000003041</t>
  </si>
  <si>
    <t xml:space="preserve">TOCANTINS                </t>
  </si>
  <si>
    <t xml:space="preserve">TORRES GUILLERMO ALBERTO      </t>
  </si>
  <si>
    <t>51454503007</t>
  </si>
  <si>
    <t>2000003042</t>
  </si>
  <si>
    <t xml:space="preserve">MAR GRANDE               </t>
  </si>
  <si>
    <t xml:space="preserve">BRIZUELA DOMINGO              </t>
  </si>
  <si>
    <t>17356601009</t>
  </si>
  <si>
    <t>2000003043</t>
  </si>
  <si>
    <t xml:space="preserve">PURDY                    </t>
  </si>
  <si>
    <t xml:space="preserve">CORBELL LESLIE                </t>
  </si>
  <si>
    <t>50212052005</t>
  </si>
  <si>
    <t>2000003044</t>
  </si>
  <si>
    <t xml:space="preserve">OAK TREE                 </t>
  </si>
  <si>
    <t xml:space="preserve">QUIROZ ISAAC MARTIN           </t>
  </si>
  <si>
    <t>43813407008</t>
  </si>
  <si>
    <t>2000003045</t>
  </si>
  <si>
    <t xml:space="preserve">MENDOZA JUVENTINO R           </t>
  </si>
  <si>
    <t>44129201007</t>
  </si>
  <si>
    <t>2000003046</t>
  </si>
  <si>
    <t xml:space="preserve">NICHOLAS                 </t>
  </si>
  <si>
    <t xml:space="preserve">TRUJILLO AVALOS MARTHA E      </t>
  </si>
  <si>
    <t>37240104007</t>
  </si>
  <si>
    <t>2000003047</t>
  </si>
  <si>
    <t xml:space="preserve">TULE RIVER               </t>
  </si>
  <si>
    <t xml:space="preserve">LYKINS CYNTHIA TR             </t>
  </si>
  <si>
    <t>40954203009</t>
  </si>
  <si>
    <t>2000003048</t>
  </si>
  <si>
    <t xml:space="preserve">WALTON                   </t>
  </si>
  <si>
    <t xml:space="preserve">RAMIREZ JUAN MANUEL           </t>
  </si>
  <si>
    <t>37238109007</t>
  </si>
  <si>
    <t>2000003049</t>
  </si>
  <si>
    <t xml:space="preserve">PHROMTHEP AENKHAM             </t>
  </si>
  <si>
    <t>44103130008</t>
  </si>
  <si>
    <t>2000003050</t>
  </si>
  <si>
    <t xml:space="preserve">COPPER CREEK             </t>
  </si>
  <si>
    <t xml:space="preserve">GARCES ANTIPOLO R &amp; HILDA J   </t>
  </si>
  <si>
    <t xml:space="preserve">FREEDOM FOREVER LLC           </t>
  </si>
  <si>
    <t>50710216004</t>
  </si>
  <si>
    <t>2000003051</t>
  </si>
  <si>
    <t xml:space="preserve">DELEON ALBERTO &amp; MARLEN       </t>
  </si>
  <si>
    <t>2000003052</t>
  </si>
  <si>
    <t xml:space="preserve">SALEROSA                 </t>
  </si>
  <si>
    <t xml:space="preserve">MILAM JOHNATHON J             </t>
  </si>
  <si>
    <t xml:space="preserve">HERO'S PLUMBING SERVICES      </t>
  </si>
  <si>
    <t>52517110002</t>
  </si>
  <si>
    <t xml:space="preserve">RES W/H C/O                             </t>
  </si>
  <si>
    <t>2000003053</t>
  </si>
  <si>
    <t xml:space="preserve">FAWN                     </t>
  </si>
  <si>
    <t xml:space="preserve">CALDERON ALFREDO VILLALOBOS   </t>
  </si>
  <si>
    <t>38919206002</t>
  </si>
  <si>
    <t>2000003056</t>
  </si>
  <si>
    <t xml:space="preserve">054   </t>
  </si>
  <si>
    <t xml:space="preserve">NEW STINE                </t>
  </si>
  <si>
    <t xml:space="preserve">MARSH MARJORIE F              </t>
  </si>
  <si>
    <t>19404118006</t>
  </si>
  <si>
    <t xml:space="preserve">RESIDENTIAL REROOF                      </t>
  </si>
  <si>
    <t>2000003057</t>
  </si>
  <si>
    <t xml:space="preserve">BIRCHWOOD                </t>
  </si>
  <si>
    <t xml:space="preserve">CLARK KEVIN JOHN              </t>
  </si>
  <si>
    <t>44015139003</t>
  </si>
  <si>
    <t>2000003058</t>
  </si>
  <si>
    <t xml:space="preserve">DOOLITTLE                </t>
  </si>
  <si>
    <t xml:space="preserve">JOHNSTONE JOHN R TRUST        </t>
  </si>
  <si>
    <t>02313615001</t>
  </si>
  <si>
    <t>2000003059</t>
  </si>
  <si>
    <t xml:space="preserve">CLUB VIEW                </t>
  </si>
  <si>
    <t xml:space="preserve">RAMIREZ PHILLIP G &amp; ELIDA M   </t>
  </si>
  <si>
    <t xml:space="preserve">BIG BUILDERS                  </t>
  </si>
  <si>
    <t>19451112004</t>
  </si>
  <si>
    <t>2000003061</t>
  </si>
  <si>
    <t xml:space="preserve">REVELSTOKE               </t>
  </si>
  <si>
    <t>CLEMENT REVOCABLE LIVING TRUST</t>
  </si>
  <si>
    <t>38106106001</t>
  </si>
  <si>
    <t>2000003062</t>
  </si>
  <si>
    <t xml:space="preserve">NORFOLK                  </t>
  </si>
  <si>
    <t xml:space="preserve">WEBER FAMILY TRUST            </t>
  </si>
  <si>
    <t>38910023000</t>
  </si>
  <si>
    <t>2000003063</t>
  </si>
  <si>
    <t xml:space="preserve">WOLFPACK                 </t>
  </si>
  <si>
    <t xml:space="preserve">GUTIERREZ YAMHEL DURAN        </t>
  </si>
  <si>
    <t>51431329002</t>
  </si>
  <si>
    <t>2000003064</t>
  </si>
  <si>
    <t xml:space="preserve">N </t>
  </si>
  <si>
    <t xml:space="preserve">MC DONALD                </t>
  </si>
  <si>
    <t xml:space="preserve">GARCIA DANIEL L III           </t>
  </si>
  <si>
    <t xml:space="preserve">SUN SOLAR ENERGY SOLUTIONS    </t>
  </si>
  <si>
    <t>02030508002</t>
  </si>
  <si>
    <t>2000003065</t>
  </si>
  <si>
    <t xml:space="preserve">ALMOND CREEK             </t>
  </si>
  <si>
    <t>VELAZQUEZ JOSE DE JESUS &amp; PATR</t>
  </si>
  <si>
    <t>54014402002</t>
  </si>
  <si>
    <t>2000003066</t>
  </si>
  <si>
    <t xml:space="preserve">GAYLENE                  </t>
  </si>
  <si>
    <t xml:space="preserve">SOSA LUDVIN                   </t>
  </si>
  <si>
    <t>41220222009</t>
  </si>
  <si>
    <t>2000003067</t>
  </si>
  <si>
    <t xml:space="preserve">LAKE VALLEY              </t>
  </si>
  <si>
    <t xml:space="preserve">RODRIGUEZ MELISSA             </t>
  </si>
  <si>
    <t>51633125006</t>
  </si>
  <si>
    <t>2000003069</t>
  </si>
  <si>
    <t xml:space="preserve">LANESBOROUGH             </t>
  </si>
  <si>
    <t xml:space="preserve">EVERETT SEAN L &amp; SHERILYNN S  </t>
  </si>
  <si>
    <t>49781124004</t>
  </si>
  <si>
    <t>2000003070</t>
  </si>
  <si>
    <t xml:space="preserve">SHIP ROCK                </t>
  </si>
  <si>
    <t xml:space="preserve">WHITAKER STEVE &amp; CHRISTINE    </t>
  </si>
  <si>
    <t>49411117000</t>
  </si>
  <si>
    <t>2000003071</t>
  </si>
  <si>
    <t xml:space="preserve">CALLE LOS BATIQUITOS     </t>
  </si>
  <si>
    <t xml:space="preserve">LARA ERIC G &amp; EMMA M          </t>
  </si>
  <si>
    <t>38037105001</t>
  </si>
  <si>
    <t>2000003072</t>
  </si>
  <si>
    <t xml:space="preserve">BRIGHTON PARK            </t>
  </si>
  <si>
    <t xml:space="preserve">HANDEL DENNIS &amp; JANICE FAMILY </t>
  </si>
  <si>
    <t>52345021004</t>
  </si>
  <si>
    <t>2000003073</t>
  </si>
  <si>
    <t xml:space="preserve">OSLO                     </t>
  </si>
  <si>
    <t xml:space="preserve">EARHART VICTORA               </t>
  </si>
  <si>
    <t>53121024002</t>
  </si>
  <si>
    <t>2000003074</t>
  </si>
  <si>
    <t xml:space="preserve">TRUMAN                   </t>
  </si>
  <si>
    <t xml:space="preserve">CHAVOLLA MIGUEL A CAZARES     </t>
  </si>
  <si>
    <t xml:space="preserve">JLH CONSTRUCTION INC          </t>
  </si>
  <si>
    <t>44107412009</t>
  </si>
  <si>
    <t xml:space="preserve">RESIDENTIAL REPAIR. WORK TO INCLUDE GAS </t>
  </si>
  <si>
    <t>2000003075</t>
  </si>
  <si>
    <t xml:space="preserve">UNION AVE                </t>
  </si>
  <si>
    <t>LOOP</t>
  </si>
  <si>
    <t>SOUTH VALLEY ELECTRICAL CONTRA</t>
  </si>
  <si>
    <t>00507004008</t>
  </si>
  <si>
    <t xml:space="preserve">ELECTRICAL PANEL                        </t>
  </si>
  <si>
    <t>2000003076</t>
  </si>
  <si>
    <t xml:space="preserve">FASHION                  </t>
  </si>
  <si>
    <t xml:space="preserve">EAST HILLS PLAZA L P          </t>
  </si>
  <si>
    <t>13016164008</t>
  </si>
  <si>
    <t xml:space="preserve">sign refresh for metro                  </t>
  </si>
  <si>
    <t>2000003077</t>
  </si>
  <si>
    <t xml:space="preserve">JEWETTA                  </t>
  </si>
  <si>
    <t xml:space="preserve">AGUIRRE RENE P                </t>
  </si>
  <si>
    <t>46526208003</t>
  </si>
  <si>
    <t xml:space="preserve">450SF GAME ROOM ADDITION                </t>
  </si>
  <si>
    <t>2000003078</t>
  </si>
  <si>
    <t xml:space="preserve">KELLY DEANNA                  </t>
  </si>
  <si>
    <t>BACKYARD AND HOME CONSTRUCTION</t>
  </si>
  <si>
    <t>54014319005</t>
  </si>
  <si>
    <t>2000003080</t>
  </si>
  <si>
    <t xml:space="preserve">A                        </t>
  </si>
  <si>
    <t xml:space="preserve">RAMOS PROP &amp; INVS LLC         </t>
  </si>
  <si>
    <t>00824001009</t>
  </si>
  <si>
    <t>2000003091</t>
  </si>
  <si>
    <t xml:space="preserve">BOYINGTON                </t>
  </si>
  <si>
    <t xml:space="preserve">HENRIQUEZ CELA                </t>
  </si>
  <si>
    <t>00550053004</t>
  </si>
  <si>
    <t xml:space="preserve">ROOF MOUNT SOLAR ON COMP WITH PANEL     </t>
  </si>
  <si>
    <t>2000003092</t>
  </si>
  <si>
    <t xml:space="preserve">AUSTIN CREEK             </t>
  </si>
  <si>
    <t xml:space="preserve">FROEHLICH SIGNATURE HOMES INC </t>
  </si>
  <si>
    <t xml:space="preserve">PRESTIGE POOL SOLUTIONS       </t>
  </si>
  <si>
    <t>52937009009</t>
  </si>
  <si>
    <t>2000003093</t>
  </si>
  <si>
    <t xml:space="preserve">CRYSTAL CASCADE          </t>
  </si>
  <si>
    <t xml:space="preserve">MORENO VIRGINIA               </t>
  </si>
  <si>
    <t>53835101002</t>
  </si>
  <si>
    <t>2000003094</t>
  </si>
  <si>
    <t xml:space="preserve">THATCH                   </t>
  </si>
  <si>
    <t xml:space="preserve">WATTS TERRANCE E &amp; APRIL      </t>
  </si>
  <si>
    <t>37129206002</t>
  </si>
  <si>
    <t>2000003095</t>
  </si>
  <si>
    <t xml:space="preserve">PARK                     </t>
  </si>
  <si>
    <t xml:space="preserve">ANSAAR E FATEMI DAWAT INC     </t>
  </si>
  <si>
    <t>00708110009</t>
  </si>
  <si>
    <t>2000003103</t>
  </si>
  <si>
    <t xml:space="preserve">GOLDEN DREAMHOMES LLC         </t>
  </si>
  <si>
    <t xml:space="preserve">PROTEC ROOFING COMPANY        </t>
  </si>
  <si>
    <t>51601006001</t>
  </si>
  <si>
    <t xml:space="preserve">RES COOL ROOF - 0676-0136               </t>
  </si>
  <si>
    <t>2000003106</t>
  </si>
  <si>
    <t xml:space="preserve">JACOB CREEK              </t>
  </si>
  <si>
    <t xml:space="preserve">FRANCO JULIO III &amp; RACHAEL    </t>
  </si>
  <si>
    <t>53421109007</t>
  </si>
  <si>
    <t xml:space="preserve">ALUM PATIO COVER                        </t>
  </si>
  <si>
    <t>2000003107</t>
  </si>
  <si>
    <t xml:space="preserve">VILLA MONTEREY           </t>
  </si>
  <si>
    <t xml:space="preserve">SCHADE JOSEPH                 </t>
  </si>
  <si>
    <t xml:space="preserve">JON DOOLEY HEATING &amp; A/C      </t>
  </si>
  <si>
    <t>49756105007</t>
  </si>
  <si>
    <t>2000003108</t>
  </si>
  <si>
    <t xml:space="preserve">MEADOW GLEN              </t>
  </si>
  <si>
    <t xml:space="preserve">JUAREZ CESAR G HERRERA        </t>
  </si>
  <si>
    <t>43902301008</t>
  </si>
  <si>
    <t>2000003109</t>
  </si>
  <si>
    <t xml:space="preserve">STEVEN                   </t>
  </si>
  <si>
    <t xml:space="preserve">ABUNDIZ GLORIA                </t>
  </si>
  <si>
    <t>12914122000</t>
  </si>
  <si>
    <t>2000003112</t>
  </si>
  <si>
    <t>PATEL BHARAT &amp; SHOBHANA 2010 R</t>
  </si>
  <si>
    <t>01627001007</t>
  </si>
  <si>
    <t xml:space="preserve">COMM. RE-ROOF                           </t>
  </si>
  <si>
    <t>2000003113</t>
  </si>
  <si>
    <t xml:space="preserve">KENTUCKY                 </t>
  </si>
  <si>
    <t>WINDERS DAIREN &amp; AMI FAMILY TR</t>
  </si>
  <si>
    <t xml:space="preserve">KERN HOME IMPROVEMENT         </t>
  </si>
  <si>
    <t>01434008004</t>
  </si>
  <si>
    <t xml:space="preserve">COMM RE-ROOF                            </t>
  </si>
  <si>
    <t>2000003115</t>
  </si>
  <si>
    <t xml:space="preserve">DUKE                     </t>
  </si>
  <si>
    <t xml:space="preserve">JOHNSON FAMILY TRUST          </t>
  </si>
  <si>
    <t xml:space="preserve">SUPERIOR ROOFING              </t>
  </si>
  <si>
    <t>02118102009</t>
  </si>
  <si>
    <t xml:space="preserve">RES COOL ROOF 0676-0130A                </t>
  </si>
  <si>
    <t>2000003116</t>
  </si>
  <si>
    <t xml:space="preserve">OLIVIA                   </t>
  </si>
  <si>
    <t xml:space="preserve">WORLDWIDE HOLDINGS LLC        </t>
  </si>
  <si>
    <t xml:space="preserve">CEN-CAL CONSTRUCTION          </t>
  </si>
  <si>
    <t>17119007004</t>
  </si>
  <si>
    <t xml:space="preserve">RES COOL - 0676-0096                    </t>
  </si>
  <si>
    <t>2000003117</t>
  </si>
  <si>
    <t xml:space="preserve">PANORAMA                 </t>
  </si>
  <si>
    <t xml:space="preserve">HUNT DEBRA                    </t>
  </si>
  <si>
    <t>12218103008</t>
  </si>
  <si>
    <t xml:space="preserve">RES RE-ROOF GARAGE                      </t>
  </si>
  <si>
    <t>2000003119</t>
  </si>
  <si>
    <t xml:space="preserve">MOHICAN                  </t>
  </si>
  <si>
    <t xml:space="preserve">BEEN GARY L &amp; MICHELE M       </t>
  </si>
  <si>
    <t xml:space="preserve">BAKERSFIELD PATIO COVERS AND  </t>
  </si>
  <si>
    <t>52634124009</t>
  </si>
  <si>
    <t xml:space="preserve">ALUM. PATIO COVER .                     </t>
  </si>
  <si>
    <t>2000003120</t>
  </si>
  <si>
    <t xml:space="preserve">BOCELLI                  </t>
  </si>
  <si>
    <t xml:space="preserve">DEARS STEWART E               </t>
  </si>
  <si>
    <t>52813218002</t>
  </si>
  <si>
    <t>2000003121</t>
  </si>
  <si>
    <t xml:space="preserve">BELMAC                   </t>
  </si>
  <si>
    <t xml:space="preserve">PRITCHETT JIMMY R &amp; CYNTHIA L </t>
  </si>
  <si>
    <t>36821214007</t>
  </si>
  <si>
    <t>2000003122</t>
  </si>
  <si>
    <t xml:space="preserve">PACIFIC HARBOR           </t>
  </si>
  <si>
    <t xml:space="preserve">MILLS JUSTIN                  </t>
  </si>
  <si>
    <t>52734110005</t>
  </si>
  <si>
    <t xml:space="preserve">ALUM. PATIO COVER                       </t>
  </si>
  <si>
    <t>2000003123</t>
  </si>
  <si>
    <t xml:space="preserve">MARKET HILL              </t>
  </si>
  <si>
    <t>TATHWELL KIRK DAVID &amp; CHARLOTT</t>
  </si>
  <si>
    <t>50077019005</t>
  </si>
  <si>
    <t>2000003124</t>
  </si>
  <si>
    <t xml:space="preserve">CLOVER MOSS              </t>
  </si>
  <si>
    <t xml:space="preserve">ACEBEDO BENJAMIN JON          </t>
  </si>
  <si>
    <t>49834506001</t>
  </si>
  <si>
    <t>2000003125</t>
  </si>
  <si>
    <t xml:space="preserve">KAIBAB                   </t>
  </si>
  <si>
    <t xml:space="preserve">PEREZ ARTURO                  </t>
  </si>
  <si>
    <t>38324228008</t>
  </si>
  <si>
    <t>2000003126</t>
  </si>
  <si>
    <t xml:space="preserve">BOOMERANG                </t>
  </si>
  <si>
    <t xml:space="preserve">LOPEZ ISIDRO SOSA             </t>
  </si>
  <si>
    <t>41326206008</t>
  </si>
  <si>
    <t>2000003127</t>
  </si>
  <si>
    <t xml:space="preserve">NATCHEZ                  </t>
  </si>
  <si>
    <t xml:space="preserve">GAMEL JOHNNY L                </t>
  </si>
  <si>
    <t>52634115003</t>
  </si>
  <si>
    <t>2000003128</t>
  </si>
  <si>
    <t xml:space="preserve">POLO                     </t>
  </si>
  <si>
    <t xml:space="preserve">KREISER JEFFREY &amp; SARA        </t>
  </si>
  <si>
    <t>52630207005</t>
  </si>
  <si>
    <t>2000003129</t>
  </si>
  <si>
    <t xml:space="preserve">LAFAYETTE                </t>
  </si>
  <si>
    <t xml:space="preserve">RINCON FRANCISCO &amp; OLGA       </t>
  </si>
  <si>
    <t>38511206000</t>
  </si>
  <si>
    <t>2000003130</t>
  </si>
  <si>
    <t xml:space="preserve">MANNING                  </t>
  </si>
  <si>
    <t xml:space="preserve">ABBOTT DEREK &amp; HEATHER FAMILY </t>
  </si>
  <si>
    <t>PAYLESS PLUMBING &amp; ROOTER SPEC</t>
  </si>
  <si>
    <t>38002209008</t>
  </si>
  <si>
    <t>2000003131</t>
  </si>
  <si>
    <t xml:space="preserve">JEFFERSON                </t>
  </si>
  <si>
    <t xml:space="preserve">REAL EST NEIGHBORHOOD TENANCY </t>
  </si>
  <si>
    <t>01230002000</t>
  </si>
  <si>
    <t>2000003132</t>
  </si>
  <si>
    <t xml:space="preserve">PANAMA BHSA FAMILY LP         </t>
  </si>
  <si>
    <t>37102035003</t>
  </si>
  <si>
    <t xml:space="preserve">#4 SIGN FOR METRO                       </t>
  </si>
  <si>
    <t>2000003133</t>
  </si>
  <si>
    <t xml:space="preserve">RIAR JASBIR S &amp; SIDHU MANJEET </t>
  </si>
  <si>
    <t>01010209003</t>
  </si>
  <si>
    <t xml:space="preserve">SIGN FOR METRO                          </t>
  </si>
  <si>
    <t>2000003134</t>
  </si>
  <si>
    <t xml:space="preserve">TAFOLLA JOSE E &amp; ROSE I       </t>
  </si>
  <si>
    <t>02517213003</t>
  </si>
  <si>
    <t>2000003135</t>
  </si>
  <si>
    <t xml:space="preserve">GONZALES CARLOS MAGANA        </t>
  </si>
  <si>
    <t xml:space="preserve">STANS DISCOUNT PLUMBING       </t>
  </si>
  <si>
    <t>01108515003</t>
  </si>
  <si>
    <t xml:space="preserve">RES TANKLESS W/H C/O                    </t>
  </si>
  <si>
    <t>2000003136</t>
  </si>
  <si>
    <t xml:space="preserve">COURTLEIGH               </t>
  </si>
  <si>
    <t>MENIS RENATO B &amp; RITA C FAMILY</t>
  </si>
  <si>
    <t>35510112008</t>
  </si>
  <si>
    <t>2000003137</t>
  </si>
  <si>
    <t xml:space="preserve">SPOKANE                  </t>
  </si>
  <si>
    <t xml:space="preserve">CROSBY FAMILY TRUST           </t>
  </si>
  <si>
    <t>45126222002</t>
  </si>
  <si>
    <t>2000003138</t>
  </si>
  <si>
    <t xml:space="preserve">WILLIAMS JARED L &amp; ERICA      </t>
  </si>
  <si>
    <t>52547323001</t>
  </si>
  <si>
    <t xml:space="preserve">TANKLESS WATER HEATER                   </t>
  </si>
  <si>
    <t>2000003140</t>
  </si>
  <si>
    <t xml:space="preserve">MARILEE                  </t>
  </si>
  <si>
    <t xml:space="preserve">ROBEY MICHELLE                </t>
  </si>
  <si>
    <t>44918402008</t>
  </si>
  <si>
    <t xml:space="preserve">RES REROOF USING COOL ROOF #0676-0136   </t>
  </si>
  <si>
    <t>2000003141</t>
  </si>
  <si>
    <t xml:space="preserve">LAMBERTON                </t>
  </si>
  <si>
    <t xml:space="preserve">KNITTEL DENNIS &amp; KATHY J      </t>
  </si>
  <si>
    <t xml:space="preserve">HPS MECHANICAL                </t>
  </si>
  <si>
    <t>50074036005</t>
  </si>
  <si>
    <t xml:space="preserve">RES GAS LINE FOR OUTDOOR BBQ            </t>
  </si>
  <si>
    <t>2000003142</t>
  </si>
  <si>
    <t xml:space="preserve">DALI                     </t>
  </si>
  <si>
    <t xml:space="preserve">AMERICAL AWNING               </t>
  </si>
  <si>
    <t>49547008009</t>
  </si>
  <si>
    <t xml:space="preserve">res patio addition                      </t>
  </si>
  <si>
    <t>2000003143</t>
  </si>
  <si>
    <t xml:space="preserve">SUMMER CREEK             </t>
  </si>
  <si>
    <t>CARRILLO ERLINDA &amp; MITCHELL AN</t>
  </si>
  <si>
    <t xml:space="preserve">MOORE ELECTRIC                </t>
  </si>
  <si>
    <t>51310226008</t>
  </si>
  <si>
    <t xml:space="preserve">res panel upgrade                       </t>
  </si>
  <si>
    <t>2000003144</t>
  </si>
  <si>
    <t xml:space="preserve">MONJI ENTERPRISES INC         </t>
  </si>
  <si>
    <t xml:space="preserve">gas line for outdoor kitchen            </t>
  </si>
  <si>
    <t>2000003145</t>
  </si>
  <si>
    <t xml:space="preserve">BLUE SPRUCE              </t>
  </si>
  <si>
    <t>53843227008</t>
  </si>
  <si>
    <t>2000003146</t>
  </si>
  <si>
    <t xml:space="preserve">GALLIARD                 </t>
  </si>
  <si>
    <t xml:space="preserve">SMITH M &amp; B FAMILY TRUST      </t>
  </si>
  <si>
    <t>49635109001</t>
  </si>
  <si>
    <t>2000003148</t>
  </si>
  <si>
    <t xml:space="preserve">BEGONIA                  </t>
  </si>
  <si>
    <t xml:space="preserve">LUEVANOS JUAN PEDRO &amp; MARIA   </t>
  </si>
  <si>
    <t>37150135009</t>
  </si>
  <si>
    <t xml:space="preserve">res roof mount solar on comp            </t>
  </si>
  <si>
    <t>2000003149</t>
  </si>
  <si>
    <t xml:space="preserve">KINGSBURY                </t>
  </si>
  <si>
    <t xml:space="preserve">GARNER TRAVIS                 </t>
  </si>
  <si>
    <t>53416101009</t>
  </si>
  <si>
    <t>2000003150</t>
  </si>
  <si>
    <t xml:space="preserve">CHESHIRE                 </t>
  </si>
  <si>
    <t xml:space="preserve">KEENE JIMMY L &amp; BRENDA J      </t>
  </si>
  <si>
    <t xml:space="preserve">SENGA ENERGY LLC              </t>
  </si>
  <si>
    <t>35533226003</t>
  </si>
  <si>
    <t>2000003153</t>
  </si>
  <si>
    <t xml:space="preserve">SAN JQN COMMUN HOSP           </t>
  </si>
  <si>
    <t>00127233006</t>
  </si>
  <si>
    <t xml:space="preserve">sign for adventist health               </t>
  </si>
  <si>
    <t>2000003154</t>
  </si>
  <si>
    <t xml:space="preserve">MELBOURNE                </t>
  </si>
  <si>
    <t xml:space="preserve">OST FAMILY TRUST              </t>
  </si>
  <si>
    <t>38025221009</t>
  </si>
  <si>
    <t xml:space="preserve">res a/c c/o                             </t>
  </si>
  <si>
    <t>2000003155</t>
  </si>
  <si>
    <t xml:space="preserve">DAGGETT                  </t>
  </si>
  <si>
    <t xml:space="preserve">KRESS KATHLEEN A              </t>
  </si>
  <si>
    <t>33107112006</t>
  </si>
  <si>
    <t xml:space="preserve">res w/h c/o                             </t>
  </si>
  <si>
    <t>2000003156</t>
  </si>
  <si>
    <t xml:space="preserve">SWEET WATER              </t>
  </si>
  <si>
    <t>CORIA SALVADOR &amp; RODRIGUEZ CYN</t>
  </si>
  <si>
    <t>40319311006</t>
  </si>
  <si>
    <t>2000003158</t>
  </si>
  <si>
    <t xml:space="preserve">KERN                     </t>
  </si>
  <si>
    <t xml:space="preserve">BAKERSFIELD CITY SCHOOL DIST  </t>
  </si>
  <si>
    <t>01328018009</t>
  </si>
  <si>
    <t>2000003160</t>
  </si>
  <si>
    <t xml:space="preserve">SANTA ANITA              </t>
  </si>
  <si>
    <t xml:space="preserve">LAMPSON CHARLES E &amp; JANERL    </t>
  </si>
  <si>
    <t>52651202001</t>
  </si>
  <si>
    <t>2000003161</t>
  </si>
  <si>
    <t xml:space="preserve">RENOIR                   </t>
  </si>
  <si>
    <t xml:space="preserve">FLORENTINO CHRISTOPHER GD J &amp; </t>
  </si>
  <si>
    <t>49547034004</t>
  </si>
  <si>
    <t xml:space="preserve">RESIDENTIAL PATIO ADDITION ON CORNER    </t>
  </si>
  <si>
    <t>2000003162</t>
  </si>
  <si>
    <t xml:space="preserve">CRESCENT                 </t>
  </si>
  <si>
    <t xml:space="preserve">JEREMY WILLER CONSTR INC      </t>
  </si>
  <si>
    <t>14617020001</t>
  </si>
  <si>
    <t>2000003163</t>
  </si>
  <si>
    <t xml:space="preserve">RESIDENTIAL REROOF WITH COOL ROOF       </t>
  </si>
  <si>
    <t>2000003164</t>
  </si>
  <si>
    <t>52377012001</t>
  </si>
  <si>
    <t>2000003165</t>
  </si>
  <si>
    <t>54017111006</t>
  </si>
  <si>
    <t>2000003170</t>
  </si>
  <si>
    <t xml:space="preserve">MARTIN RANDY A &amp; TERRI L      </t>
  </si>
  <si>
    <t>52519106007</t>
  </si>
  <si>
    <t xml:space="preserve">WATER HEATER INSTALL                    </t>
  </si>
  <si>
    <t>2000003171</t>
  </si>
  <si>
    <t xml:space="preserve">RANCHO VIEJO             </t>
  </si>
  <si>
    <t xml:space="preserve">KAURA ENTERPRISES INC         </t>
  </si>
  <si>
    <t>49240201000</t>
  </si>
  <si>
    <t>2000003173</t>
  </si>
  <si>
    <t>HOUSING AUTHORITY OF KERN COUN</t>
  </si>
  <si>
    <t xml:space="preserve">KEN W SMITH CONSTRUCTION      </t>
  </si>
  <si>
    <t>01428024003</t>
  </si>
  <si>
    <t xml:space="preserve">1480SF TI FOR CLINICA SIERRA VISTA      </t>
  </si>
  <si>
    <t>2000003175</t>
  </si>
  <si>
    <t xml:space="preserve">PARK WEST                </t>
  </si>
  <si>
    <t xml:space="preserve">CIR </t>
  </si>
  <si>
    <t xml:space="preserve">ASHBROOK DEBRA L              </t>
  </si>
  <si>
    <t>50638025001</t>
  </si>
  <si>
    <t>ROOF MOUNT SOLAR ON TILE WITH PV BATTERY</t>
  </si>
  <si>
    <t>2000003176</t>
  </si>
  <si>
    <t xml:space="preserve">BRIGHT SHADOW            </t>
  </si>
  <si>
    <t xml:space="preserve">BLACK TROY W &amp; RHONDA L       </t>
  </si>
  <si>
    <t>53312108001</t>
  </si>
  <si>
    <t>2000003177</t>
  </si>
  <si>
    <t xml:space="preserve">SECHREST                 </t>
  </si>
  <si>
    <t xml:space="preserve">WARNER VERNON DALE            </t>
  </si>
  <si>
    <t xml:space="preserve">EMPOWER HOME SOLAR INC        </t>
  </si>
  <si>
    <t>44006503000</t>
  </si>
  <si>
    <t>2000003178</t>
  </si>
  <si>
    <t xml:space="preserve">ROSEDALE                 </t>
  </si>
  <si>
    <t xml:space="preserve">RICHARDSON MARTHA J LIV TR    </t>
  </si>
  <si>
    <t xml:space="preserve">AGAPE AIR                     </t>
  </si>
  <si>
    <t>45005228002</t>
  </si>
  <si>
    <t>2000003179</t>
  </si>
  <si>
    <t xml:space="preserve">OAK                      </t>
  </si>
  <si>
    <t xml:space="preserve">CATALINA BARBER CORP          </t>
  </si>
  <si>
    <t xml:space="preserve">SAN JOAQUIN ROOFING CO        </t>
  </si>
  <si>
    <t>02013006002</t>
  </si>
  <si>
    <t>2000003181</t>
  </si>
  <si>
    <t xml:space="preserve">SADDLEBACK RIDGE         </t>
  </si>
  <si>
    <t xml:space="preserve">BERMUDEZ JOSE &amp; MARISOL       </t>
  </si>
  <si>
    <t xml:space="preserve">PROSPERITY POOLS              </t>
  </si>
  <si>
    <t>53209213007</t>
  </si>
  <si>
    <t>2000003189</t>
  </si>
  <si>
    <t xml:space="preserve">M                        </t>
  </si>
  <si>
    <t xml:space="preserve">SATICOY DEV CO LLC            </t>
  </si>
  <si>
    <t xml:space="preserve">BAKERSFIELD HEATING &amp; COOLING </t>
  </si>
  <si>
    <t>12014027005</t>
  </si>
  <si>
    <t xml:space="preserve">WALL HEATER                             </t>
  </si>
  <si>
    <t>2000003190</t>
  </si>
  <si>
    <t xml:space="preserve">MARSHALL                 </t>
  </si>
  <si>
    <t xml:space="preserve">RAMIREZ RALPH &amp; ROSEMARY      </t>
  </si>
  <si>
    <t xml:space="preserve">LOVOTTI INC                   </t>
  </si>
  <si>
    <t>02314414007</t>
  </si>
  <si>
    <t xml:space="preserve">W/H C/O                                 </t>
  </si>
  <si>
    <t>2000003192</t>
  </si>
  <si>
    <t xml:space="preserve">WESLEY                   </t>
  </si>
  <si>
    <t xml:space="preserve">RAMIREZ EDWARD                </t>
  </si>
  <si>
    <t xml:space="preserve">B&amp;D QUALITY WATER INC         </t>
  </si>
  <si>
    <t>35503105008</t>
  </si>
  <si>
    <t>2000003193</t>
  </si>
  <si>
    <t xml:space="preserve">MONTES JOSE A &amp; ARCELIA D     </t>
  </si>
  <si>
    <t>53305106005</t>
  </si>
  <si>
    <t>2000003194</t>
  </si>
  <si>
    <t xml:space="preserve">TIMES SQUARE             </t>
  </si>
  <si>
    <t xml:space="preserve">WARD RITA FAYE REV TR         </t>
  </si>
  <si>
    <t>54510102004</t>
  </si>
  <si>
    <t>2000003195</t>
  </si>
  <si>
    <t xml:space="preserve">GREENVILLE               </t>
  </si>
  <si>
    <t xml:space="preserve">LOZANO PABLO JR &amp; CONCEPCION  </t>
  </si>
  <si>
    <t>49921211003</t>
  </si>
  <si>
    <t>2000003196</t>
  </si>
  <si>
    <t xml:space="preserve">LAKE VICTORIA            </t>
  </si>
  <si>
    <t xml:space="preserve">NEUMANN PAUL E &amp; CYNTHIA A    </t>
  </si>
  <si>
    <t>49456015008</t>
  </si>
  <si>
    <t>2000003197</t>
  </si>
  <si>
    <t xml:space="preserve">LA MIRADA                </t>
  </si>
  <si>
    <t xml:space="preserve">BELLO JOSE MARIANO SALINAS    </t>
  </si>
  <si>
    <t xml:space="preserve">ESP CONTRACTING               </t>
  </si>
  <si>
    <t>02035154002</t>
  </si>
  <si>
    <t xml:space="preserve">RES SOLAR ON TILE WITH PANEL UPGRADE    </t>
  </si>
  <si>
    <t>2000003198</t>
  </si>
  <si>
    <t xml:space="preserve">SPRINGTIME               </t>
  </si>
  <si>
    <t>ARBUCKLE BOBBY J &amp; ARMA J TRUS</t>
  </si>
  <si>
    <t>49924346001</t>
  </si>
  <si>
    <t>2000003199</t>
  </si>
  <si>
    <t xml:space="preserve">BELLE &amp; GATEWAY INVESTORS LLC </t>
  </si>
  <si>
    <t xml:space="preserve">PAULK ELECTRIC                </t>
  </si>
  <si>
    <t>16701034008</t>
  </si>
  <si>
    <t xml:space="preserve">2ND METER                               </t>
  </si>
  <si>
    <t>2000003200</t>
  </si>
  <si>
    <t xml:space="preserve">SHETLAND                 </t>
  </si>
  <si>
    <t xml:space="preserve">COVENEY MARTHA CLAIRE         </t>
  </si>
  <si>
    <t>38016204004</t>
  </si>
  <si>
    <t xml:space="preserve">RES RE ROOF - 0676-01309                </t>
  </si>
  <si>
    <t>2000003201</t>
  </si>
  <si>
    <t xml:space="preserve">EVANS                    </t>
  </si>
  <si>
    <t xml:space="preserve">SALCIDO RICHARD &amp; ANNA        </t>
  </si>
  <si>
    <t xml:space="preserve">AIC ELECTRIC COMPANY INC      </t>
  </si>
  <si>
    <t>51505301002</t>
  </si>
  <si>
    <t xml:space="preserve">ELECT. PANEL C/O                        </t>
  </si>
  <si>
    <t>2000003203</t>
  </si>
  <si>
    <t xml:space="preserve">SCARLET RIVER            </t>
  </si>
  <si>
    <t xml:space="preserve">MEANY PARTNERS II LLC         </t>
  </si>
  <si>
    <t xml:space="preserve">TOWERY COMMERCIAL             </t>
  </si>
  <si>
    <t>45218038009</t>
  </si>
  <si>
    <t xml:space="preserve">REPLACE CAPFLASHING - UNIT 4            </t>
  </si>
  <si>
    <t>2000003204</t>
  </si>
  <si>
    <t xml:space="preserve">REPLACE CAP FLASHING UNIT 5             </t>
  </si>
  <si>
    <t>2000003205</t>
  </si>
  <si>
    <t xml:space="preserve">REPLACE CAP FLASING UNIT 6              </t>
  </si>
  <si>
    <t>2000003206</t>
  </si>
  <si>
    <t xml:space="preserve">SCENIC RIVER             </t>
  </si>
  <si>
    <t xml:space="preserve">MEANY PARTNERS LLC            </t>
  </si>
  <si>
    <t>45218049001</t>
  </si>
  <si>
    <t xml:space="preserve">REPLACE CAP FLASHING - UNIT 2           </t>
  </si>
  <si>
    <t>2000003207</t>
  </si>
  <si>
    <t xml:space="preserve">REPLACE CAP FLASHING UNIT 1             </t>
  </si>
  <si>
    <t>2000003210</t>
  </si>
  <si>
    <t xml:space="preserve">TURFWAY PARK             </t>
  </si>
  <si>
    <t>PORTREY JACOB DOUGLAS &amp; SAR EL</t>
  </si>
  <si>
    <t xml:space="preserve">FUZION HOME SERVICES/ENERGY   </t>
  </si>
  <si>
    <t>52645209005</t>
  </si>
  <si>
    <t>2000003211</t>
  </si>
  <si>
    <t xml:space="preserve">GIUSEPPE                 </t>
  </si>
  <si>
    <t xml:space="preserve">HOLLAND JONATHAN R            </t>
  </si>
  <si>
    <t>41309142006</t>
  </si>
  <si>
    <t>2000003212</t>
  </si>
  <si>
    <t xml:space="preserve">WESTDUMFRIES             </t>
  </si>
  <si>
    <t xml:space="preserve">PRUDE JEFFREY A &amp; CHERYL LEE  </t>
  </si>
  <si>
    <t>38020213001</t>
  </si>
  <si>
    <t>2000003213</t>
  </si>
  <si>
    <t xml:space="preserve">OCEANWOOD                </t>
  </si>
  <si>
    <t xml:space="preserve">LINARES ROLANDO A &amp; GLORIA B  </t>
  </si>
  <si>
    <t>40313115006</t>
  </si>
  <si>
    <t>2000003214</t>
  </si>
  <si>
    <t xml:space="preserve">ORCHARD GRASS            </t>
  </si>
  <si>
    <t xml:space="preserve">CORNELL WILLIAM &amp; KRISTEN     </t>
  </si>
  <si>
    <t>53228215008</t>
  </si>
  <si>
    <t>2000003216</t>
  </si>
  <si>
    <t xml:space="preserve">DOWNS RICHARD M JR &amp; KRYSTLE  </t>
  </si>
  <si>
    <t>49783220005</t>
  </si>
  <si>
    <t>2000003217</t>
  </si>
  <si>
    <t xml:space="preserve">HOLLYBROOK               </t>
  </si>
  <si>
    <t xml:space="preserve">JOHN BALFANZ HOMES INC        </t>
  </si>
  <si>
    <t>52438203003</t>
  </si>
  <si>
    <t>2000003218</t>
  </si>
  <si>
    <t xml:space="preserve">QUAKING ASPEN            </t>
  </si>
  <si>
    <t xml:space="preserve">FREISINGER JAMES E &amp; GLENDA P </t>
  </si>
  <si>
    <t>49814107008</t>
  </si>
  <si>
    <t>2000003219</t>
  </si>
  <si>
    <t xml:space="preserve">TORREY HILLS             </t>
  </si>
  <si>
    <t xml:space="preserve">GREER JERRY D &amp; RUTH L        </t>
  </si>
  <si>
    <t>53142004005</t>
  </si>
  <si>
    <t>2000003221</t>
  </si>
  <si>
    <t xml:space="preserve">COLUMBUS                 </t>
  </si>
  <si>
    <t xml:space="preserve">ZIMMERMAN ROBERT L &amp; TERESA   </t>
  </si>
  <si>
    <t xml:space="preserve">ARTIC ROOFING CO              </t>
  </si>
  <si>
    <t>14604126008</t>
  </si>
  <si>
    <t xml:space="preserve">RES COOL ROOF 1214-0002                 </t>
  </si>
  <si>
    <t>2000003222</t>
  </si>
  <si>
    <t xml:space="preserve">LACROIX                  </t>
  </si>
  <si>
    <t xml:space="preserve">URIBE JUANA M                 </t>
  </si>
  <si>
    <t xml:space="preserve">U S ROOFING                   </t>
  </si>
  <si>
    <t>39222406008</t>
  </si>
  <si>
    <t>2000003223</t>
  </si>
  <si>
    <t xml:space="preserve">ABERCROMBY               </t>
  </si>
  <si>
    <t xml:space="preserve">DRURY ALVIN DEAN &amp; LORI       </t>
  </si>
  <si>
    <t>50075019009</t>
  </si>
  <si>
    <t>2000003224</t>
  </si>
  <si>
    <t xml:space="preserve">030   </t>
  </si>
  <si>
    <t xml:space="preserve">VENTANA CANYON           </t>
  </si>
  <si>
    <t xml:space="preserve">MYERS COLLIN C &amp; MELISSA      </t>
  </si>
  <si>
    <t xml:space="preserve">ROCK BOTTOM INC               </t>
  </si>
  <si>
    <t>38773005007</t>
  </si>
  <si>
    <t xml:space="preserve">SWIMMING POOL AND SPA                   </t>
  </si>
  <si>
    <t>2000003225</t>
  </si>
  <si>
    <t xml:space="preserve">SWIMMING POOL                           </t>
  </si>
  <si>
    <t>2000003226</t>
  </si>
  <si>
    <t xml:space="preserve">PYRAMID CONST                 </t>
  </si>
  <si>
    <t xml:space="preserve">VEHICLE INTO BUILDING                   </t>
  </si>
  <si>
    <t>2000003227</t>
  </si>
  <si>
    <t xml:space="preserve">MC GWIRE                 </t>
  </si>
  <si>
    <t xml:space="preserve">RANGEL ALEJANDRO FLORES       </t>
  </si>
  <si>
    <t>51480211004</t>
  </si>
  <si>
    <t xml:space="preserve">PATIO COVER                             </t>
  </si>
  <si>
    <t>2000003228</t>
  </si>
  <si>
    <t xml:space="preserve">GIOCONDO                 </t>
  </si>
  <si>
    <t xml:space="preserve">SUMMIT CAPITAL VENTURES INC   </t>
  </si>
  <si>
    <t xml:space="preserve">BALFANZ JOHN HOMES            </t>
  </si>
  <si>
    <t>53521214005</t>
  </si>
  <si>
    <t>2000003229</t>
  </si>
  <si>
    <t xml:space="preserve">EIFFEL                   </t>
  </si>
  <si>
    <t>53521207005</t>
  </si>
  <si>
    <t>2000003230</t>
  </si>
  <si>
    <t xml:space="preserve">MACLURE                  </t>
  </si>
  <si>
    <t>53521302007</t>
  </si>
  <si>
    <t>2000003231</t>
  </si>
  <si>
    <t xml:space="preserve">HAWKSMOOR                </t>
  </si>
  <si>
    <t>53521211006</t>
  </si>
  <si>
    <t>2000003232</t>
  </si>
  <si>
    <t xml:space="preserve">DOVER                    </t>
  </si>
  <si>
    <t>SCANLAN JANICE &amp; WATERMAN DAVI</t>
  </si>
  <si>
    <t>53122022009</t>
  </si>
  <si>
    <t>2000003233</t>
  </si>
  <si>
    <t xml:space="preserve">MARDAL                   </t>
  </si>
  <si>
    <t xml:space="preserve">MG3 PARTNERS LLC              </t>
  </si>
  <si>
    <t xml:space="preserve">D R HORTON AMERICA'S BUILDER  </t>
  </si>
  <si>
    <t>99999406</t>
  </si>
  <si>
    <t>2000003234</t>
  </si>
  <si>
    <t xml:space="preserve">TORTUGA DEL MAR          </t>
  </si>
  <si>
    <t xml:space="preserve">KLUGE RONALD                  </t>
  </si>
  <si>
    <t>49240217007</t>
  </si>
  <si>
    <t>2000003235</t>
  </si>
  <si>
    <t xml:space="preserve">SIOUX                    </t>
  </si>
  <si>
    <t xml:space="preserve">ORTMAN LANGW &amp; AMANDA M       </t>
  </si>
  <si>
    <t>52633406005</t>
  </si>
  <si>
    <t xml:space="preserve">roof mount solar on tile                </t>
  </si>
  <si>
    <t>2000003237</t>
  </si>
  <si>
    <t xml:space="preserve">CALATRAVA                </t>
  </si>
  <si>
    <t xml:space="preserve">BURLINGTON HOMES    (BILTMORE </t>
  </si>
  <si>
    <t>2000003238</t>
  </si>
  <si>
    <t xml:space="preserve">SEAPINES                 </t>
  </si>
  <si>
    <t xml:space="preserve">ACEBEDO KEITH                 </t>
  </si>
  <si>
    <t>38025217008</t>
  </si>
  <si>
    <t xml:space="preserve">roof mount solar on comp                </t>
  </si>
  <si>
    <t>2000003239</t>
  </si>
  <si>
    <t xml:space="preserve">BRIDGET                  </t>
  </si>
  <si>
    <t xml:space="preserve">ESMOND RICHARD D &amp; GUADALUPE  </t>
  </si>
  <si>
    <t>51452005002</t>
  </si>
  <si>
    <t>2000003240</t>
  </si>
  <si>
    <t xml:space="preserve">041   </t>
  </si>
  <si>
    <t xml:space="preserve">CORNELIUS SABRINA             </t>
  </si>
  <si>
    <t>02518202004</t>
  </si>
  <si>
    <t xml:space="preserve">mobile home retrofit                    </t>
  </si>
  <si>
    <t>2000003241</t>
  </si>
  <si>
    <t xml:space="preserve">RIDGETOP                 </t>
  </si>
  <si>
    <t xml:space="preserve">ALLEN ALISON LYNN HAIN        </t>
  </si>
  <si>
    <t xml:space="preserve">GOLDEN EMPIRE CONSTRUCTION CO </t>
  </si>
  <si>
    <t>43233107003</t>
  </si>
  <si>
    <t xml:space="preserve">                                        </t>
  </si>
  <si>
    <t>2000003242</t>
  </si>
  <si>
    <t xml:space="preserve">MURDOCK                  </t>
  </si>
  <si>
    <t xml:space="preserve">BSLM LLC                      </t>
  </si>
  <si>
    <t xml:space="preserve">SCOTT BRANT ELECTRIC          </t>
  </si>
  <si>
    <t>01812312000</t>
  </si>
  <si>
    <t xml:space="preserve">ELECTRIC RELEASE                        </t>
  </si>
  <si>
    <t>2000003243</t>
  </si>
  <si>
    <t xml:space="preserve">KROLL                    </t>
  </si>
  <si>
    <t xml:space="preserve">FAHEY KATHRYN M TR            </t>
  </si>
  <si>
    <t xml:space="preserve">RP METZGER'S CONSTRUCTION     </t>
  </si>
  <si>
    <t>38918113002</t>
  </si>
  <si>
    <t xml:space="preserve">rebuild existing patio the same as is   </t>
  </si>
  <si>
    <t>2000003244</t>
  </si>
  <si>
    <t xml:space="preserve">CAILLON CHENE LLC             </t>
  </si>
  <si>
    <t>38918110003</t>
  </si>
  <si>
    <t>2000003245</t>
  </si>
  <si>
    <t xml:space="preserve">FAHEY KATHRYN M TRUST         </t>
  </si>
  <si>
    <t>38918112009</t>
  </si>
  <si>
    <t>2000003246</t>
  </si>
  <si>
    <t>53520106002</t>
  </si>
  <si>
    <t xml:space="preserve">RES SWIMMING POOL                       </t>
  </si>
  <si>
    <t>2000003247</t>
  </si>
  <si>
    <t xml:space="preserve">MOUNTAIN PLOVER          </t>
  </si>
  <si>
    <t xml:space="preserve">JOSE FRANCISCO B &amp; MARISSA D  </t>
  </si>
  <si>
    <t>49759059006</t>
  </si>
  <si>
    <t>2000003248</t>
  </si>
  <si>
    <t xml:space="preserve">AZURE                    </t>
  </si>
  <si>
    <t xml:space="preserve">DOGGRELL RODGER &amp; RISENHOOVER </t>
  </si>
  <si>
    <t>46538224004</t>
  </si>
  <si>
    <t>2000003249</t>
  </si>
  <si>
    <t xml:space="preserve">STONEHAM                 </t>
  </si>
  <si>
    <t>BILLSON JASON DAVID &amp; GINA MAR</t>
  </si>
  <si>
    <t>49233124000</t>
  </si>
  <si>
    <t>2000003252</t>
  </si>
  <si>
    <t xml:space="preserve">BOYT DAVE R &amp; KIMBERLY K      </t>
  </si>
  <si>
    <t>51236213009</t>
  </si>
  <si>
    <t>2000003253</t>
  </si>
  <si>
    <t xml:space="preserve">MCGRAW HILL              </t>
  </si>
  <si>
    <t xml:space="preserve">CALDERWOOD TAMI               </t>
  </si>
  <si>
    <t>38940213002</t>
  </si>
  <si>
    <t>2000003254</t>
  </si>
  <si>
    <t xml:space="preserve">SNOWDROP                 </t>
  </si>
  <si>
    <t xml:space="preserve">GARDNER LG FAMILY TRUST       </t>
  </si>
  <si>
    <t>39347303002</t>
  </si>
  <si>
    <t>2000003256</t>
  </si>
  <si>
    <t xml:space="preserve">COMMONWEALTH             </t>
  </si>
  <si>
    <t xml:space="preserve">MEREDITH PHILANA              </t>
  </si>
  <si>
    <t>18466107001</t>
  </si>
  <si>
    <t>2000003258</t>
  </si>
  <si>
    <t xml:space="preserve">8TH                      </t>
  </si>
  <si>
    <t xml:space="preserve">MARTINEZ GRACIELA             </t>
  </si>
  <si>
    <t>13919108008</t>
  </si>
  <si>
    <t xml:space="preserve">RES OFFICE TO BEDROOM CONVERSION        </t>
  </si>
  <si>
    <t>2000003259</t>
  </si>
  <si>
    <t xml:space="preserve">DAY MARK A &amp; VICKY M          </t>
  </si>
  <si>
    <t xml:space="preserve">SON LIGHT CONSTRUCTION        </t>
  </si>
  <si>
    <t>52220403000</t>
  </si>
  <si>
    <t>2000003260</t>
  </si>
  <si>
    <t xml:space="preserve">SHREVEPORT               </t>
  </si>
  <si>
    <t xml:space="preserve">PIPPINS ETHEL R               </t>
  </si>
  <si>
    <t>BAKERSFIELD SHINGLES WHOLESALE</t>
  </si>
  <si>
    <t>38507122008</t>
  </si>
  <si>
    <t xml:space="preserve">RES REROOF USING COOL ROOF PRODUCT      </t>
  </si>
  <si>
    <t>2000003261</t>
  </si>
  <si>
    <t xml:space="preserve">VALHALLA                 </t>
  </si>
  <si>
    <t xml:space="preserve">NORWEST INVESTORS             </t>
  </si>
  <si>
    <t xml:space="preserve">CRESPO ROOFING, INC.          </t>
  </si>
  <si>
    <t>16423203005</t>
  </si>
  <si>
    <t xml:space="preserve">UNIT 63 RES REROOF USING HOT MOP AND NO </t>
  </si>
  <si>
    <t>2000003262</t>
  </si>
  <si>
    <t xml:space="preserve">HULL JAMES C LIVING TRUST     </t>
  </si>
  <si>
    <t>43902303004</t>
  </si>
  <si>
    <t xml:space="preserve">RES GAS INSERT                          </t>
  </si>
  <si>
    <t>2000003263</t>
  </si>
  <si>
    <t xml:space="preserve">ELIZABETH GROVE          </t>
  </si>
  <si>
    <t xml:space="preserve">BARNES MARK E                 </t>
  </si>
  <si>
    <t>49458022004</t>
  </si>
  <si>
    <t xml:space="preserve">RES WATER HEATER C/O                    </t>
  </si>
  <si>
    <t>2000003264</t>
  </si>
  <si>
    <t xml:space="preserve">HUNTINGTON DOWNS         </t>
  </si>
  <si>
    <t xml:space="preserve">ABRAMS TOMMIE EARLENE TRUST   </t>
  </si>
  <si>
    <t>52644209002</t>
  </si>
  <si>
    <t>2000003265</t>
  </si>
  <si>
    <t xml:space="preserve">BAY COLONY               </t>
  </si>
  <si>
    <t xml:space="preserve">SABA REALTY LLC               </t>
  </si>
  <si>
    <t>50021102009</t>
  </si>
  <si>
    <t>2000003266</t>
  </si>
  <si>
    <t xml:space="preserve">CARLITA                  </t>
  </si>
  <si>
    <t xml:space="preserve">WYATT JERALD PAUL             </t>
  </si>
  <si>
    <t>37214102006</t>
  </si>
  <si>
    <t>2000003269</t>
  </si>
  <si>
    <t xml:space="preserve">NEWCOMBE                 </t>
  </si>
  <si>
    <t xml:space="preserve">VASQUEZ ROSARIO               </t>
  </si>
  <si>
    <t xml:space="preserve">PUROCLEAN RECONSTRUCTION      </t>
  </si>
  <si>
    <t>40405210002</t>
  </si>
  <si>
    <t>RESIDENTIAL FIRE REPAIR. WORK TO INCLUDE</t>
  </si>
  <si>
    <t>2000003271</t>
  </si>
  <si>
    <t xml:space="preserve">LINCOLN CENTER           </t>
  </si>
  <si>
    <t>ANGELES RICARDO D JR &amp; MARIA S</t>
  </si>
  <si>
    <t>54525322000</t>
  </si>
  <si>
    <t>2000003272</t>
  </si>
  <si>
    <t xml:space="preserve">MILLETT  &amp; COMPANY CONTRACTOR </t>
  </si>
  <si>
    <t xml:space="preserve">REPAIR WATER DAMAGE TO BASEMENT         </t>
  </si>
  <si>
    <t>2000003273</t>
  </si>
  <si>
    <t xml:space="preserve">DREAM HOMES COME TRUE         </t>
  </si>
  <si>
    <t>02312314004</t>
  </si>
  <si>
    <t xml:space="preserve">RESIDENTIAL ADDITION 144SF              </t>
  </si>
  <si>
    <t>2000003275</t>
  </si>
  <si>
    <t xml:space="preserve">DONNALYNN                </t>
  </si>
  <si>
    <t xml:space="preserve">THEIN HARRY                   </t>
  </si>
  <si>
    <t>51474410008</t>
  </si>
  <si>
    <t>2000003276</t>
  </si>
  <si>
    <t xml:space="preserve">SHELLMACHER              </t>
  </si>
  <si>
    <t xml:space="preserve">CARRANZA CAMILO ORTEGA        </t>
  </si>
  <si>
    <t>RELIABLE ENERGY MANAGEMENT INC</t>
  </si>
  <si>
    <t>17213316000</t>
  </si>
  <si>
    <t>2000003277</t>
  </si>
  <si>
    <t xml:space="preserve">CARVER GRANT                  </t>
  </si>
  <si>
    <t xml:space="preserve">WOOLF ROOFING                 </t>
  </si>
  <si>
    <t>00433105006</t>
  </si>
  <si>
    <t>2000003278</t>
  </si>
  <si>
    <t xml:space="preserve">TRAN DOUG &amp; JESSICA           </t>
  </si>
  <si>
    <t>49456008008</t>
  </si>
  <si>
    <t>2000003279</t>
  </si>
  <si>
    <t xml:space="preserve">VALE ROYALE              </t>
  </si>
  <si>
    <t xml:space="preserve">BRUCE OMAR THOMAS &amp; ELIZABETH </t>
  </si>
  <si>
    <t xml:space="preserve">SAFE STEP WALK-IN TUB CO      </t>
  </si>
  <si>
    <t>53109309006</t>
  </si>
  <si>
    <t xml:space="preserve">RESIDENTIAL ALTERATION TO CONVERST      </t>
  </si>
  <si>
    <t>2000003280</t>
  </si>
  <si>
    <t xml:space="preserve">GONZALEZ JOSE G &amp; AVINA CELIA </t>
  </si>
  <si>
    <t>51601007004</t>
  </si>
  <si>
    <t xml:space="preserve">RESIDENTIAL PATIO ADDITION FOR TWO      </t>
  </si>
  <si>
    <t>2000003281</t>
  </si>
  <si>
    <t xml:space="preserve">TIMBER MOUNTAIN          </t>
  </si>
  <si>
    <t xml:space="preserve">GONZALEZ LUCIA                </t>
  </si>
  <si>
    <t>40527123004</t>
  </si>
  <si>
    <t>2000003282</t>
  </si>
  <si>
    <t xml:space="preserve">ROSEMARY                 </t>
  </si>
  <si>
    <t xml:space="preserve">OCEANVIEW LLC                 </t>
  </si>
  <si>
    <t>38409210009</t>
  </si>
  <si>
    <t>2000003283</t>
  </si>
  <si>
    <t xml:space="preserve">GARFIELD                 </t>
  </si>
  <si>
    <t xml:space="preserve">TAMAYO JOSE &amp; OLIVIA          </t>
  </si>
  <si>
    <t>02510116004</t>
  </si>
  <si>
    <t xml:space="preserve">ROOF MOUNT SOLAR ON COMP W/ PANEL       </t>
  </si>
  <si>
    <t>2000003284</t>
  </si>
  <si>
    <t xml:space="preserve">WORRELL                  </t>
  </si>
  <si>
    <t>STATE STREET BANK &amp; TRUST CO T</t>
  </si>
  <si>
    <t>39216335008</t>
  </si>
  <si>
    <t>2000003285</t>
  </si>
  <si>
    <t xml:space="preserve">ROCKHAMPTON              </t>
  </si>
  <si>
    <t xml:space="preserve">SINGH VARINDER                </t>
  </si>
  <si>
    <t>51470206001</t>
  </si>
  <si>
    <t>2000003286</t>
  </si>
  <si>
    <t xml:space="preserve">RANCHO VERDE             </t>
  </si>
  <si>
    <t xml:space="preserve">IPPOLITO JOE J &amp; SONYA M      </t>
  </si>
  <si>
    <t>39421317004</t>
  </si>
  <si>
    <t>2000003287</t>
  </si>
  <si>
    <t xml:space="preserve">CHILIBRE                 </t>
  </si>
  <si>
    <t xml:space="preserve">ORTIZ RONNIE R                </t>
  </si>
  <si>
    <t>51530214005</t>
  </si>
  <si>
    <t>2000003288</t>
  </si>
  <si>
    <t xml:space="preserve">DROVERS RUN              </t>
  </si>
  <si>
    <t xml:space="preserve">LOMELI ILISEO S &amp; BRENDA      </t>
  </si>
  <si>
    <t>54014312004</t>
  </si>
  <si>
    <t>2000003289</t>
  </si>
  <si>
    <t xml:space="preserve">BANGOR                   </t>
  </si>
  <si>
    <t xml:space="preserve">WINCOMP LLC                   </t>
  </si>
  <si>
    <t>53903208004</t>
  </si>
  <si>
    <t>2000003290</t>
  </si>
  <si>
    <t xml:space="preserve">DARLING POINT            </t>
  </si>
  <si>
    <t>RODRIGUEZ MOISES M &amp; TOVAR SAN</t>
  </si>
  <si>
    <t>51817410001</t>
  </si>
  <si>
    <t>2000003291</t>
  </si>
  <si>
    <t xml:space="preserve">HUGHES                   </t>
  </si>
  <si>
    <t xml:space="preserve">MARTINEZ ANA R                </t>
  </si>
  <si>
    <t>02336417000</t>
  </si>
  <si>
    <t>2000003293</t>
  </si>
  <si>
    <t xml:space="preserve">PROVENCE                 </t>
  </si>
  <si>
    <t xml:space="preserve">SNOW FAMILY TRUST             </t>
  </si>
  <si>
    <t>40962036004</t>
  </si>
  <si>
    <t xml:space="preserve">GAS LINE                                </t>
  </si>
  <si>
    <t>2000003294</t>
  </si>
  <si>
    <t xml:space="preserve">DIAZ MARIA DELOSANGELS        </t>
  </si>
  <si>
    <t>02202104005</t>
  </si>
  <si>
    <t xml:space="preserve">WALL HEATER INSTALL                     </t>
  </si>
  <si>
    <t>2000003295</t>
  </si>
  <si>
    <t xml:space="preserve">GENOA                    </t>
  </si>
  <si>
    <t xml:space="preserve">SWANSEY MICHAEL G &amp; JUDI R    </t>
  </si>
  <si>
    <t xml:space="preserve">CALIFORNIA DELTA MECH INC     </t>
  </si>
  <si>
    <t>33261511004</t>
  </si>
  <si>
    <t>2000003296</t>
  </si>
  <si>
    <t xml:space="preserve">MESA PEAK                </t>
  </si>
  <si>
    <t xml:space="preserve">ZYLSTRA JACOB L               </t>
  </si>
  <si>
    <t>39447303009</t>
  </si>
  <si>
    <t>2000003303</t>
  </si>
  <si>
    <t xml:space="preserve">PERSHING                 </t>
  </si>
  <si>
    <t>INTEGRITY BLDRS INVS &amp; MANAGEM</t>
  </si>
  <si>
    <t>00950116002</t>
  </si>
  <si>
    <t xml:space="preserve">FIRE REHAB                              </t>
  </si>
  <si>
    <t>2000003304</t>
  </si>
  <si>
    <t xml:space="preserve">EYE                      </t>
  </si>
  <si>
    <t xml:space="preserve">OLVERA SALOMON JR             </t>
  </si>
  <si>
    <t xml:space="preserve">GARCIA INDUSTRIES INC         </t>
  </si>
  <si>
    <t>00913213003</t>
  </si>
  <si>
    <t xml:space="preserve">WALL FURNACE                            </t>
  </si>
  <si>
    <t>2000003305</t>
  </si>
  <si>
    <t xml:space="preserve">OLVERA JACQUELYN              </t>
  </si>
  <si>
    <t xml:space="preserve">WALL FURNACE UNIT A                     </t>
  </si>
  <si>
    <t>2000003306</t>
  </si>
  <si>
    <t xml:space="preserve">COCHRAN                  </t>
  </si>
  <si>
    <t xml:space="preserve">MENGHINI MERLE A              </t>
  </si>
  <si>
    <t>33121232001</t>
  </si>
  <si>
    <t>2000003307</t>
  </si>
  <si>
    <t>2000003308</t>
  </si>
  <si>
    <t xml:space="preserve">ROSE BAY                 </t>
  </si>
  <si>
    <t>K HOVNANIANS ASPIRE AT UN VILL</t>
  </si>
  <si>
    <t>51826317001</t>
  </si>
  <si>
    <t xml:space="preserve">PATIO COVERS                            </t>
  </si>
  <si>
    <t>2000003309</t>
  </si>
  <si>
    <t xml:space="preserve">MARRADI                  </t>
  </si>
  <si>
    <t xml:space="preserve">SILVA DUSTIN &amp; SANDI          </t>
  </si>
  <si>
    <t>52805204008</t>
  </si>
  <si>
    <t>2000003310</t>
  </si>
  <si>
    <t>2000003311</t>
  </si>
  <si>
    <t xml:space="preserve">NOBLE                    </t>
  </si>
  <si>
    <t xml:space="preserve">PINEDA DANIEL &amp; SANDRA        </t>
  </si>
  <si>
    <t>38312402001</t>
  </si>
  <si>
    <t>2000003312</t>
  </si>
  <si>
    <t xml:space="preserve">BAY                      </t>
  </si>
  <si>
    <t xml:space="preserve">RAMIREZ VANESSA NICOLE        </t>
  </si>
  <si>
    <t>00130209005</t>
  </si>
  <si>
    <t>2000003313</t>
  </si>
  <si>
    <t>53843323003</t>
  </si>
  <si>
    <t>2000003314</t>
  </si>
  <si>
    <t xml:space="preserve">BISCAYANE                </t>
  </si>
  <si>
    <t xml:space="preserve">KELLY AARON MARK &amp; TANIA A    </t>
  </si>
  <si>
    <t>54113308007</t>
  </si>
  <si>
    <t>2000003315</t>
  </si>
  <si>
    <t xml:space="preserve">BLACK FOREST             </t>
  </si>
  <si>
    <t xml:space="preserve">GARCIA JUAN C                 </t>
  </si>
  <si>
    <t>51534219002</t>
  </si>
  <si>
    <t>2000003316</t>
  </si>
  <si>
    <t xml:space="preserve">J &amp; G SERVICE ROOF &amp; SONS     </t>
  </si>
  <si>
    <t xml:space="preserve">RES REROOF W/ COOL ROOF                 </t>
  </si>
  <si>
    <t>2000003317</t>
  </si>
  <si>
    <t xml:space="preserve">SHANKLIN                 </t>
  </si>
  <si>
    <t xml:space="preserve">MARTIN KARL &amp; SHEA            </t>
  </si>
  <si>
    <t xml:space="preserve">CASCADE POOLS &amp; SPAS INC      </t>
  </si>
  <si>
    <t>49641017004</t>
  </si>
  <si>
    <t xml:space="preserve">RES SWIMMING POOL AND SPA               </t>
  </si>
  <si>
    <t>2000003320</t>
  </si>
  <si>
    <t xml:space="preserve">AUTUMN CREST             </t>
  </si>
  <si>
    <t xml:space="preserve">MARTINEZ ADRIANA              </t>
  </si>
  <si>
    <t>49922103006</t>
  </si>
  <si>
    <t>2000003321</t>
  </si>
  <si>
    <t xml:space="preserve">SUNBURST                 </t>
  </si>
  <si>
    <t>JONES KEVIN S &amp; SANTOS JONES T</t>
  </si>
  <si>
    <t xml:space="preserve">JAMES AIR CONDITIONING, INC   </t>
  </si>
  <si>
    <t>49933103008</t>
  </si>
  <si>
    <t>2000003322</t>
  </si>
  <si>
    <t xml:space="preserve">RUSHMORE                 </t>
  </si>
  <si>
    <t>LAWRENCE ANDREW E &amp; MELISSA SU</t>
  </si>
  <si>
    <t>52718303003</t>
  </si>
  <si>
    <t>2000003323</t>
  </si>
  <si>
    <t xml:space="preserve">KLAMATH                  </t>
  </si>
  <si>
    <t xml:space="preserve">BANK FAMILY TRUST 2008        </t>
  </si>
  <si>
    <t>38130021006</t>
  </si>
  <si>
    <t xml:space="preserve">apt b                                   </t>
  </si>
  <si>
    <t>2000003324</t>
  </si>
  <si>
    <t xml:space="preserve">MIRAFLORES               </t>
  </si>
  <si>
    <t xml:space="preserve">CORTEZ JOHN                   </t>
  </si>
  <si>
    <t>51607209002</t>
  </si>
  <si>
    <t>2000003325</t>
  </si>
  <si>
    <t xml:space="preserve">BERNARD                  </t>
  </si>
  <si>
    <t xml:space="preserve">FIGUEROA EDGAR R              </t>
  </si>
  <si>
    <t xml:space="preserve">TITANIUM POWER INC            </t>
  </si>
  <si>
    <t>01220004007</t>
  </si>
  <si>
    <t xml:space="preserve">SOLAR WATER HEATER PLUS NEW TANKLESS    </t>
  </si>
  <si>
    <t>2000003326</t>
  </si>
  <si>
    <t xml:space="preserve">BALDWIN FARMS            </t>
  </si>
  <si>
    <t xml:space="preserve">VACA MIGUEL &amp; GUTIERREZ JULIA </t>
  </si>
  <si>
    <t>51609103003</t>
  </si>
  <si>
    <t>2000003327</t>
  </si>
  <si>
    <t xml:space="preserve">38TH                     </t>
  </si>
  <si>
    <t xml:space="preserve">URBINA JULIAN &amp; CRESCENCIANA  </t>
  </si>
  <si>
    <t>12006012008</t>
  </si>
  <si>
    <t>2000003328</t>
  </si>
  <si>
    <t xml:space="preserve">WADE                     </t>
  </si>
  <si>
    <t xml:space="preserve">FERNANDEZ FAVIAN              </t>
  </si>
  <si>
    <t>37204509006</t>
  </si>
  <si>
    <t>2000003329</t>
  </si>
  <si>
    <t xml:space="preserve">HUB                      </t>
  </si>
  <si>
    <t xml:space="preserve">VALENCIA HECTOR &amp; PRADO MARIA </t>
  </si>
  <si>
    <t>02511114001</t>
  </si>
  <si>
    <t>2000003330</t>
  </si>
  <si>
    <t xml:space="preserve">PEGGY                    </t>
  </si>
  <si>
    <t xml:space="preserve">OROZCO LUIS MURILLO &amp; MURILLO </t>
  </si>
  <si>
    <t>51605114003</t>
  </si>
  <si>
    <t>2000003331</t>
  </si>
  <si>
    <t xml:space="preserve">S                        </t>
  </si>
  <si>
    <t xml:space="preserve">LICEA EDWARD A                </t>
  </si>
  <si>
    <t>00919106004</t>
  </si>
  <si>
    <t>2000003332</t>
  </si>
  <si>
    <t xml:space="preserve">FINCH                    </t>
  </si>
  <si>
    <t xml:space="preserve">BACA VICTOR &amp; MARY            </t>
  </si>
  <si>
    <t>51604114000</t>
  </si>
  <si>
    <t>2000003333</t>
  </si>
  <si>
    <t xml:space="preserve">BRAVO ALFONSO                 </t>
  </si>
  <si>
    <t>51609107005</t>
  </si>
  <si>
    <t>2000003334</t>
  </si>
  <si>
    <t xml:space="preserve">KIRKLEES                 </t>
  </si>
  <si>
    <t>CARDENAS HUGO &amp; ESCOTO ANA MAR</t>
  </si>
  <si>
    <t>51814432006</t>
  </si>
  <si>
    <t>2000003335</t>
  </si>
  <si>
    <t xml:space="preserve">31ST                     </t>
  </si>
  <si>
    <t>CASTELLANOS JORGE A &amp; ROSEMERY</t>
  </si>
  <si>
    <t>00208110004</t>
  </si>
  <si>
    <t>2000003336</t>
  </si>
  <si>
    <t xml:space="preserve">GARCIA DARIO                  </t>
  </si>
  <si>
    <t>37204508003</t>
  </si>
  <si>
    <t>2000003337</t>
  </si>
  <si>
    <t xml:space="preserve">EL SERENO                </t>
  </si>
  <si>
    <t xml:space="preserve">CARREON MANUEL &amp; SOLIDAD      </t>
  </si>
  <si>
    <t>01142221007</t>
  </si>
  <si>
    <t>2000003338</t>
  </si>
  <si>
    <t xml:space="preserve">MANDELINE                </t>
  </si>
  <si>
    <t>VALENZUELA EVARISTO F &amp; ROBLES</t>
  </si>
  <si>
    <t>37219213000</t>
  </si>
  <si>
    <t>2000003339</t>
  </si>
  <si>
    <t xml:space="preserve">MONTES DE OCA JULIA           </t>
  </si>
  <si>
    <t>37221234006</t>
  </si>
  <si>
    <t>2000003340</t>
  </si>
  <si>
    <t xml:space="preserve">MIRIA                    </t>
  </si>
  <si>
    <t xml:space="preserve">MEDRANO LUIS ALBERTO          </t>
  </si>
  <si>
    <t>37222207001</t>
  </si>
  <si>
    <t>2000003341</t>
  </si>
  <si>
    <t xml:space="preserve">DOLFIELD                 </t>
  </si>
  <si>
    <t xml:space="preserve">MEDINA BACILIO G              </t>
  </si>
  <si>
    <t>37219101008</t>
  </si>
  <si>
    <t>2000003342</t>
  </si>
  <si>
    <t>CAMPOS FEDERICO N &amp; NAVA SILVI</t>
  </si>
  <si>
    <t>02511113008</t>
  </si>
  <si>
    <t>2000003343</t>
  </si>
  <si>
    <t xml:space="preserve">TORRES JOSE MANUEL AGUILAR    </t>
  </si>
  <si>
    <t>00919203002</t>
  </si>
  <si>
    <t>2000003344</t>
  </si>
  <si>
    <t xml:space="preserve">KAISER PEAK              </t>
  </si>
  <si>
    <t>BELTRAN JOSE HUGO OLIVAS &amp; GAR</t>
  </si>
  <si>
    <t>40528422005</t>
  </si>
  <si>
    <t>2000003345</t>
  </si>
  <si>
    <t xml:space="preserve">LOST CANYON              </t>
  </si>
  <si>
    <t xml:space="preserve">HERNANDEZ RODRIGO             </t>
  </si>
  <si>
    <t>51609208005</t>
  </si>
  <si>
    <t>2000003347</t>
  </si>
  <si>
    <t xml:space="preserve">TAHITIAN PEARL           </t>
  </si>
  <si>
    <t xml:space="preserve">DE LEON ENRIQUE               </t>
  </si>
  <si>
    <t xml:space="preserve">KERN POOLS                    </t>
  </si>
  <si>
    <t>53807407000</t>
  </si>
  <si>
    <t xml:space="preserve">RES POOL ADDITION                       </t>
  </si>
  <si>
    <t>2000003348</t>
  </si>
  <si>
    <t>53150102009</t>
  </si>
  <si>
    <t xml:space="preserve">RES POOL ONLY ADDITION                  </t>
  </si>
  <si>
    <t>2000003349</t>
  </si>
  <si>
    <t>54017113002</t>
  </si>
  <si>
    <t>2000003350</t>
  </si>
  <si>
    <t>54017114005</t>
  </si>
  <si>
    <t>2000003351</t>
  </si>
  <si>
    <t xml:space="preserve">TOTEM                    </t>
  </si>
  <si>
    <t xml:space="preserve">NO             </t>
  </si>
  <si>
    <t xml:space="preserve">LOVVORN JASON &amp; DARCY         </t>
  </si>
  <si>
    <t>45123016002</t>
  </si>
  <si>
    <t>2000003352</t>
  </si>
  <si>
    <t xml:space="preserve">DRACENA                  </t>
  </si>
  <si>
    <t xml:space="preserve">CLEAVER JARED R &amp; ALEXANDREIA </t>
  </si>
  <si>
    <t xml:space="preserve">AMERICAN ROOFING &amp; TEAR OFF   </t>
  </si>
  <si>
    <t>00729301008</t>
  </si>
  <si>
    <t xml:space="preserve">RES REROOF USING COOL ROOF 0850-0041    </t>
  </si>
  <si>
    <t>2000003353</t>
  </si>
  <si>
    <t xml:space="preserve">CLAUDIA AUTUMN           </t>
  </si>
  <si>
    <t xml:space="preserve">PACIFIC POOLS &amp; SPA           </t>
  </si>
  <si>
    <t>40845006001</t>
  </si>
  <si>
    <t>2000003354</t>
  </si>
  <si>
    <t xml:space="preserve">BROOKLYN                 </t>
  </si>
  <si>
    <t xml:space="preserve">CAMPBELL BOWDIE M &amp; APRIL     </t>
  </si>
  <si>
    <t>54513208008</t>
  </si>
  <si>
    <t xml:space="preserve">RES POOL ADDITION AND SPA W/GAS FOR     </t>
  </si>
  <si>
    <t>2000003356</t>
  </si>
  <si>
    <t xml:space="preserve">VISTA GRANDE             </t>
  </si>
  <si>
    <t xml:space="preserve">PAULSON DANIEL L &amp; MERRISA    </t>
  </si>
  <si>
    <t xml:space="preserve">HARPER POOLS INC              </t>
  </si>
  <si>
    <t>38710105001</t>
  </si>
  <si>
    <t>2000003357</t>
  </si>
  <si>
    <t xml:space="preserve">BELTRAN FRANCISCA E           </t>
  </si>
  <si>
    <t xml:space="preserve">BRICENO ELECTRIC              </t>
  </si>
  <si>
    <t>00919213001</t>
  </si>
  <si>
    <t xml:space="preserve">RES PANEL C/O                           </t>
  </si>
  <si>
    <t>2000003359</t>
  </si>
  <si>
    <t xml:space="preserve">MC GRATH SIGURDSON LIV TR     </t>
  </si>
  <si>
    <t xml:space="preserve">EMCAST CONSTRUCTION INC       </t>
  </si>
  <si>
    <t>00950414007</t>
  </si>
  <si>
    <t>2000003360</t>
  </si>
  <si>
    <t xml:space="preserve">NATCHITOCHES             </t>
  </si>
  <si>
    <t>ORANTES ADOLFO &amp; MARTINEZ CARM</t>
  </si>
  <si>
    <t>38523207008</t>
  </si>
  <si>
    <t>2000003361</t>
  </si>
  <si>
    <t xml:space="preserve">HARVARD                  </t>
  </si>
  <si>
    <t xml:space="preserve">AYALA BRIAN &amp; ASHLEY          </t>
  </si>
  <si>
    <t>38326110004</t>
  </si>
  <si>
    <t>2000003362</t>
  </si>
  <si>
    <t>2000003363</t>
  </si>
  <si>
    <t xml:space="preserve">BELHAVEN                 </t>
  </si>
  <si>
    <t xml:space="preserve">CALVILLO GLORIA               </t>
  </si>
  <si>
    <t>02343312008</t>
  </si>
  <si>
    <t>2000003364</t>
  </si>
  <si>
    <t xml:space="preserve">LIGHTNER                 </t>
  </si>
  <si>
    <t xml:space="preserve">TANNER JOYCE YVONNE           </t>
  </si>
  <si>
    <t>39437024000</t>
  </si>
  <si>
    <t>2000003365</t>
  </si>
  <si>
    <t xml:space="preserve">DORCHESTER               </t>
  </si>
  <si>
    <t>CHODAK ELIZABETH A &amp; LOYD ERIK</t>
  </si>
  <si>
    <t>39016212000</t>
  </si>
  <si>
    <t>2000003366</t>
  </si>
  <si>
    <t xml:space="preserve">HIGHLAND KNOLLS          </t>
  </si>
  <si>
    <t xml:space="preserve">NGUYEN NGUYEN HONG            </t>
  </si>
  <si>
    <t xml:space="preserve">SEMPER SOLARIS CONSTRUCTION   </t>
  </si>
  <si>
    <t>43405115009</t>
  </si>
  <si>
    <t>2000003367</t>
  </si>
  <si>
    <t xml:space="preserve">PARADISE ROSE            </t>
  </si>
  <si>
    <t xml:space="preserve">VAN METRE FAMILY TRUST        </t>
  </si>
  <si>
    <t>39335205006</t>
  </si>
  <si>
    <t>2000003368</t>
  </si>
  <si>
    <t xml:space="preserve">GINGER OAK               </t>
  </si>
  <si>
    <t xml:space="preserve">LE FEVRE BRUCE                </t>
  </si>
  <si>
    <t>51308126006</t>
  </si>
  <si>
    <t>2000003369</t>
  </si>
  <si>
    <t xml:space="preserve">WESTERHAM                </t>
  </si>
  <si>
    <t>ROMERO CHRISTOPHER OROPEZA &amp; R</t>
  </si>
  <si>
    <t>52334006009</t>
  </si>
  <si>
    <t>2000003370</t>
  </si>
  <si>
    <t xml:space="preserve">RAPHAEL                  </t>
  </si>
  <si>
    <t xml:space="preserve">SMITH JACK LIVING TRUST       </t>
  </si>
  <si>
    <t>38650209009</t>
  </si>
  <si>
    <t>2000003372</t>
  </si>
  <si>
    <t xml:space="preserve">FOXBORO                  </t>
  </si>
  <si>
    <t xml:space="preserve">ESPINOZA REBECCA ANN          </t>
  </si>
  <si>
    <t>44128110003</t>
  </si>
  <si>
    <t xml:space="preserve">ADDITION OF TWO BACK UP BATTERYS        </t>
  </si>
  <si>
    <t>2000003373</t>
  </si>
  <si>
    <t xml:space="preserve">CASTLE CARY              </t>
  </si>
  <si>
    <t xml:space="preserve">SOLORIO DIEGO L               </t>
  </si>
  <si>
    <t xml:space="preserve">CRESTLINE BUILDERS INC        </t>
  </si>
  <si>
    <t>43912215001</t>
  </si>
  <si>
    <t xml:space="preserve">RESIDENTIAL REPAIR. WORK TO INCLUDE     </t>
  </si>
  <si>
    <t>2000003375</t>
  </si>
  <si>
    <t xml:space="preserve">SABINE FOREST            </t>
  </si>
  <si>
    <t xml:space="preserve">LARIOS JANETH MEDINA          </t>
  </si>
  <si>
    <t>52930106006</t>
  </si>
  <si>
    <t>2000003376</t>
  </si>
  <si>
    <t xml:space="preserve">CLARION CHANNEL          </t>
  </si>
  <si>
    <t>53835311005</t>
  </si>
  <si>
    <t>2000003377</t>
  </si>
  <si>
    <t xml:space="preserve">EASTDUMFRIES             </t>
  </si>
  <si>
    <t xml:space="preserve">PITCHER JEREMIAH W &amp; AMY M    </t>
  </si>
  <si>
    <t>38023104007</t>
  </si>
  <si>
    <t>2000003378</t>
  </si>
  <si>
    <t xml:space="preserve">SANGERA PROP LLC              </t>
  </si>
  <si>
    <t>37201076006</t>
  </si>
  <si>
    <t xml:space="preserve">PERMANENT SIGN PACKAGE FOR SUBURU       </t>
  </si>
  <si>
    <t>2000003379</t>
  </si>
  <si>
    <t xml:space="preserve">NORMA                    </t>
  </si>
  <si>
    <t>HERNANDEZ NICHOLAS &amp; NORMA REV</t>
  </si>
  <si>
    <t>43910019003</t>
  </si>
  <si>
    <t>2000003381</t>
  </si>
  <si>
    <t xml:space="preserve">CEDARHAVEN               </t>
  </si>
  <si>
    <t>HAMMANS DR ERIC CRAIG FAMILY T</t>
  </si>
  <si>
    <t xml:space="preserve">PAVLETICH ELECTRIC, INC       </t>
  </si>
  <si>
    <t>49625103004</t>
  </si>
  <si>
    <t>2000003383</t>
  </si>
  <si>
    <t xml:space="preserve">FIRE OPAL                </t>
  </si>
  <si>
    <t xml:space="preserve">LEGORRETA GEORGE              </t>
  </si>
  <si>
    <t>53840202006</t>
  </si>
  <si>
    <t>2000003384</t>
  </si>
  <si>
    <t xml:space="preserve">HASTI-JOY                </t>
  </si>
  <si>
    <t xml:space="preserve">RODRIGUEZ RUBY MENDEZ         </t>
  </si>
  <si>
    <t>44016303005</t>
  </si>
  <si>
    <t>2000003385</t>
  </si>
  <si>
    <t xml:space="preserve">EAGLE ROCK               </t>
  </si>
  <si>
    <t xml:space="preserve">MARQUEZ ROBERT R &amp; ELVA R     </t>
  </si>
  <si>
    <t>50029403007</t>
  </si>
  <si>
    <t>2000003386</t>
  </si>
  <si>
    <t xml:space="preserve">SINGING HILLS            </t>
  </si>
  <si>
    <t xml:space="preserve">DAY FARNK K                   </t>
  </si>
  <si>
    <t>43231308004</t>
  </si>
  <si>
    <t>2000003387</t>
  </si>
  <si>
    <t xml:space="preserve">FAIRBURN                 </t>
  </si>
  <si>
    <t xml:space="preserve">FAIR APRIL J &amp; MICHAEL R      </t>
  </si>
  <si>
    <t>40956217006</t>
  </si>
  <si>
    <t>2000003388</t>
  </si>
  <si>
    <t xml:space="preserve">SUNSET CANYON            </t>
  </si>
  <si>
    <t xml:space="preserve">BALBUENA YONHI E &amp; LETICIA N  </t>
  </si>
  <si>
    <t>39410012006</t>
  </si>
  <si>
    <t>2000003389</t>
  </si>
  <si>
    <t xml:space="preserve">MEZZADRO                 </t>
  </si>
  <si>
    <t xml:space="preserve">WRIGHT KYLE &amp; LORI            </t>
  </si>
  <si>
    <t>52817005002</t>
  </si>
  <si>
    <t>2000003390</t>
  </si>
  <si>
    <t xml:space="preserve">WHITMORE KELSEY B &amp; ANDREW S  </t>
  </si>
  <si>
    <t>53233511001</t>
  </si>
  <si>
    <t>2000003391</t>
  </si>
  <si>
    <t xml:space="preserve">DARTMOOR WOOD            </t>
  </si>
  <si>
    <t xml:space="preserve">DICKEY BRIAN R &amp; JENNA M      </t>
  </si>
  <si>
    <t>52930208009</t>
  </si>
  <si>
    <t>2000003392</t>
  </si>
  <si>
    <t xml:space="preserve">CROSSHAVEN               </t>
  </si>
  <si>
    <t xml:space="preserve">GILL SURINDERPAL              </t>
  </si>
  <si>
    <t>51450227004</t>
  </si>
  <si>
    <t>2000003393</t>
  </si>
  <si>
    <t xml:space="preserve">ROARING RIVER            </t>
  </si>
  <si>
    <t xml:space="preserve">FAN JOHN W &amp; WONG SANDY       </t>
  </si>
  <si>
    <t>52262102008</t>
  </si>
  <si>
    <t>2000003394</t>
  </si>
  <si>
    <t xml:space="preserve">HYPERION                 </t>
  </si>
  <si>
    <t xml:space="preserve">PHILLIPS MARY L               </t>
  </si>
  <si>
    <t>46539307005</t>
  </si>
  <si>
    <t xml:space="preserve">ROOF MOUNT SOLAR ON TILE w/ PANEL       </t>
  </si>
  <si>
    <t>2000003395</t>
  </si>
  <si>
    <t xml:space="preserve">GLENBROOK                </t>
  </si>
  <si>
    <t xml:space="preserve">MC CUTCHEON FAMILY TRUST      </t>
  </si>
  <si>
    <t>14610305008</t>
  </si>
  <si>
    <t>2000003397</t>
  </si>
  <si>
    <t xml:space="preserve">MUNIS MARTHA REVOCABLE LIVING </t>
  </si>
  <si>
    <t>38130026001</t>
  </si>
  <si>
    <t>2000003398</t>
  </si>
  <si>
    <t xml:space="preserve">CENTRAL COAST            </t>
  </si>
  <si>
    <t xml:space="preserve">SHERER RONALD T &amp; PENELOPE A  </t>
  </si>
  <si>
    <t>40837206002</t>
  </si>
  <si>
    <t>2000003399</t>
  </si>
  <si>
    <t xml:space="preserve">SILVERLAKE               </t>
  </si>
  <si>
    <t xml:space="preserve">FLETCHER BRENT C              </t>
  </si>
  <si>
    <t>45142302007</t>
  </si>
  <si>
    <t>2000003400</t>
  </si>
  <si>
    <t xml:space="preserve">SHOWER SPRINGS           </t>
  </si>
  <si>
    <t xml:space="preserve">BEEN GARY &amp; MICHELE           </t>
  </si>
  <si>
    <t xml:space="preserve">CONSTRUCTION ZONE             </t>
  </si>
  <si>
    <t>49806204003</t>
  </si>
  <si>
    <t xml:space="preserve">RESIDENTIAL REPAIR DUE TO BURST PIPE.   </t>
  </si>
  <si>
    <t>2000003401</t>
  </si>
  <si>
    <t xml:space="preserve">HUNTER                   </t>
  </si>
  <si>
    <t xml:space="preserve">INTERSTATE 2014 LLC           </t>
  </si>
  <si>
    <t xml:space="preserve">DAVID SIERRA                  </t>
  </si>
  <si>
    <t>19459006004</t>
  </si>
  <si>
    <t xml:space="preserve">RESIDENTIAL REPAIR DUE TO FIRE. WORK TO </t>
  </si>
  <si>
    <t>2000003403</t>
  </si>
  <si>
    <t xml:space="preserve">TARA LEIGH               </t>
  </si>
  <si>
    <t>51487256006</t>
  </si>
  <si>
    <t>2000003404</t>
  </si>
  <si>
    <t>51487121007</t>
  </si>
  <si>
    <t>2000003405</t>
  </si>
  <si>
    <t>51487122000</t>
  </si>
  <si>
    <t>2000003406</t>
  </si>
  <si>
    <t>51487119002</t>
  </si>
  <si>
    <t>2000003407</t>
  </si>
  <si>
    <t xml:space="preserve">DANICA                   </t>
  </si>
  <si>
    <t>51487210002</t>
  </si>
  <si>
    <t>2000003408</t>
  </si>
  <si>
    <t xml:space="preserve">MENLO                    </t>
  </si>
  <si>
    <t>53429137002</t>
  </si>
  <si>
    <t>2000003409</t>
  </si>
  <si>
    <t xml:space="preserve">CANYON                   </t>
  </si>
  <si>
    <t xml:space="preserve">FADER AMONIO R &amp; MARCELA D    </t>
  </si>
  <si>
    <t xml:space="preserve">GUNSOLUS CONSTRUCTION INC     </t>
  </si>
  <si>
    <t>41224222001</t>
  </si>
  <si>
    <t>2000003410</t>
  </si>
  <si>
    <t xml:space="preserve">OLIVE                    </t>
  </si>
  <si>
    <t xml:space="preserve">HUPFER GARY &amp; LISA            </t>
  </si>
  <si>
    <t>00805321003</t>
  </si>
  <si>
    <t>2000003411</t>
  </si>
  <si>
    <t xml:space="preserve">HILTON HEAD              </t>
  </si>
  <si>
    <t>NORTH LEAH NOEL &amp; THOMAS CHARL</t>
  </si>
  <si>
    <t>38028209004</t>
  </si>
  <si>
    <t>2000003412</t>
  </si>
  <si>
    <t>17372110006</t>
  </si>
  <si>
    <t>2000003413</t>
  </si>
  <si>
    <t xml:space="preserve">WICKS                    </t>
  </si>
  <si>
    <t>ACEVES CARLOS JR &amp; JESUS E CAS</t>
  </si>
  <si>
    <t>POWERHOUSE HOME IMPROVEMENT IN</t>
  </si>
  <si>
    <t>37141803009</t>
  </si>
  <si>
    <t xml:space="preserve">RES RE-ROOF 0890-0018 A                 </t>
  </si>
  <si>
    <t>2000003415</t>
  </si>
  <si>
    <t xml:space="preserve">MONTCLAIR                </t>
  </si>
  <si>
    <t xml:space="preserve">HUDGINS MARC                  </t>
  </si>
  <si>
    <t xml:space="preserve">ROOFTOPS USA                  </t>
  </si>
  <si>
    <t>02037501002</t>
  </si>
  <si>
    <t xml:space="preserve">RES RE-ROOF - BACK SIDE OF HOUSE.       </t>
  </si>
  <si>
    <t>2000003416</t>
  </si>
  <si>
    <t xml:space="preserve">KANOSH COBBLE            </t>
  </si>
  <si>
    <t>53245021000</t>
  </si>
  <si>
    <t>2000003417</t>
  </si>
  <si>
    <t xml:space="preserve">GLEAMING GEM             </t>
  </si>
  <si>
    <t xml:space="preserve">ROMERO KARLA Y F              </t>
  </si>
  <si>
    <t>53813520001</t>
  </si>
  <si>
    <t>2000003418</t>
  </si>
  <si>
    <t xml:space="preserve">ORDSALL                  </t>
  </si>
  <si>
    <t xml:space="preserve">CAPILLA DYLAN M               </t>
  </si>
  <si>
    <t>52328013002</t>
  </si>
  <si>
    <t>2000003419</t>
  </si>
  <si>
    <t>99999405</t>
  </si>
  <si>
    <t>2000003420</t>
  </si>
  <si>
    <t xml:space="preserve">FIRE ISLAND              </t>
  </si>
  <si>
    <t xml:space="preserve">WESTN PAC HOUSING INC         </t>
  </si>
  <si>
    <t>18467206008</t>
  </si>
  <si>
    <t>2000003421</t>
  </si>
  <si>
    <t xml:space="preserve">ROCHESTER                </t>
  </si>
  <si>
    <t>CARBALLO MONICA G &amp; RICHARD SR</t>
  </si>
  <si>
    <t>54111133009</t>
  </si>
  <si>
    <t xml:space="preserve">Res roof mount solar on comp            </t>
  </si>
  <si>
    <t>2000003422</t>
  </si>
  <si>
    <t>18467201003</t>
  </si>
  <si>
    <t>2000003423</t>
  </si>
  <si>
    <t>99999404</t>
  </si>
  <si>
    <t>2000003424</t>
  </si>
  <si>
    <t>18467205005</t>
  </si>
  <si>
    <t>2000003425</t>
  </si>
  <si>
    <t xml:space="preserve">WOODSIDE                 </t>
  </si>
  <si>
    <t xml:space="preserve">QUINTANA RONY NICHOLE         </t>
  </si>
  <si>
    <t xml:space="preserve">CALIFORNIA DELTA MECHANICAL   </t>
  </si>
  <si>
    <t>38919505000</t>
  </si>
  <si>
    <t>2000003426</t>
  </si>
  <si>
    <t xml:space="preserve">BLADE                    </t>
  </si>
  <si>
    <t xml:space="preserve">MARMOLEJO VIRGINIA ADELE      </t>
  </si>
  <si>
    <t>38302210001</t>
  </si>
  <si>
    <t>2000003427</t>
  </si>
  <si>
    <t xml:space="preserve">APPLE FARM               </t>
  </si>
  <si>
    <t>LOPEZ MARIA DEL CARMEN HERNAND</t>
  </si>
  <si>
    <t>51614207006</t>
  </si>
  <si>
    <t>2000003428</t>
  </si>
  <si>
    <t xml:space="preserve">DAVIES                   </t>
  </si>
  <si>
    <t xml:space="preserve">PETTY ELSIE P REV LIV TR      </t>
  </si>
  <si>
    <t>33120118001</t>
  </si>
  <si>
    <t>2000003429</t>
  </si>
  <si>
    <t xml:space="preserve">U                        </t>
  </si>
  <si>
    <t>WALTON SAMUEL E &amp; MICHELLE A M</t>
  </si>
  <si>
    <t>01004413001</t>
  </si>
  <si>
    <t xml:space="preserve">res reroof w/ r-38                      </t>
  </si>
  <si>
    <t>2000003431</t>
  </si>
  <si>
    <t xml:space="preserve">17TH                     </t>
  </si>
  <si>
    <t xml:space="preserve">SANCHEZ MARIA ORALIA AYON     </t>
  </si>
  <si>
    <t xml:space="preserve">ALPHA OMEGA ELECTRIC          </t>
  </si>
  <si>
    <t>00612314009</t>
  </si>
  <si>
    <t xml:space="preserve">electric repair                         </t>
  </si>
  <si>
    <t>2000003433</t>
  </si>
  <si>
    <t xml:space="preserve">PENNEY NATALIE &amp; JEFFERY      </t>
  </si>
  <si>
    <t>50638023005</t>
  </si>
  <si>
    <t>2000003434</t>
  </si>
  <si>
    <t xml:space="preserve">ORTHOPEDIC MEDICAL PROPERTIES </t>
  </si>
  <si>
    <t>PATTERSON ELECTRICAL CONTRACTI</t>
  </si>
  <si>
    <t>00124218004</t>
  </si>
  <si>
    <t xml:space="preserve">ELECTRICAL REPAIR ON FIRE DAMAGE        </t>
  </si>
  <si>
    <t>2000003436</t>
  </si>
  <si>
    <t>51487123003</t>
  </si>
  <si>
    <t>2000003437</t>
  </si>
  <si>
    <t>51487209000</t>
  </si>
  <si>
    <t>2000003438</t>
  </si>
  <si>
    <t xml:space="preserve">BENITEZ                  </t>
  </si>
  <si>
    <t>51487107007</t>
  </si>
  <si>
    <t>2000003439</t>
  </si>
  <si>
    <t>51487241002</t>
  </si>
  <si>
    <t>2000003443</t>
  </si>
  <si>
    <t xml:space="preserve">CLEMENS                  </t>
  </si>
  <si>
    <t xml:space="preserve">ROBINSON TOMMIE L             </t>
  </si>
  <si>
    <t>39233220006</t>
  </si>
  <si>
    <t xml:space="preserve">hvac c/o                                </t>
  </si>
  <si>
    <t>2000003444</t>
  </si>
  <si>
    <t xml:space="preserve">KARRIE LYNN              </t>
  </si>
  <si>
    <t>51486133009</t>
  </si>
  <si>
    <t xml:space="preserve">roof mount on comp                      </t>
  </si>
  <si>
    <t>2000003445</t>
  </si>
  <si>
    <t xml:space="preserve">WINDJAMMER               </t>
  </si>
  <si>
    <t xml:space="preserve">CARVIN JULIE                  </t>
  </si>
  <si>
    <t>49410301004</t>
  </si>
  <si>
    <t xml:space="preserve">roof mount on tile                      </t>
  </si>
  <si>
    <t>2000003446</t>
  </si>
  <si>
    <t xml:space="preserve">045   </t>
  </si>
  <si>
    <t xml:space="preserve">WETHERLEY                </t>
  </si>
  <si>
    <t xml:space="preserve">STARLITE MGMT IX LP           </t>
  </si>
  <si>
    <t>02009115004</t>
  </si>
  <si>
    <t xml:space="preserve">RES POOL DEMO                           </t>
  </si>
  <si>
    <t>2000003447</t>
  </si>
  <si>
    <t xml:space="preserve">CLYDE                    </t>
  </si>
  <si>
    <t xml:space="preserve">CANDELA RENTALS LLC           </t>
  </si>
  <si>
    <t xml:space="preserve">DUNROSS CONSTRUCTION          </t>
  </si>
  <si>
    <t>01843214009</t>
  </si>
  <si>
    <t xml:space="preserve">SOLAR W/H                               </t>
  </si>
  <si>
    <t>2000003449</t>
  </si>
  <si>
    <t>2000003450</t>
  </si>
  <si>
    <t xml:space="preserve">WILKINS                  </t>
  </si>
  <si>
    <t xml:space="preserve">BARRIGA GONZALO &amp; ROSA        </t>
  </si>
  <si>
    <t>01833020003</t>
  </si>
  <si>
    <t>2000003458</t>
  </si>
  <si>
    <t>01836002019</t>
  </si>
  <si>
    <t>2000003459</t>
  </si>
  <si>
    <t xml:space="preserve">HORNE                    </t>
  </si>
  <si>
    <t>ZEPEDA JOSE EMILIO &amp; TORRES AG</t>
  </si>
  <si>
    <t>17209213003</t>
  </si>
  <si>
    <t>2000003460</t>
  </si>
  <si>
    <t>2000003461</t>
  </si>
  <si>
    <t xml:space="preserve">RADICCHIO                </t>
  </si>
  <si>
    <t xml:space="preserve">ROMERO MIGUEL SALINAS         </t>
  </si>
  <si>
    <t>41324217004</t>
  </si>
  <si>
    <t>2000003462</t>
  </si>
  <si>
    <t>2000003464</t>
  </si>
  <si>
    <t xml:space="preserve">NORTHRUP                 </t>
  </si>
  <si>
    <t>2000003465</t>
  </si>
  <si>
    <t xml:space="preserve">MURFREESBORO             </t>
  </si>
  <si>
    <t>54116102004</t>
  </si>
  <si>
    <t>2000003466</t>
  </si>
  <si>
    <t xml:space="preserve">HOGAN                    </t>
  </si>
  <si>
    <t xml:space="preserve">WHICKER RANDY LEE             </t>
  </si>
  <si>
    <t xml:space="preserve">BAKERSFIELD PLUMBING CO INC.  </t>
  </si>
  <si>
    <t>19427201000</t>
  </si>
  <si>
    <t xml:space="preserve">SEWER LINE REPLACEMENT                  </t>
  </si>
  <si>
    <t>2000003467</t>
  </si>
  <si>
    <t xml:space="preserve">ALONDRA                  </t>
  </si>
  <si>
    <t>MELENDEZ DANNI ERIC &amp; DENISE P</t>
  </si>
  <si>
    <t>54110412006</t>
  </si>
  <si>
    <t>2000003468</t>
  </si>
  <si>
    <t xml:space="preserve">PINE FLAT                </t>
  </si>
  <si>
    <t xml:space="preserve">MARTINEZ JOSE JR &amp; ROSALINDA  </t>
  </si>
  <si>
    <t>54005212001</t>
  </si>
  <si>
    <t>2000003469</t>
  </si>
  <si>
    <t xml:space="preserve">PLUTE PASS               </t>
  </si>
  <si>
    <t xml:space="preserve">NAVA CARLOS                   </t>
  </si>
  <si>
    <t>14334103007</t>
  </si>
  <si>
    <t xml:space="preserve">RES SOLAR ON COMP W/PANEL UPGRADE       </t>
  </si>
  <si>
    <t>2000003472</t>
  </si>
  <si>
    <t xml:space="preserve">CANTRELL GAYLE L              </t>
  </si>
  <si>
    <t>38925045008</t>
  </si>
  <si>
    <t xml:space="preserve">RE-ROOF UNITS 45052 0676-0137           </t>
  </si>
  <si>
    <t>2000003473</t>
  </si>
  <si>
    <t xml:space="preserve">SHIU FAMILY TRUST             </t>
  </si>
  <si>
    <t>38925059009</t>
  </si>
  <si>
    <t xml:space="preserve">UNITS 59-65 RES COOL ROOF 0676-0137     </t>
  </si>
  <si>
    <t>2000003474</t>
  </si>
  <si>
    <t xml:space="preserve">TULL LORI FAMILY TRUST        </t>
  </si>
  <si>
    <t>38927059005</t>
  </si>
  <si>
    <t xml:space="preserve">RE-ROOF UNITS 159-165  0676-0137        </t>
  </si>
  <si>
    <t>2000003475</t>
  </si>
  <si>
    <t xml:space="preserve">CARNEGIE HALL            </t>
  </si>
  <si>
    <t xml:space="preserve">ROBBINS DALE ALAN             </t>
  </si>
  <si>
    <t>54507117000</t>
  </si>
  <si>
    <t>2000003476</t>
  </si>
  <si>
    <t xml:space="preserve">WOOLARD                  </t>
  </si>
  <si>
    <t xml:space="preserve">WU QING YU                    </t>
  </si>
  <si>
    <t xml:space="preserve">CORE ELECTRIC                 </t>
  </si>
  <si>
    <t>02330115005</t>
  </si>
  <si>
    <t xml:space="preserve">PANEL UPGRADE                           </t>
  </si>
  <si>
    <t>2000003477</t>
  </si>
  <si>
    <t xml:space="preserve">GAMBEL OAK               </t>
  </si>
  <si>
    <t xml:space="preserve">OVERMAN CARA R                </t>
  </si>
  <si>
    <t xml:space="preserve">WILSON BROTHERS ROOFING INC   </t>
  </si>
  <si>
    <t>51231124009</t>
  </si>
  <si>
    <t xml:space="preserve">RES RE-ROOF 0890-0016                   </t>
  </si>
  <si>
    <t>2000003478</t>
  </si>
  <si>
    <t xml:space="preserve">PLATINUM ROOFING              </t>
  </si>
  <si>
    <t xml:space="preserve">RES RE-ROOF 08050-0057                  </t>
  </si>
  <si>
    <t>2000003479</t>
  </si>
  <si>
    <t>53429138005</t>
  </si>
  <si>
    <t xml:space="preserve">POOL &amp; SPA                              </t>
  </si>
  <si>
    <t>2000003480</t>
  </si>
  <si>
    <t xml:space="preserve">WELLS M BRUCE &amp; LISA D        </t>
  </si>
  <si>
    <t>52813251007</t>
  </si>
  <si>
    <t>2000003481</t>
  </si>
  <si>
    <t xml:space="preserve">CHAMPIONS                </t>
  </si>
  <si>
    <t xml:space="preserve">PINHEIRO FRANK &amp; CARIANNE E   </t>
  </si>
  <si>
    <t>52832203003</t>
  </si>
  <si>
    <t>2000003482</t>
  </si>
  <si>
    <t xml:space="preserve">SORANNO                  </t>
  </si>
  <si>
    <t>GULOTTA MICHAEL A &amp; VIRGINIA A</t>
  </si>
  <si>
    <t xml:space="preserve">ZUBIA ROOFING                 </t>
  </si>
  <si>
    <t>44012109007</t>
  </si>
  <si>
    <t xml:space="preserve">RES RE-ROOF 0676-0149                   </t>
  </si>
  <si>
    <t>2000003485</t>
  </si>
  <si>
    <t>OLIVEROS MANUEL A &amp; AGUILAR SA</t>
  </si>
  <si>
    <t xml:space="preserve">CENTRAL CALIFORNIA AIR        </t>
  </si>
  <si>
    <t>16422203002</t>
  </si>
  <si>
    <t xml:space="preserve">a/c changeout                           </t>
  </si>
  <si>
    <t>2000003486</t>
  </si>
  <si>
    <t xml:space="preserve">TRUCHARD                 </t>
  </si>
  <si>
    <t xml:space="preserve">MURADYAN AMBARTSUM            </t>
  </si>
  <si>
    <t>52527227008</t>
  </si>
  <si>
    <t>2000003487</t>
  </si>
  <si>
    <t xml:space="preserve">EDENDALE                 </t>
  </si>
  <si>
    <t xml:space="preserve">SIMPAO RICARDO JR &amp; MARICAR   </t>
  </si>
  <si>
    <t>52440008009</t>
  </si>
  <si>
    <t>2000003488</t>
  </si>
  <si>
    <t xml:space="preserve">VICTORIA FALLS           </t>
  </si>
  <si>
    <t xml:space="preserve">METCALF EDGER O &amp; EARLYNE D   </t>
  </si>
  <si>
    <t>52540105004</t>
  </si>
  <si>
    <t>2000003489</t>
  </si>
  <si>
    <t xml:space="preserve">CURRENT                  </t>
  </si>
  <si>
    <t xml:space="preserve">LUCEY SUSAN E                 </t>
  </si>
  <si>
    <t>49409101008</t>
  </si>
  <si>
    <t>2000003490</t>
  </si>
  <si>
    <t xml:space="preserve">PASADENA                 </t>
  </si>
  <si>
    <t xml:space="preserve">RODRIGUEZ MARIA DEL S         </t>
  </si>
  <si>
    <t>38215112001</t>
  </si>
  <si>
    <t>2000003491</t>
  </si>
  <si>
    <t xml:space="preserve">DE SOUZA                 </t>
  </si>
  <si>
    <t xml:space="preserve">GONZALEZ MIGUEL               </t>
  </si>
  <si>
    <t>44013104005</t>
  </si>
  <si>
    <t>2000003492</t>
  </si>
  <si>
    <t xml:space="preserve">PANTHER FALLS            </t>
  </si>
  <si>
    <t xml:space="preserve">PHAM MICHAEL                  </t>
  </si>
  <si>
    <t>52538304000</t>
  </si>
  <si>
    <t>2000003493</t>
  </si>
  <si>
    <t xml:space="preserve">PHISTO                   </t>
  </si>
  <si>
    <t xml:space="preserve">MIRANDA XAVIER                </t>
  </si>
  <si>
    <t>53824007001</t>
  </si>
  <si>
    <t xml:space="preserve">RES SOLAR O TILE                        </t>
  </si>
  <si>
    <t>2000003494</t>
  </si>
  <si>
    <t xml:space="preserve">IVAN                     </t>
  </si>
  <si>
    <t xml:space="preserve">BRAVO JOSE M                  </t>
  </si>
  <si>
    <t>02512214001</t>
  </si>
  <si>
    <t xml:space="preserve">RES SOLAR W/PANEL UPGRADE               </t>
  </si>
  <si>
    <t>2000003495</t>
  </si>
  <si>
    <t xml:space="preserve">MILAGRO                  </t>
  </si>
  <si>
    <t xml:space="preserve">MIRANDA RICARDO &amp; NELY        </t>
  </si>
  <si>
    <t>17347044006</t>
  </si>
  <si>
    <t xml:space="preserve">FINISHING GARAGE W/INSULATION AND       </t>
  </si>
  <si>
    <t>2000003496</t>
  </si>
  <si>
    <t xml:space="preserve">LOCH FERN                </t>
  </si>
  <si>
    <t xml:space="preserve">GARZA BERTHA ANGELICA         </t>
  </si>
  <si>
    <t>14654120005</t>
  </si>
  <si>
    <t>2000003497</t>
  </si>
  <si>
    <t xml:space="preserve">CAMBRIDGE                </t>
  </si>
  <si>
    <t xml:space="preserve">CASTLE BARBARA J REV TRUST    </t>
  </si>
  <si>
    <t>14609104009</t>
  </si>
  <si>
    <t xml:space="preserve">RESIDENTIAL REPIPE                      </t>
  </si>
  <si>
    <t>2000003498</t>
  </si>
  <si>
    <t xml:space="preserve">SHADOW WELLS             </t>
  </si>
  <si>
    <t xml:space="preserve">GARCIA RALPH G &amp; ANTONIA U    </t>
  </si>
  <si>
    <t>49825402006</t>
  </si>
  <si>
    <t>2000003499</t>
  </si>
  <si>
    <t xml:space="preserve">MADISON                  </t>
  </si>
  <si>
    <t xml:space="preserve">WRIGHT CARNELL &amp; WANDA        </t>
  </si>
  <si>
    <t xml:space="preserve">OASIS AIR COND INC            </t>
  </si>
  <si>
    <t>16903135008</t>
  </si>
  <si>
    <t>2000003500</t>
  </si>
  <si>
    <t xml:space="preserve">BRADLEY                  </t>
  </si>
  <si>
    <t xml:space="preserve">HARRIS TONI P                 </t>
  </si>
  <si>
    <t>02319231007</t>
  </si>
  <si>
    <t xml:space="preserve">RESIDENTIAL REROOF WITH RADIANT BARRIER </t>
  </si>
  <si>
    <t>2000003501</t>
  </si>
  <si>
    <t xml:space="preserve">LUM                      </t>
  </si>
  <si>
    <t xml:space="preserve">BUDY JANIE S                  </t>
  </si>
  <si>
    <t>02308228007</t>
  </si>
  <si>
    <t>2000003502</t>
  </si>
  <si>
    <t xml:space="preserve">HUNTER CHASE &amp; TAYLOR         </t>
  </si>
  <si>
    <t>44918512004</t>
  </si>
  <si>
    <t>2000003503</t>
  </si>
  <si>
    <t xml:space="preserve">HAGGIN                   </t>
  </si>
  <si>
    <t xml:space="preserve">HOUCK HELEN S                 </t>
  </si>
  <si>
    <t xml:space="preserve">M B CONSTRUCTION              </t>
  </si>
  <si>
    <t>33108116001</t>
  </si>
  <si>
    <t>2000003504</t>
  </si>
  <si>
    <t xml:space="preserve">SILVER CROSSING          </t>
  </si>
  <si>
    <t>WITTENBERG DAVID M &amp; CHRISTINE</t>
  </si>
  <si>
    <t>49805233004</t>
  </si>
  <si>
    <t>2000003505</t>
  </si>
  <si>
    <t>POWERS KENNETH W &amp; CHRISTINE F</t>
  </si>
  <si>
    <t>35533302000</t>
  </si>
  <si>
    <t>2000003506</t>
  </si>
  <si>
    <t xml:space="preserve">DEMARET                  </t>
  </si>
  <si>
    <t xml:space="preserve">FOWLER SUSANN                 </t>
  </si>
  <si>
    <t>19447406007</t>
  </si>
  <si>
    <t>2000003507</t>
  </si>
  <si>
    <t xml:space="preserve">QUEENSBURY               </t>
  </si>
  <si>
    <t>MEJIAS SARABIA JESUS A &amp; ORTIZ</t>
  </si>
  <si>
    <t>50046303009</t>
  </si>
  <si>
    <t xml:space="preserve">ADDITION OF GAS LINE AND ELECTRICAL FOR </t>
  </si>
  <si>
    <t>2000003508</t>
  </si>
  <si>
    <t xml:space="preserve">CATALINA                 </t>
  </si>
  <si>
    <t xml:space="preserve">ZANOFF LARRY &amp; KAREN          </t>
  </si>
  <si>
    <t xml:space="preserve">ADVANCED PLUMBING SERVICE     </t>
  </si>
  <si>
    <t>14641305008</t>
  </si>
  <si>
    <t xml:space="preserve">RESIDENTIAL RE-PIPE                     </t>
  </si>
  <si>
    <t>2000003509</t>
  </si>
  <si>
    <t xml:space="preserve">BALVICAR                 </t>
  </si>
  <si>
    <t xml:space="preserve">ENCANTO 64 LLC                </t>
  </si>
  <si>
    <t xml:space="preserve">THE LUCCA BUILDING COMPANY    </t>
  </si>
  <si>
    <t>43506109002</t>
  </si>
  <si>
    <t>2000003510</t>
  </si>
  <si>
    <t>43506108009</t>
  </si>
  <si>
    <t>2000003513</t>
  </si>
  <si>
    <t xml:space="preserve">FARINGFORD               </t>
  </si>
  <si>
    <t>52364013006</t>
  </si>
  <si>
    <t xml:space="preserve">RETAINING WALL AT SIDE YARD ADJOINING   </t>
  </si>
  <si>
    <t>2000003514</t>
  </si>
  <si>
    <t xml:space="preserve">IVY TRAE                 </t>
  </si>
  <si>
    <t xml:space="preserve">VILLEGAS YESENIA              </t>
  </si>
  <si>
    <t>51616308002</t>
  </si>
  <si>
    <t>2000003515</t>
  </si>
  <si>
    <t>2000003517</t>
  </si>
  <si>
    <t xml:space="preserve">BROMLEY                  </t>
  </si>
  <si>
    <t xml:space="preserve">CAMPOS RENE                   </t>
  </si>
  <si>
    <t>52307102006</t>
  </si>
  <si>
    <t>2000003518</t>
  </si>
  <si>
    <t xml:space="preserve">BRENTMOOR                </t>
  </si>
  <si>
    <t>52444030004</t>
  </si>
  <si>
    <t>2000003519</t>
  </si>
  <si>
    <t xml:space="preserve">RATEKIN MARK &amp; KRISTI         </t>
  </si>
  <si>
    <t>50710411003</t>
  </si>
  <si>
    <t>2000003520</t>
  </si>
  <si>
    <t xml:space="preserve">STEVIE                   </t>
  </si>
  <si>
    <t>51487232006</t>
  </si>
  <si>
    <t>2000003522</t>
  </si>
  <si>
    <t xml:space="preserve">6TH                      </t>
  </si>
  <si>
    <t xml:space="preserve">CARRILLO FABIAN               </t>
  </si>
  <si>
    <t xml:space="preserve">MSI ELECTRIC                  </t>
  </si>
  <si>
    <t>00944023008</t>
  </si>
  <si>
    <t>2000003523</t>
  </si>
  <si>
    <t xml:space="preserve">HERNANDEZ SILVIA              </t>
  </si>
  <si>
    <t>14652010003</t>
  </si>
  <si>
    <t xml:space="preserve">ROOF MOUNT SOLAR ON COMP w/ PV BATTERY  </t>
  </si>
  <si>
    <t>2000003524</t>
  </si>
  <si>
    <t xml:space="preserve">OAKRIDGE                 </t>
  </si>
  <si>
    <t xml:space="preserve">TISLER STACEY C &amp; BRUCE A     </t>
  </si>
  <si>
    <t xml:space="preserve">TOVAR CONST CO                </t>
  </si>
  <si>
    <t>43813208007</t>
  </si>
  <si>
    <t>2000003525</t>
  </si>
  <si>
    <t xml:space="preserve">CALIFORNIA CUSTOM ROOFING     </t>
  </si>
  <si>
    <t xml:space="preserve">RESIDENTIAL REROOF W/ LESS THAN 50      </t>
  </si>
  <si>
    <t>2000003526</t>
  </si>
  <si>
    <t xml:space="preserve">NOGAL                    </t>
  </si>
  <si>
    <t xml:space="preserve">HAMROUNIA SONIA T             </t>
  </si>
  <si>
    <t>35516108005</t>
  </si>
  <si>
    <t>2000003527</t>
  </si>
  <si>
    <t>LOPEZ CONWAY F &amp; ELIZABETH HAB</t>
  </si>
  <si>
    <t>ULTIMATE ELECTRIC CONSTRUCTION</t>
  </si>
  <si>
    <t xml:space="preserve">ELECTRICAL PANEL FOR SITE LIGHTING      </t>
  </si>
  <si>
    <t>2000003528</t>
  </si>
  <si>
    <t xml:space="preserve">YAO RUN CHANG                 </t>
  </si>
  <si>
    <t>00613107008</t>
  </si>
  <si>
    <t>2000003529</t>
  </si>
  <si>
    <t xml:space="preserve">VALENTINE                </t>
  </si>
  <si>
    <t>BALCAZAR ROBERTO &amp; MARIA ISABE</t>
  </si>
  <si>
    <t>37236202007</t>
  </si>
  <si>
    <t>2000003530</t>
  </si>
  <si>
    <t xml:space="preserve">PEREZ ENRIQUE                 </t>
  </si>
  <si>
    <t>37206230001</t>
  </si>
  <si>
    <t>2000003531</t>
  </si>
  <si>
    <t xml:space="preserve">JEREMY                   </t>
  </si>
  <si>
    <t xml:space="preserve">ARANA LUIS BRANDON RIVERA     </t>
  </si>
  <si>
    <t>41316109001</t>
  </si>
  <si>
    <t>2000003532</t>
  </si>
  <si>
    <t>HENDRIX BOBBY R &amp; BEVERLY R RE</t>
  </si>
  <si>
    <t>00908004009</t>
  </si>
  <si>
    <t>2000003533</t>
  </si>
  <si>
    <t xml:space="preserve">MONTEREY                 </t>
  </si>
  <si>
    <t xml:space="preserve">GONZALEZ GUADALUPE            </t>
  </si>
  <si>
    <t>01533005009</t>
  </si>
  <si>
    <t>2000003534</t>
  </si>
  <si>
    <t xml:space="preserve">BECERRA URBANO SOLIS          </t>
  </si>
  <si>
    <t>01138211007</t>
  </si>
  <si>
    <t>2000003535</t>
  </si>
  <si>
    <t xml:space="preserve">AUGUSTA                  </t>
  </si>
  <si>
    <t>BANUELOS URIEL MARQUEZ &amp; GUTIE</t>
  </si>
  <si>
    <t>01823018009</t>
  </si>
  <si>
    <t>2000003536</t>
  </si>
  <si>
    <t xml:space="preserve">9TH                      </t>
  </si>
  <si>
    <t xml:space="preserve">PEREZ RENATO N                </t>
  </si>
  <si>
    <t>01806115008</t>
  </si>
  <si>
    <t>2000003537</t>
  </si>
  <si>
    <t xml:space="preserve">QUINCY                   </t>
  </si>
  <si>
    <t xml:space="preserve">RUIZ VICENTE                  </t>
  </si>
  <si>
    <t>01504005005</t>
  </si>
  <si>
    <t>2000003538</t>
  </si>
  <si>
    <t>ROBLES GERARDO C &amp; HEREDIA CLA</t>
  </si>
  <si>
    <t>37236122008</t>
  </si>
  <si>
    <t>2000003539</t>
  </si>
  <si>
    <t xml:space="preserve">PATRICIA                 </t>
  </si>
  <si>
    <t xml:space="preserve">CARRANZA ROSA E M             </t>
  </si>
  <si>
    <t>02221203004</t>
  </si>
  <si>
    <t>2000003540</t>
  </si>
  <si>
    <t xml:space="preserve">RUIZ VICENTE &amp; MARIA L R      </t>
  </si>
  <si>
    <t>37221231007</t>
  </si>
  <si>
    <t>2000003541</t>
  </si>
  <si>
    <t xml:space="preserve">HORSLEY PARK             </t>
  </si>
  <si>
    <t>51826309008</t>
  </si>
  <si>
    <t>2000003542</t>
  </si>
  <si>
    <t xml:space="preserve">TAPO RIDGE               </t>
  </si>
  <si>
    <t xml:space="preserve">RANDHAWA NAGINDER KAUR        </t>
  </si>
  <si>
    <t xml:space="preserve">THE HONEST PLUMBER            </t>
  </si>
  <si>
    <t>51462208004</t>
  </si>
  <si>
    <t>2000003543</t>
  </si>
  <si>
    <t xml:space="preserve">T &amp; M RENTALS LP              </t>
  </si>
  <si>
    <t>52519102005</t>
  </si>
  <si>
    <t>2000003544</t>
  </si>
  <si>
    <t xml:space="preserve">SEABECK                  </t>
  </si>
  <si>
    <t xml:space="preserve">HAUSS ASHLEY                  </t>
  </si>
  <si>
    <t>45130122006</t>
  </si>
  <si>
    <t>2000003545</t>
  </si>
  <si>
    <t xml:space="preserve">BECKENHAM                </t>
  </si>
  <si>
    <t>PKWY</t>
  </si>
  <si>
    <t>MC DARIS LAURENCE E III &amp; ADRI</t>
  </si>
  <si>
    <t>39011510000</t>
  </si>
  <si>
    <t>2000003546</t>
  </si>
  <si>
    <t xml:space="preserve">RIVERFRONT PARK          </t>
  </si>
  <si>
    <t xml:space="preserve">ROURA OLIVIA T &amp; RODELLO L    </t>
  </si>
  <si>
    <t>52236101000</t>
  </si>
  <si>
    <t>2000003547</t>
  </si>
  <si>
    <t xml:space="preserve">LANDOVER                 </t>
  </si>
  <si>
    <t xml:space="preserve">DOLINAR FAMILY TRUST          </t>
  </si>
  <si>
    <t>51316303006</t>
  </si>
  <si>
    <t>2000003548</t>
  </si>
  <si>
    <t xml:space="preserve">O                        </t>
  </si>
  <si>
    <t>ANDRADE GRECIA G &amp; SIMENTAL MA</t>
  </si>
  <si>
    <t>00921203007</t>
  </si>
  <si>
    <t>2000003549</t>
  </si>
  <si>
    <t xml:space="preserve">WEST POINT               </t>
  </si>
  <si>
    <t>JONES JAMES E III &amp; SAUGHNTEAU</t>
  </si>
  <si>
    <t>02119213001</t>
  </si>
  <si>
    <t>2000003550</t>
  </si>
  <si>
    <t xml:space="preserve">GIOVANETTI               </t>
  </si>
  <si>
    <t xml:space="preserve">CHAUHAN HIRA                  </t>
  </si>
  <si>
    <t>51448307008</t>
  </si>
  <si>
    <t>2000003551</t>
  </si>
  <si>
    <t xml:space="preserve">OWENS                    </t>
  </si>
  <si>
    <t xml:space="preserve">MACK DOROTHY G                </t>
  </si>
  <si>
    <t xml:space="preserve">EDISON AGRICULTURE SVCS       </t>
  </si>
  <si>
    <t>01827015011</t>
  </si>
  <si>
    <t xml:space="preserve">RES DEMO OF GARAGE ONLY                 </t>
  </si>
  <si>
    <t>2000003552</t>
  </si>
  <si>
    <t xml:space="preserve">BERYL                    </t>
  </si>
  <si>
    <t xml:space="preserve">CASTANON JENNIFER             </t>
  </si>
  <si>
    <t xml:space="preserve">DONNA AMPARANO ROOFING        </t>
  </si>
  <si>
    <t>02209112009</t>
  </si>
  <si>
    <t xml:space="preserve">RES REROOF USING COOL ROOF #12140005    </t>
  </si>
  <si>
    <t>2000003553</t>
  </si>
  <si>
    <t xml:space="preserve">VIA CAPILLA              </t>
  </si>
  <si>
    <t xml:space="preserve">GAMEROS JOHN &amp; SARA           </t>
  </si>
  <si>
    <t>39408434003</t>
  </si>
  <si>
    <t>2000003554</t>
  </si>
  <si>
    <t xml:space="preserve">RES REROOF USING COOL 0676-0136         </t>
  </si>
  <si>
    <t>2000003556</t>
  </si>
  <si>
    <t xml:space="preserve">DARTMOUTH                </t>
  </si>
  <si>
    <t xml:space="preserve">SCROGGS FAMILY TRUST          </t>
  </si>
  <si>
    <t xml:space="preserve">KERN COUNTY ROOFING           </t>
  </si>
  <si>
    <t>02118209007</t>
  </si>
  <si>
    <t xml:space="preserve">RES REROOF USING COOL ROOF              </t>
  </si>
  <si>
    <t>2000003557</t>
  </si>
  <si>
    <t xml:space="preserve">CHERRY                   </t>
  </si>
  <si>
    <t xml:space="preserve">PENA JOHN                     </t>
  </si>
  <si>
    <t>00721017000</t>
  </si>
  <si>
    <t>2000003559</t>
  </si>
  <si>
    <t xml:space="preserve">BSH PROPERTIES                </t>
  </si>
  <si>
    <t xml:space="preserve">ARTHUR AIR                    </t>
  </si>
  <si>
    <t>00308205004</t>
  </si>
  <si>
    <t>2000003560</t>
  </si>
  <si>
    <t xml:space="preserve">CHAMOMILE                </t>
  </si>
  <si>
    <t>MURO ANDRES C &amp; BAUTISTA SANDR</t>
  </si>
  <si>
    <t>53117020009</t>
  </si>
  <si>
    <t>2000003562</t>
  </si>
  <si>
    <t xml:space="preserve">COBRA 28 8 LP                 </t>
  </si>
  <si>
    <t xml:space="preserve">MARKHAM ELECTRIC SOLUTIONS    </t>
  </si>
  <si>
    <t>01017014004</t>
  </si>
  <si>
    <t xml:space="preserve">ELECTRICAL PANEL C/O                    </t>
  </si>
  <si>
    <t>2000003563</t>
  </si>
  <si>
    <t xml:space="preserve">DOBRUSKY                 </t>
  </si>
  <si>
    <t xml:space="preserve">ALONSO MANUEL FERNANDEZ       </t>
  </si>
  <si>
    <t>01108516006</t>
  </si>
  <si>
    <t>2000003564</t>
  </si>
  <si>
    <t xml:space="preserve">OFFICE PARK              </t>
  </si>
  <si>
    <t xml:space="preserve">KARR JERRY V &amp; LYNDA L        </t>
  </si>
  <si>
    <t>33136010007</t>
  </si>
  <si>
    <t>2000003565</t>
  </si>
  <si>
    <t>GIFFORD FREDERICK G &amp; RUBY J F</t>
  </si>
  <si>
    <t>14606007002</t>
  </si>
  <si>
    <t xml:space="preserve">water heater                            </t>
  </si>
  <si>
    <t>2000003566</t>
  </si>
  <si>
    <t xml:space="preserve">TELEGRAPH                </t>
  </si>
  <si>
    <t xml:space="preserve">CRAIN DENNIS &amp; DEBRA TR       </t>
  </si>
  <si>
    <t xml:space="preserve">ALL WEATHER ROOFING           </t>
  </si>
  <si>
    <t>02127002008</t>
  </si>
  <si>
    <t xml:space="preserve">RESIDENTIAL REROOF re-cover with cool   </t>
  </si>
  <si>
    <t>2000003567</t>
  </si>
  <si>
    <t xml:space="preserve">GRANITE                  </t>
  </si>
  <si>
    <t xml:space="preserve">MORUA JESS                    </t>
  </si>
  <si>
    <t>37130213004</t>
  </si>
  <si>
    <t xml:space="preserve">RESIDENTIAL REROOF WITH R38             </t>
  </si>
  <si>
    <t>2000003571</t>
  </si>
  <si>
    <t>53429133000</t>
  </si>
  <si>
    <t>2000003572</t>
  </si>
  <si>
    <t>52438206002</t>
  </si>
  <si>
    <t>2000003573</t>
  </si>
  <si>
    <t>52438120005</t>
  </si>
  <si>
    <t>2000003574</t>
  </si>
  <si>
    <t xml:space="preserve">NORTHAMPTON              </t>
  </si>
  <si>
    <t xml:space="preserve">EILERS KURT                   </t>
  </si>
  <si>
    <t>53427407000</t>
  </si>
  <si>
    <t xml:space="preserve">RESIDENTIAL SWIMMING POOL &amp; SPA         </t>
  </si>
  <si>
    <t>2000003575</t>
  </si>
  <si>
    <t xml:space="preserve">ROCKVIEW                 </t>
  </si>
  <si>
    <t xml:space="preserve">RAMIREZ SANCHEZ JOSE G        </t>
  </si>
  <si>
    <t>53207205008</t>
  </si>
  <si>
    <t>2000003576</t>
  </si>
  <si>
    <t>52936103005</t>
  </si>
  <si>
    <t>2000003577</t>
  </si>
  <si>
    <t xml:space="preserve">CRESCENT RIDGE           </t>
  </si>
  <si>
    <t xml:space="preserve">SANDHU JAGMEET S &amp; SUPNEET K  </t>
  </si>
  <si>
    <t>51573213007</t>
  </si>
  <si>
    <t>2000003579</t>
  </si>
  <si>
    <t xml:space="preserve">BRICKYARD                </t>
  </si>
  <si>
    <t xml:space="preserve">JAIME JOHN                    </t>
  </si>
  <si>
    <t>53313209004</t>
  </si>
  <si>
    <t>2000003581</t>
  </si>
  <si>
    <t xml:space="preserve">ANISE                    </t>
  </si>
  <si>
    <t xml:space="preserve">FALCONER TONYA A              </t>
  </si>
  <si>
    <t>38415101003</t>
  </si>
  <si>
    <t>2000003582</t>
  </si>
  <si>
    <t xml:space="preserve">MAYWOOD                  </t>
  </si>
  <si>
    <t xml:space="preserve">ALVARADO FREDDY               </t>
  </si>
  <si>
    <t>14615101007</t>
  </si>
  <si>
    <t>2000003583</t>
  </si>
  <si>
    <t xml:space="preserve">ARCE JOSE ANTONIO FLORES      </t>
  </si>
  <si>
    <t>53235708003</t>
  </si>
  <si>
    <t>2000003584</t>
  </si>
  <si>
    <t xml:space="preserve">CENTURY                  </t>
  </si>
  <si>
    <t>MARTINEZ NICOLE M &amp; CRONK JARE</t>
  </si>
  <si>
    <t>38214324007</t>
  </si>
  <si>
    <t>2000003585</t>
  </si>
  <si>
    <t xml:space="preserve">HOLLINS                  </t>
  </si>
  <si>
    <t xml:space="preserve">ALANIZ JOHNNY                 </t>
  </si>
  <si>
    <t>02136121006</t>
  </si>
  <si>
    <t>2000003586</t>
  </si>
  <si>
    <t xml:space="preserve">EQUESTRIAN               </t>
  </si>
  <si>
    <t xml:space="preserve">ROBISON MAREN &amp; BRANT         </t>
  </si>
  <si>
    <t>52624403000</t>
  </si>
  <si>
    <t>2000003587</t>
  </si>
  <si>
    <t xml:space="preserve">OVERSTREET DAVID C &amp; MICHELLE </t>
  </si>
  <si>
    <t>50074040006</t>
  </si>
  <si>
    <t xml:space="preserve">HVAC C/O  #2865                         </t>
  </si>
  <si>
    <t>2000003588</t>
  </si>
  <si>
    <t xml:space="preserve">BURNABY                  </t>
  </si>
  <si>
    <t xml:space="preserve">CREECH STEPHEN M &amp; ANDREA V   </t>
  </si>
  <si>
    <t>45133207009</t>
  </si>
  <si>
    <t>2000003591</t>
  </si>
  <si>
    <t xml:space="preserve">HOLDEN                   </t>
  </si>
  <si>
    <t xml:space="preserve">RAMIREZ NOE &amp; JOSEFINA ISABEL </t>
  </si>
  <si>
    <t>02322104000</t>
  </si>
  <si>
    <t>2000003592</t>
  </si>
  <si>
    <t xml:space="preserve">TUMERIC                  </t>
  </si>
  <si>
    <t xml:space="preserve">BOYCE NADINE                  </t>
  </si>
  <si>
    <t>38424202009</t>
  </si>
  <si>
    <t>2000003593</t>
  </si>
  <si>
    <t xml:space="preserve">SPRAGUE RIVER            </t>
  </si>
  <si>
    <t>MACHUCA ANTHONY III &amp; GLORIA E</t>
  </si>
  <si>
    <t>52256309006</t>
  </si>
  <si>
    <t>2000003594</t>
  </si>
  <si>
    <t>LYNN BRUCE &amp; MELANIE REVOCABLE</t>
  </si>
  <si>
    <t>19439021009</t>
  </si>
  <si>
    <t xml:space="preserve">COMMERCIAL REROOF WITH COOL ROOF        </t>
  </si>
  <si>
    <t>2000003595</t>
  </si>
  <si>
    <t xml:space="preserve">SHADOW STONE             </t>
  </si>
  <si>
    <t xml:space="preserve">REED HENRY &amp; PAULA            </t>
  </si>
  <si>
    <t xml:space="preserve">LAVERNE &amp; SONS                </t>
  </si>
  <si>
    <t>49835512001</t>
  </si>
  <si>
    <t>2000003596</t>
  </si>
  <si>
    <t xml:space="preserve">ACAPULCO                 </t>
  </si>
  <si>
    <t xml:space="preserve">CUSICK JERROD &amp; KATHLEEN      </t>
  </si>
  <si>
    <t>52218127004</t>
  </si>
  <si>
    <t>2000003597</t>
  </si>
  <si>
    <t xml:space="preserve">LITTLEJOHN               </t>
  </si>
  <si>
    <t xml:space="preserve">BRAZAS TIMOTHY                </t>
  </si>
  <si>
    <t>41320128007</t>
  </si>
  <si>
    <t>2000003598</t>
  </si>
  <si>
    <t xml:space="preserve">MONTALVO                 </t>
  </si>
  <si>
    <t xml:space="preserve">UNDERWOOD KYLE &amp; MEGHAN       </t>
  </si>
  <si>
    <t>33944518005</t>
  </si>
  <si>
    <t>2000003599</t>
  </si>
  <si>
    <t xml:space="preserve">INDIAN GULCH             </t>
  </si>
  <si>
    <t xml:space="preserve">PRIETO ANALILIA               </t>
  </si>
  <si>
    <t>49826206007</t>
  </si>
  <si>
    <t>2000003600</t>
  </si>
  <si>
    <t xml:space="preserve">BEECH                    </t>
  </si>
  <si>
    <t xml:space="preserve">CARRANZA IRENE GUTIERREZ      </t>
  </si>
  <si>
    <t>00805412004</t>
  </si>
  <si>
    <t>2000003603</t>
  </si>
  <si>
    <t xml:space="preserve">BODEN                    </t>
  </si>
  <si>
    <t xml:space="preserve">AGUILAR MARIO &amp; ALICE M       </t>
  </si>
  <si>
    <t>43828223004</t>
  </si>
  <si>
    <t>2000003604</t>
  </si>
  <si>
    <t xml:space="preserve">METROPOLITAN             </t>
  </si>
  <si>
    <t>HARTMAN BROWN KRIS E &amp; BROWN J</t>
  </si>
  <si>
    <t>49784113001</t>
  </si>
  <si>
    <t>2000003605</t>
  </si>
  <si>
    <t xml:space="preserve">SUNLIGHT STAR            </t>
  </si>
  <si>
    <t xml:space="preserve">DEUTINGER JOSHUA R            </t>
  </si>
  <si>
    <t>52923214006</t>
  </si>
  <si>
    <t>2000003606</t>
  </si>
  <si>
    <t xml:space="preserve">SPRING VIEW              </t>
  </si>
  <si>
    <t xml:space="preserve">BROWN BARBARA A               </t>
  </si>
  <si>
    <t>51313304000</t>
  </si>
  <si>
    <t xml:space="preserve">pool demo                               </t>
  </si>
  <si>
    <t>2000003607</t>
  </si>
  <si>
    <t xml:space="preserve">STAFFORDSHIRE            </t>
  </si>
  <si>
    <t xml:space="preserve">PITTMAN BEVERLY KATHERINE     </t>
  </si>
  <si>
    <t>50115109000</t>
  </si>
  <si>
    <t>2000003608</t>
  </si>
  <si>
    <t xml:space="preserve">PECANGROVE               </t>
  </si>
  <si>
    <t xml:space="preserve">MONCADA BLANCA                </t>
  </si>
  <si>
    <t>38926117007</t>
  </si>
  <si>
    <t>2000003610</t>
  </si>
  <si>
    <t xml:space="preserve">TREETOP                  </t>
  </si>
  <si>
    <t xml:space="preserve">SALADO EDWIN &amp; MARTHA D       </t>
  </si>
  <si>
    <t>44917507007</t>
  </si>
  <si>
    <t xml:space="preserve">res reroof with cool roof               </t>
  </si>
  <si>
    <t>2000003612</t>
  </si>
  <si>
    <t xml:space="preserve">EISENHOWER               </t>
  </si>
  <si>
    <t>BUMPUS ROBERT HERCEL &amp; BARBARA</t>
  </si>
  <si>
    <t>44126204007</t>
  </si>
  <si>
    <t>2000003613</t>
  </si>
  <si>
    <t xml:space="preserve">EMERSON                  </t>
  </si>
  <si>
    <t>GAMINO BUZO LUIS F &amp; ZEPEDA AN</t>
  </si>
  <si>
    <t>35503207001</t>
  </si>
  <si>
    <t>2000003614</t>
  </si>
  <si>
    <t xml:space="preserve">RUBIO ROSA                    </t>
  </si>
  <si>
    <t>01804025004</t>
  </si>
  <si>
    <t>2000003615</t>
  </si>
  <si>
    <t xml:space="preserve">CORBETT CANYON           </t>
  </si>
  <si>
    <t xml:space="preserve">MC NEAL PATRICK G             </t>
  </si>
  <si>
    <t>52555104005</t>
  </si>
  <si>
    <t>2000003616</t>
  </si>
  <si>
    <t xml:space="preserve">KODIAK                   </t>
  </si>
  <si>
    <t>ONGSANSOY SANTOS N &amp; VISITACIO</t>
  </si>
  <si>
    <t>50727203006</t>
  </si>
  <si>
    <t>2000003617</t>
  </si>
  <si>
    <t xml:space="preserve">ROCK LAKE                </t>
  </si>
  <si>
    <t xml:space="preserve">GUTIERREZ JESUS E &amp; ALICIA    </t>
  </si>
  <si>
    <t>51550328001</t>
  </si>
  <si>
    <t>2000003618</t>
  </si>
  <si>
    <t xml:space="preserve">GENIVIEVE                </t>
  </si>
  <si>
    <t xml:space="preserve">LECHUGA JAIME &amp; JANET         </t>
  </si>
  <si>
    <t>51642302009</t>
  </si>
  <si>
    <t>2000003619</t>
  </si>
  <si>
    <t xml:space="preserve">LANDSTONE COMMUN LLC          </t>
  </si>
  <si>
    <t>53835209003</t>
  </si>
  <si>
    <t>2000003624</t>
  </si>
  <si>
    <t xml:space="preserve">DE COLORES               </t>
  </si>
  <si>
    <t xml:space="preserve">MUDRYK JODI &amp; JEFFREY D       </t>
  </si>
  <si>
    <t>33926601000</t>
  </si>
  <si>
    <t>2000003625</t>
  </si>
  <si>
    <t xml:space="preserve">21ST                     </t>
  </si>
  <si>
    <t xml:space="preserve">BELLUE CHRISTIAN R            </t>
  </si>
  <si>
    <t>00318205003</t>
  </si>
  <si>
    <t xml:space="preserve">RES MAIN BREAKER C/O                    </t>
  </si>
  <si>
    <t>2000003626</t>
  </si>
  <si>
    <t>52936102002</t>
  </si>
  <si>
    <t xml:space="preserve">RES POOL ONLY ADD AND OUTDOOR BBQ       </t>
  </si>
  <si>
    <t>2000003627</t>
  </si>
  <si>
    <t xml:space="preserve">DANA                     </t>
  </si>
  <si>
    <t xml:space="preserve">CREST ARMS INC                </t>
  </si>
  <si>
    <t>38237048003</t>
  </si>
  <si>
    <t xml:space="preserve">RES MAIN SEWER LINE REPLACE             </t>
  </si>
  <si>
    <t>2000003628</t>
  </si>
  <si>
    <t xml:space="preserve">28TH                     </t>
  </si>
  <si>
    <t xml:space="preserve">PHIPPS STEVEN D               </t>
  </si>
  <si>
    <t>00209116005</t>
  </si>
  <si>
    <t xml:space="preserve">RES MAIN LINE REPLACE                   </t>
  </si>
  <si>
    <t>2000003629</t>
  </si>
  <si>
    <t xml:space="preserve">PEBBLE BEACH             </t>
  </si>
  <si>
    <t>SWACKHAMER RICARDA ANN TRUST20</t>
  </si>
  <si>
    <t>19409117008</t>
  </si>
  <si>
    <t>2000003630</t>
  </si>
  <si>
    <t xml:space="preserve">IRENE                    </t>
  </si>
  <si>
    <t xml:space="preserve">SMITH TIFFANY R               </t>
  </si>
  <si>
    <t>12416201007</t>
  </si>
  <si>
    <t>2000003631</t>
  </si>
  <si>
    <t xml:space="preserve">EARNEST                  </t>
  </si>
  <si>
    <t xml:space="preserve">DUTTON MICHAEL                </t>
  </si>
  <si>
    <t>02336105004</t>
  </si>
  <si>
    <t>2000003632</t>
  </si>
  <si>
    <t xml:space="preserve">GOLDEN RISE              </t>
  </si>
  <si>
    <t xml:space="preserve">SOE THANT &amp; HTUN DEWI         </t>
  </si>
  <si>
    <t>49818310002</t>
  </si>
  <si>
    <t>2000003633</t>
  </si>
  <si>
    <t xml:space="preserve">VELLA CONNIE E                </t>
  </si>
  <si>
    <t>38002212006</t>
  </si>
  <si>
    <t>2000003634</t>
  </si>
  <si>
    <t xml:space="preserve">LYMAN                    </t>
  </si>
  <si>
    <t xml:space="preserve">PAGE LIVING TR                </t>
  </si>
  <si>
    <t>19431113009</t>
  </si>
  <si>
    <t>2000003635</t>
  </si>
  <si>
    <t xml:space="preserve">COLFAX                   </t>
  </si>
  <si>
    <t>HOWE DAVID JAMES &amp; WILLIS-HOWE</t>
  </si>
  <si>
    <t>45134227000</t>
  </si>
  <si>
    <t>2000003636</t>
  </si>
  <si>
    <t xml:space="preserve">QUINTANA JAIME O &amp; ELENA      </t>
  </si>
  <si>
    <t xml:space="preserve">CRYSTAL POOLS                 </t>
  </si>
  <si>
    <t>49242319006</t>
  </si>
  <si>
    <t xml:space="preserve">RES POOL ONLY                           </t>
  </si>
  <si>
    <t>2000003638</t>
  </si>
  <si>
    <t xml:space="preserve">CHERRY HILLS             </t>
  </si>
  <si>
    <t xml:space="preserve">VAHEDI INGRID H               </t>
  </si>
  <si>
    <t>19406208000</t>
  </si>
  <si>
    <t xml:space="preserve">sewer line replacement                  </t>
  </si>
  <si>
    <t>2000003639</t>
  </si>
  <si>
    <t xml:space="preserve">SMITH THOMAS LEE JR           </t>
  </si>
  <si>
    <t xml:space="preserve">VORTEX ELECTRIC               </t>
  </si>
  <si>
    <t>38326210001</t>
  </si>
  <si>
    <t xml:space="preserve">panel upgrade                           </t>
  </si>
  <si>
    <t>2000003641</t>
  </si>
  <si>
    <t xml:space="preserve">LENNOX                   </t>
  </si>
  <si>
    <t xml:space="preserve">OFFICE CENTER COURT L L C     </t>
  </si>
  <si>
    <t>33103226002</t>
  </si>
  <si>
    <t xml:space="preserve">commercial reroof with tpo              </t>
  </si>
  <si>
    <t>2000003643</t>
  </si>
  <si>
    <t xml:space="preserve">GARZA JOSE G &amp; RUFINA         </t>
  </si>
  <si>
    <t>51532307008</t>
  </si>
  <si>
    <t xml:space="preserve">water heater changeout                  </t>
  </si>
  <si>
    <t>2000003644</t>
  </si>
  <si>
    <t xml:space="preserve">HODGES                   </t>
  </si>
  <si>
    <t xml:space="preserve">SAWYER THOMAS Q               </t>
  </si>
  <si>
    <t>02314412001</t>
  </si>
  <si>
    <t>2000003645</t>
  </si>
  <si>
    <t xml:space="preserve">MC COURRY                </t>
  </si>
  <si>
    <t>BARRIENTOS ROBERTO ANTONIO &amp; L</t>
  </si>
  <si>
    <t>40518301008</t>
  </si>
  <si>
    <t xml:space="preserve">res reroof w/ cool roof                 </t>
  </si>
  <si>
    <t>2000003646</t>
  </si>
  <si>
    <t xml:space="preserve">AGATE                    </t>
  </si>
  <si>
    <t xml:space="preserve">ELLIS BILLY W &amp; THERESA A     </t>
  </si>
  <si>
    <t xml:space="preserve">BEAR MOUNTIAN ROOFING         </t>
  </si>
  <si>
    <t>02335108000</t>
  </si>
  <si>
    <t>2000003648</t>
  </si>
  <si>
    <t xml:space="preserve">SPRING CANYON            </t>
  </si>
  <si>
    <t>COUCH ROBERT WAYNE &amp; SHIRLEY A</t>
  </si>
  <si>
    <t>36515240004</t>
  </si>
  <si>
    <t>2000003649</t>
  </si>
  <si>
    <t xml:space="preserve">VALLEYBROOK              </t>
  </si>
  <si>
    <t xml:space="preserve">RAMIREZ ELIZABETH             </t>
  </si>
  <si>
    <t>36515202004</t>
  </si>
  <si>
    <t xml:space="preserve">res reroof w/ radiant barrier           </t>
  </si>
  <si>
    <t>2000003650</t>
  </si>
  <si>
    <t xml:space="preserve">BUCKING BRONCO           </t>
  </si>
  <si>
    <t>FRANCO LORENZO &amp; MAIRA ALEJAND</t>
  </si>
  <si>
    <t>54014309006</t>
  </si>
  <si>
    <t>2000003651</t>
  </si>
  <si>
    <t xml:space="preserve">FIGHTING IRISH           </t>
  </si>
  <si>
    <t xml:space="preserve">SINGH SATNAM                  </t>
  </si>
  <si>
    <t>51438323005</t>
  </si>
  <si>
    <t>2000003652</t>
  </si>
  <si>
    <t xml:space="preserve">DELTA RIVER              </t>
  </si>
  <si>
    <t xml:space="preserve">JAWILI AURORA D REV LIV TR    </t>
  </si>
  <si>
    <t>52227010003</t>
  </si>
  <si>
    <t xml:space="preserve">new patio cover over second floor deck  </t>
  </si>
  <si>
    <t>2000003658</t>
  </si>
  <si>
    <t xml:space="preserve">DUCCIO                   </t>
  </si>
  <si>
    <t xml:space="preserve">KLEIN DANIEL &amp; CHANDA         </t>
  </si>
  <si>
    <t>38627308007</t>
  </si>
  <si>
    <t>2000003659</t>
  </si>
  <si>
    <t xml:space="preserve">B                        </t>
  </si>
  <si>
    <t xml:space="preserve">RUIZ FAMILY TRUST             </t>
  </si>
  <si>
    <t>00310108001</t>
  </si>
  <si>
    <t>2000003661</t>
  </si>
  <si>
    <t xml:space="preserve">RESIDENTIAL ALTERATION TO REPAN AND     </t>
  </si>
  <si>
    <t>2000003662</t>
  </si>
  <si>
    <t xml:space="preserve">FICK JEFFREY DENNIS           </t>
  </si>
  <si>
    <t>44917401002</t>
  </si>
  <si>
    <t>2000003663</t>
  </si>
  <si>
    <t xml:space="preserve">IDAHO                    </t>
  </si>
  <si>
    <t xml:space="preserve">STRAMLER MARCIEL              </t>
  </si>
  <si>
    <t>02142313004</t>
  </si>
  <si>
    <t>2000003664</t>
  </si>
  <si>
    <t xml:space="preserve">ONAINDIA KRISTIE A            </t>
  </si>
  <si>
    <t>18466508002</t>
  </si>
  <si>
    <t>2000003665</t>
  </si>
  <si>
    <t xml:space="preserve">CLARO DE LUNA            </t>
  </si>
  <si>
    <t xml:space="preserve">ROWLAND MICHAEL &amp; STEFANIE M  </t>
  </si>
  <si>
    <t>49242308004</t>
  </si>
  <si>
    <t>2000003666</t>
  </si>
  <si>
    <t xml:space="preserve">RIVERA IGNACIO &amp; ROSA L       </t>
  </si>
  <si>
    <t>51550327008</t>
  </si>
  <si>
    <t>2000003667</t>
  </si>
  <si>
    <t xml:space="preserve">ALLEN FAMILY TRUST            </t>
  </si>
  <si>
    <t>00431105000</t>
  </si>
  <si>
    <t>2000003668</t>
  </si>
  <si>
    <t xml:space="preserve">CASTANEDA ALICIA B            </t>
  </si>
  <si>
    <t>14336704008</t>
  </si>
  <si>
    <t>2000003669</t>
  </si>
  <si>
    <t xml:space="preserve">PRESLEY JT                    </t>
  </si>
  <si>
    <t xml:space="preserve">ARMSTRONG ROOFING             </t>
  </si>
  <si>
    <t>00929101008</t>
  </si>
  <si>
    <t>2000003670</t>
  </si>
  <si>
    <t xml:space="preserve">COUNTRY PLACE            </t>
  </si>
  <si>
    <t>MITCHELL ROBERT C &amp; BILLIE J R</t>
  </si>
  <si>
    <t>37117206007</t>
  </si>
  <si>
    <t>2000003672</t>
  </si>
  <si>
    <t xml:space="preserve">DESERET                  </t>
  </si>
  <si>
    <t xml:space="preserve">BROWN ELAINE                  </t>
  </si>
  <si>
    <t xml:space="preserve">FRANCIES ELECTRIC             </t>
  </si>
  <si>
    <t>50229103000</t>
  </si>
  <si>
    <t xml:space="preserve">ELECTRICAL REPAIRS ON METER SOCKET FOR  </t>
  </si>
  <si>
    <t>2000003673</t>
  </si>
  <si>
    <t>53245018002</t>
  </si>
  <si>
    <t>2000003674</t>
  </si>
  <si>
    <t xml:space="preserve">EMERY                    </t>
  </si>
  <si>
    <t xml:space="preserve">ALVAREZ ELIZABETH JESSIE      </t>
  </si>
  <si>
    <t>02508417003</t>
  </si>
  <si>
    <t>2000003675</t>
  </si>
  <si>
    <t xml:space="preserve">BUCKNELL                 </t>
  </si>
  <si>
    <t xml:space="preserve">CERVANTES ROSA ELIA PEREZ     </t>
  </si>
  <si>
    <t>02105120003</t>
  </si>
  <si>
    <t>2000003677</t>
  </si>
  <si>
    <t xml:space="preserve">SPRUCE                   </t>
  </si>
  <si>
    <t xml:space="preserve">ROBSON DONALD W REV LIV TR    </t>
  </si>
  <si>
    <t>00821234000</t>
  </si>
  <si>
    <t>2000003680</t>
  </si>
  <si>
    <t xml:space="preserve">DURAM WHEAT              </t>
  </si>
  <si>
    <t xml:space="preserve">SANCHEZ JOSE VALENTINO        </t>
  </si>
  <si>
    <t>53216422007</t>
  </si>
  <si>
    <t>2000003683</t>
  </si>
  <si>
    <t>40845017003</t>
  </si>
  <si>
    <t>2000003685</t>
  </si>
  <si>
    <t xml:space="preserve">TIVERTON                 </t>
  </si>
  <si>
    <t xml:space="preserve">SWEANEY GARY A                </t>
  </si>
  <si>
    <t xml:space="preserve">SWEANEY CONSTRUCTION          </t>
  </si>
  <si>
    <t>52342014005</t>
  </si>
  <si>
    <t>2000003686</t>
  </si>
  <si>
    <t>ASHLEY MARK J &amp; SUSAN M A TRUS</t>
  </si>
  <si>
    <t xml:space="preserve">GUNDLACH PLUMB&amp;SHEET METAL CO </t>
  </si>
  <si>
    <t>00330002004</t>
  </si>
  <si>
    <t>2000003687</t>
  </si>
  <si>
    <t xml:space="preserve">STILL GLEN               </t>
  </si>
  <si>
    <t xml:space="preserve">FANUCCHI JUANITA              </t>
  </si>
  <si>
    <t>51310215006</t>
  </si>
  <si>
    <t>2000003688</t>
  </si>
  <si>
    <t xml:space="preserve">VILLA LANTE              </t>
  </si>
  <si>
    <t xml:space="preserve">BOSOLA MICHAEL &amp; ELIZABETH    </t>
  </si>
  <si>
    <t>33262102003</t>
  </si>
  <si>
    <t>2000003689</t>
  </si>
  <si>
    <t>SAYAN CAPITAL REALTY FUND 03 L</t>
  </si>
  <si>
    <t>38303108002</t>
  </si>
  <si>
    <t>2000003690</t>
  </si>
  <si>
    <t xml:space="preserve">LEAL HUMBERTO                 </t>
  </si>
  <si>
    <t>44121410003</t>
  </si>
  <si>
    <t>2000003691</t>
  </si>
  <si>
    <t xml:space="preserve">MOLOKAI                  </t>
  </si>
  <si>
    <t xml:space="preserve">SANDERS WARREN &amp; SHIRLEY      </t>
  </si>
  <si>
    <t>52731428000</t>
  </si>
  <si>
    <t>2000003692</t>
  </si>
  <si>
    <t xml:space="preserve">LITTLE TIMOTHY L              </t>
  </si>
  <si>
    <t>33121230005</t>
  </si>
  <si>
    <t>2000003693</t>
  </si>
  <si>
    <t>2000003694</t>
  </si>
  <si>
    <t xml:space="preserve">3RD                      </t>
  </si>
  <si>
    <t xml:space="preserve">MFRA TRUST 2016               </t>
  </si>
  <si>
    <t xml:space="preserve">DC ELECTRIC                   </t>
  </si>
  <si>
    <t>13929426000</t>
  </si>
  <si>
    <t xml:space="preserve">electrical repairs                      </t>
  </si>
  <si>
    <t>2000003695</t>
  </si>
  <si>
    <t xml:space="preserve">CASTRO                   </t>
  </si>
  <si>
    <t xml:space="preserve">ALVARENGA MANUEL ANGEL        </t>
  </si>
  <si>
    <t xml:space="preserve">RODRIGUEZ HEATING &amp; AIR       </t>
  </si>
  <si>
    <t>02308103007</t>
  </si>
  <si>
    <t>2000003697</t>
  </si>
  <si>
    <t xml:space="preserve">SELIGMAN                 </t>
  </si>
  <si>
    <t xml:space="preserve">MENGHINI NORMA                </t>
  </si>
  <si>
    <t xml:space="preserve">DO IT RIGHT PLUMBING          </t>
  </si>
  <si>
    <t>38538201004</t>
  </si>
  <si>
    <t>2000003700</t>
  </si>
  <si>
    <t xml:space="preserve">MILO                     </t>
  </si>
  <si>
    <t xml:space="preserve">SURIANO ERLINDA               </t>
  </si>
  <si>
    <t xml:space="preserve">WESTPAC CONSTRUCTION INC      </t>
  </si>
  <si>
    <t>37124406001</t>
  </si>
  <si>
    <t xml:space="preserve">RES RE-ROOF 0850-0028                   </t>
  </si>
  <si>
    <t>2000003701</t>
  </si>
  <si>
    <t xml:space="preserve">HUNT CARRIE GWENN             </t>
  </si>
  <si>
    <t>38511102001</t>
  </si>
  <si>
    <t xml:space="preserve">RES COOL ROOF 0850-0065                 </t>
  </si>
  <si>
    <t>2000003702</t>
  </si>
  <si>
    <t xml:space="preserve">LA FARGE                 </t>
  </si>
  <si>
    <t xml:space="preserve">VALENTINO JOHN N              </t>
  </si>
  <si>
    <t>39203208005</t>
  </si>
  <si>
    <t xml:space="preserve">RE-ROOF                                 </t>
  </si>
  <si>
    <t>2000003705</t>
  </si>
  <si>
    <t xml:space="preserve">CEDAR GLEN               </t>
  </si>
  <si>
    <t>WILLIAMS STAFFORD &amp; NICOLE REN</t>
  </si>
  <si>
    <t>37126042003</t>
  </si>
  <si>
    <t xml:space="preserve">RES RE-ROOF 12141004 IKO                </t>
  </si>
  <si>
    <t>2000003707</t>
  </si>
  <si>
    <t xml:space="preserve">10TH                     </t>
  </si>
  <si>
    <t>FARRELL CARRISALEZ DANIEL &amp; CA</t>
  </si>
  <si>
    <t>13911104002</t>
  </si>
  <si>
    <t xml:space="preserve">PANEL MAINTENANCE                       </t>
  </si>
  <si>
    <t>2000003708</t>
  </si>
  <si>
    <t xml:space="preserve">LEWISHAM                 </t>
  </si>
  <si>
    <t xml:space="preserve">GUZIAK DAVID P &amp; JAIME A      </t>
  </si>
  <si>
    <t xml:space="preserve">RUDY'S AIR COND &amp; HEATING INC </t>
  </si>
  <si>
    <t>39018110003</t>
  </si>
  <si>
    <t>2000003709</t>
  </si>
  <si>
    <t xml:space="preserve">WOODHAVEN                </t>
  </si>
  <si>
    <t xml:space="preserve">MACK TIM                      </t>
  </si>
  <si>
    <t>35545114006</t>
  </si>
  <si>
    <t>2000003711</t>
  </si>
  <si>
    <t xml:space="preserve">PARAMOS ELECTRICAL SERVICES   </t>
  </si>
  <si>
    <t xml:space="preserve">ELECT. REPAIRS                          </t>
  </si>
  <si>
    <t>2000003712</t>
  </si>
  <si>
    <t xml:space="preserve">CONCORD                  </t>
  </si>
  <si>
    <t xml:space="preserve">EWALT JAMES D &amp; SUZANNE R     </t>
  </si>
  <si>
    <t>40963219002</t>
  </si>
  <si>
    <t xml:space="preserve">CHANGING WINDOWS TO DOORS               </t>
  </si>
  <si>
    <t>2000003713</t>
  </si>
  <si>
    <t xml:space="preserve">IRWINDALE                </t>
  </si>
  <si>
    <t xml:space="preserve">FRIAS NICHOLE &amp; MIGUEL        </t>
  </si>
  <si>
    <t>52822126004</t>
  </si>
  <si>
    <t>2000003716</t>
  </si>
  <si>
    <t xml:space="preserve">LANNEAU                  </t>
  </si>
  <si>
    <t xml:space="preserve">OAKS JESSICA LEE LEGG         </t>
  </si>
  <si>
    <t xml:space="preserve">KING HEATING &amp; AIR COND.      </t>
  </si>
  <si>
    <t>39229139004</t>
  </si>
  <si>
    <t>2000003727</t>
  </si>
  <si>
    <t xml:space="preserve">FEATHER RIVER            </t>
  </si>
  <si>
    <t xml:space="preserve">EVANS REVOCABLE LIVING TRUST  </t>
  </si>
  <si>
    <t>50717316002</t>
  </si>
  <si>
    <t>2000003728</t>
  </si>
  <si>
    <t xml:space="preserve">TRACKSIDE                </t>
  </si>
  <si>
    <t xml:space="preserve">SHARDA DINESH                 </t>
  </si>
  <si>
    <t>52738133004</t>
  </si>
  <si>
    <t>2000003730</t>
  </si>
  <si>
    <t xml:space="preserve">BENOIT JEWEL DEAN TR          </t>
  </si>
  <si>
    <t>39402119001</t>
  </si>
  <si>
    <t>2000003731</t>
  </si>
  <si>
    <t xml:space="preserve">BASQUE HILLS             </t>
  </si>
  <si>
    <t xml:space="preserve">DE LA TORRE JOE M IV          </t>
  </si>
  <si>
    <t>51576318008</t>
  </si>
  <si>
    <t>2000003732</t>
  </si>
  <si>
    <t xml:space="preserve">POLO TRAIL               </t>
  </si>
  <si>
    <t xml:space="preserve">POTTER BRIAN &amp; CANDACE        </t>
  </si>
  <si>
    <t>52650107006</t>
  </si>
  <si>
    <t>2000003733</t>
  </si>
  <si>
    <t>RAMIREZ JOSE L SARABIA &amp; RIVAS</t>
  </si>
  <si>
    <t>37150134006</t>
  </si>
  <si>
    <t>2000003734</t>
  </si>
  <si>
    <t xml:space="preserve">STONE HAVEN              </t>
  </si>
  <si>
    <t xml:space="preserve">WEBB ERNEST A                 </t>
  </si>
  <si>
    <t xml:space="preserve">GOLDEN STATE POWER LLC        </t>
  </si>
  <si>
    <t>53310110000</t>
  </si>
  <si>
    <t>2000003736</t>
  </si>
  <si>
    <t xml:space="preserve">DREAM HOMES COME TRUST LLC    </t>
  </si>
  <si>
    <t>01236010001</t>
  </si>
  <si>
    <t xml:space="preserve">FIRE REHAB - NO PLANS REQUIRED PER MDK  </t>
  </si>
  <si>
    <t>2000003737</t>
  </si>
  <si>
    <t xml:space="preserve">ISLA VERDE               </t>
  </si>
  <si>
    <t xml:space="preserve">DADAYAN RAMAN                 </t>
  </si>
  <si>
    <t>11917134001</t>
  </si>
  <si>
    <t xml:space="preserve">water heater c/o                        </t>
  </si>
  <si>
    <t>2000003738</t>
  </si>
  <si>
    <t xml:space="preserve">JEFFREY                  </t>
  </si>
  <si>
    <t xml:space="preserve">BUCKLE ALLISON                </t>
  </si>
  <si>
    <t>12412324009</t>
  </si>
  <si>
    <t xml:space="preserve">res reroof using cool roof #0676-0137   </t>
  </si>
  <si>
    <t>2000003739</t>
  </si>
  <si>
    <t xml:space="preserve">CANDY                    </t>
  </si>
  <si>
    <t xml:space="preserve">CORYELL BLANCHE JANE TRUST    </t>
  </si>
  <si>
    <t>JES SANDERS ELECTRICAL SERVICE</t>
  </si>
  <si>
    <t>02026607005</t>
  </si>
  <si>
    <t xml:space="preserve">res electrical panel repair             </t>
  </si>
  <si>
    <t>2000003740</t>
  </si>
  <si>
    <t xml:space="preserve">LEMONGRASS               </t>
  </si>
  <si>
    <t>KIM ANDREW &amp; HANNAH FAMILY TRU</t>
  </si>
  <si>
    <t>52429006002</t>
  </si>
  <si>
    <t>2000003741</t>
  </si>
  <si>
    <t xml:space="preserve">AGBAYANI JOVIE A &amp; SHERILYN C </t>
  </si>
  <si>
    <t>49242224003</t>
  </si>
  <si>
    <t>2000003743</t>
  </si>
  <si>
    <t xml:space="preserve">SILVERTHORNE             </t>
  </si>
  <si>
    <t xml:space="preserve">PENNEL SHAWN &amp; LESLEY         </t>
  </si>
  <si>
    <t xml:space="preserve">MARINA POOL COMPANY           </t>
  </si>
  <si>
    <t>49234114004</t>
  </si>
  <si>
    <t xml:space="preserve">swimming pool                           </t>
  </si>
  <si>
    <t>2000003744</t>
  </si>
  <si>
    <t xml:space="preserve">LEMON LILY               </t>
  </si>
  <si>
    <t xml:space="preserve">HINSON JAMES &amp; LACEY          </t>
  </si>
  <si>
    <t xml:space="preserve">STAPLES &amp; ASSOCIATES          </t>
  </si>
  <si>
    <t>53408017006</t>
  </si>
  <si>
    <t xml:space="preserve">tankless w/h                            </t>
  </si>
  <si>
    <t>2000003747</t>
  </si>
  <si>
    <t>2000003750</t>
  </si>
  <si>
    <t xml:space="preserve">LAREDO                   </t>
  </si>
  <si>
    <t>54017303007</t>
  </si>
  <si>
    <t xml:space="preserve">RES POOL AND SPA                        </t>
  </si>
  <si>
    <t>2000003752</t>
  </si>
  <si>
    <t xml:space="preserve">MONTAGUE                 </t>
  </si>
  <si>
    <t xml:space="preserve">LUNSFORD JERRY R &amp; BONNIE     </t>
  </si>
  <si>
    <t xml:space="preserve">TEMP AIR SYSTEM INC           </t>
  </si>
  <si>
    <t>52807301002</t>
  </si>
  <si>
    <t xml:space="preserve">RES A/C REPAIR                          </t>
  </si>
  <si>
    <t>2000003753</t>
  </si>
  <si>
    <t xml:space="preserve">SUMMERWIND               </t>
  </si>
  <si>
    <t xml:space="preserve">DOMINGUEZ LEONARD &amp; TINA M    </t>
  </si>
  <si>
    <t>36515242000</t>
  </si>
  <si>
    <t>2000003755</t>
  </si>
  <si>
    <t xml:space="preserve">ANACONDA                 </t>
  </si>
  <si>
    <t xml:space="preserve">GRIMES BRANDON                </t>
  </si>
  <si>
    <t>53150210009</t>
  </si>
  <si>
    <t xml:space="preserve">468sf patio addition                    </t>
  </si>
  <si>
    <t>2000003756</t>
  </si>
  <si>
    <t xml:space="preserve">1ST                      </t>
  </si>
  <si>
    <t>IGLESIA DE CRISTO BAK CENTRO I</t>
  </si>
  <si>
    <t xml:space="preserve">HECTOR'S PLUMBING INC         </t>
  </si>
  <si>
    <t>01031215001</t>
  </si>
  <si>
    <t xml:space="preserve">sewer line replace                      </t>
  </si>
  <si>
    <t>2000003757</t>
  </si>
  <si>
    <t xml:space="preserve">TORRES FAMILY TRUST           </t>
  </si>
  <si>
    <t xml:space="preserve">TOMMY'S INTERIOR LIGHTING     </t>
  </si>
  <si>
    <t>02306057001</t>
  </si>
  <si>
    <t xml:space="preserve">res panel repair                        </t>
  </si>
  <si>
    <t>2000003758</t>
  </si>
  <si>
    <t xml:space="preserve">WALKER ANTHONY L &amp; RAQUEL     </t>
  </si>
  <si>
    <t>01139112006</t>
  </si>
  <si>
    <t xml:space="preserve">res reroof using cool roof              </t>
  </si>
  <si>
    <t>2000003764</t>
  </si>
  <si>
    <t xml:space="preserve">TANAGER                  </t>
  </si>
  <si>
    <t xml:space="preserve">TORRES ALEJANDRO &amp; OLGA L     </t>
  </si>
  <si>
    <t>51528118005</t>
  </si>
  <si>
    <t xml:space="preserve">RES A/C C/O                             </t>
  </si>
  <si>
    <t>2000003765</t>
  </si>
  <si>
    <t xml:space="preserve">JACARANDA                </t>
  </si>
  <si>
    <t xml:space="preserve">HYATT DALAN C                 </t>
  </si>
  <si>
    <t>00137115006</t>
  </si>
  <si>
    <t>2000003766</t>
  </si>
  <si>
    <t xml:space="preserve">FIREBAUGH                </t>
  </si>
  <si>
    <t xml:space="preserve">BRANNON ANGELA                </t>
  </si>
  <si>
    <t>49854210009</t>
  </si>
  <si>
    <t>2000003767</t>
  </si>
  <si>
    <t xml:space="preserve">MARTINGALE               </t>
  </si>
  <si>
    <t xml:space="preserve">JOHNSON SALLY ANN             </t>
  </si>
  <si>
    <t>52612125008</t>
  </si>
  <si>
    <t xml:space="preserve">W/H C.O                                 </t>
  </si>
  <si>
    <t>2000003769</t>
  </si>
  <si>
    <t xml:space="preserve">WOODMERE                 </t>
  </si>
  <si>
    <t xml:space="preserve">OMDAHL KENNETH H &amp; ENOLA      </t>
  </si>
  <si>
    <t xml:space="preserve">SOLUTION ROOFING              </t>
  </si>
  <si>
    <t>37117310005</t>
  </si>
  <si>
    <t xml:space="preserve">RES REROOF USING COOL ROOF #0890-0008   </t>
  </si>
  <si>
    <t>2000003770</t>
  </si>
  <si>
    <t xml:space="preserve">RES REROOF USING COOL ROOF #08900028    </t>
  </si>
  <si>
    <t>2000003771</t>
  </si>
  <si>
    <t xml:space="preserve">LAS CRUCES               </t>
  </si>
  <si>
    <t xml:space="preserve">FRANK GREGORY J &amp; HEATHER C   </t>
  </si>
  <si>
    <t>33926203008</t>
  </si>
  <si>
    <t xml:space="preserve">GAS LINE RELOCATION                     </t>
  </si>
  <si>
    <t>2000003772</t>
  </si>
  <si>
    <t xml:space="preserve">TEXAS                    </t>
  </si>
  <si>
    <t xml:space="preserve">GAMON JOSE H &amp; ENRIQUETA E    </t>
  </si>
  <si>
    <t xml:space="preserve">WESTERN COOLING               </t>
  </si>
  <si>
    <t>01831022003</t>
  </si>
  <si>
    <t xml:space="preserve">wall heater c/o                         </t>
  </si>
  <si>
    <t>2000003775</t>
  </si>
  <si>
    <t xml:space="preserve">V                        </t>
  </si>
  <si>
    <t xml:space="preserve">RUBIO LIV TR                  </t>
  </si>
  <si>
    <t xml:space="preserve">ST FRANCIS ROOFING            </t>
  </si>
  <si>
    <t>00615115007</t>
  </si>
  <si>
    <t xml:space="preserve">COMMERCIAL REROOF                       </t>
  </si>
  <si>
    <t>2000003778</t>
  </si>
  <si>
    <t xml:space="preserve">PARK CIRCLE              </t>
  </si>
  <si>
    <t xml:space="preserve">PARKS ARCHIE &amp; JENNIFER       </t>
  </si>
  <si>
    <t xml:space="preserve">VALUE ROOFING                 </t>
  </si>
  <si>
    <t>16426012006</t>
  </si>
  <si>
    <t>2000003779</t>
  </si>
  <si>
    <t xml:space="preserve">BRALORNE                 </t>
  </si>
  <si>
    <t xml:space="preserve">CHUN ARNOLD KEI-UNG           </t>
  </si>
  <si>
    <t>38111418001</t>
  </si>
  <si>
    <t>2000003780</t>
  </si>
  <si>
    <t xml:space="preserve">MT VERNON                </t>
  </si>
  <si>
    <t xml:space="preserve">NORTHEAST PARTNERS IV LLC     </t>
  </si>
  <si>
    <t>12901069002</t>
  </si>
  <si>
    <t xml:space="preserve">HVAC C/O - THREE UNITS FOR OFFICE MAX   </t>
  </si>
  <si>
    <t>2000003781</t>
  </si>
  <si>
    <t xml:space="preserve">LEGACY CONSTRUCTION           </t>
  </si>
  <si>
    <t xml:space="preserve">HVAC C/O - 3 UNITS OFFICE MAX           </t>
  </si>
  <si>
    <t>2000003783</t>
  </si>
  <si>
    <t xml:space="preserve">JENKINS THEODORE K &amp; TERESA A </t>
  </si>
  <si>
    <t>50074039004</t>
  </si>
  <si>
    <t>2000003784</t>
  </si>
  <si>
    <t xml:space="preserve">THISTLEDOWN              </t>
  </si>
  <si>
    <t xml:space="preserve">SULLIVAN STEFANI              </t>
  </si>
  <si>
    <t>52645102007</t>
  </si>
  <si>
    <t>2000003785</t>
  </si>
  <si>
    <t xml:space="preserve">ARBOLADO                 </t>
  </si>
  <si>
    <t xml:space="preserve">KEITH ANDREW &amp; TEANNA         </t>
  </si>
  <si>
    <t>40917014000</t>
  </si>
  <si>
    <t>2000003789</t>
  </si>
  <si>
    <t xml:space="preserve">MERCEDES                 </t>
  </si>
  <si>
    <t xml:space="preserve">HERRERA, MARIO &amp; MANDY        </t>
  </si>
  <si>
    <t>51486101006</t>
  </si>
  <si>
    <t>2000003790</t>
  </si>
  <si>
    <t xml:space="preserve">ADAMS LUCEIL B TR             </t>
  </si>
  <si>
    <t>52244102006</t>
  </si>
  <si>
    <t>2000003791</t>
  </si>
  <si>
    <t xml:space="preserve">RIVER OAKS               </t>
  </si>
  <si>
    <t xml:space="preserve">WHITE PATRICIA A              </t>
  </si>
  <si>
    <t>19426411000</t>
  </si>
  <si>
    <t>2000003792</t>
  </si>
  <si>
    <t xml:space="preserve">TRETORN                  </t>
  </si>
  <si>
    <t xml:space="preserve">RAMIREZ FRANCISCO &amp; MARIELA   </t>
  </si>
  <si>
    <t xml:space="preserve">MEDRANO ROOFING INC           </t>
  </si>
  <si>
    <t>40407108006</t>
  </si>
  <si>
    <t>2000003797</t>
  </si>
  <si>
    <t xml:space="preserve">OCCIDENTAL               </t>
  </si>
  <si>
    <t xml:space="preserve">MORENO VICTOR M &amp; ANTONIA     </t>
  </si>
  <si>
    <t>02144316009</t>
  </si>
  <si>
    <t>2000003799</t>
  </si>
  <si>
    <t xml:space="preserve">MERCATELLO               </t>
  </si>
  <si>
    <t xml:space="preserve">HERNANDEZ RASHANDRA DAMONICA  </t>
  </si>
  <si>
    <t>52804212008</t>
  </si>
  <si>
    <t>2000003800</t>
  </si>
  <si>
    <t xml:space="preserve">AGNEW MEADOWS            </t>
  </si>
  <si>
    <t xml:space="preserve">HARTANTO ARLENE               </t>
  </si>
  <si>
    <t>51448320005</t>
  </si>
  <si>
    <t>2000003803</t>
  </si>
  <si>
    <t xml:space="preserve">FITZPATRICK JOHN              </t>
  </si>
  <si>
    <t>11917130009</t>
  </si>
  <si>
    <t>2000003807</t>
  </si>
  <si>
    <t xml:space="preserve">DENVER                   </t>
  </si>
  <si>
    <t xml:space="preserve">KOMAN LARRY J                 </t>
  </si>
  <si>
    <t xml:space="preserve">RUEBEL ELECTRIC               </t>
  </si>
  <si>
    <t>38516020001</t>
  </si>
  <si>
    <t xml:space="preserve">elect. panel upgrade                    </t>
  </si>
  <si>
    <t>2000003808</t>
  </si>
  <si>
    <t xml:space="preserve">060   </t>
  </si>
  <si>
    <t xml:space="preserve">CARL                     </t>
  </si>
  <si>
    <t xml:space="preserve">SECY OF HOUSING &amp; URBAN DEV   </t>
  </si>
  <si>
    <t xml:space="preserve">UNRUH BOBCAT SERVICE          </t>
  </si>
  <si>
    <t>12915006000</t>
  </si>
  <si>
    <t>DEMO SINGLE FAMILY  - LEAVING FOUNDATION</t>
  </si>
  <si>
    <t>2000003818</t>
  </si>
  <si>
    <t xml:space="preserve">CACTUS FLOWER            </t>
  </si>
  <si>
    <t xml:space="preserve">SINGH MAKHAN &amp; KAUR SUKHDEEP  </t>
  </si>
  <si>
    <t>53505306003</t>
  </si>
  <si>
    <t>2000003821</t>
  </si>
  <si>
    <t>2000003822</t>
  </si>
  <si>
    <t xml:space="preserve">CLAY CREEK               </t>
  </si>
  <si>
    <t>KADMONOFF BRUNO A C &amp; UGARTE S</t>
  </si>
  <si>
    <t>40945018003</t>
  </si>
  <si>
    <t>2000003824</t>
  </si>
  <si>
    <t xml:space="preserve">HEMINGWAY                </t>
  </si>
  <si>
    <t xml:space="preserve">CUELLAR JANE MARIE            </t>
  </si>
  <si>
    <t>39228004002</t>
  </si>
  <si>
    <t xml:space="preserve">RES RE-ROOF 0676-0137                   </t>
  </si>
  <si>
    <t>2000003826</t>
  </si>
  <si>
    <t xml:space="preserve">GUZMAN ADAMARIA B             </t>
  </si>
  <si>
    <t>38303210004</t>
  </si>
  <si>
    <t xml:space="preserve">RE-ROOF 0676-0097                       </t>
  </si>
  <si>
    <t>2000003827</t>
  </si>
  <si>
    <t xml:space="preserve">KINGS FOREST             </t>
  </si>
  <si>
    <t xml:space="preserve">DADDARIO NICOLE A             </t>
  </si>
  <si>
    <t>ALL-PRO HEATING &amp; AIR CONDITIO</t>
  </si>
  <si>
    <t>51536209009</t>
  </si>
  <si>
    <t xml:space="preserve">A/C C/O.                                </t>
  </si>
  <si>
    <t>2000003832</t>
  </si>
  <si>
    <t xml:space="preserve">EBER SAENZ                    </t>
  </si>
  <si>
    <t xml:space="preserve">SIGN - GOLD STAR VAPE                   </t>
  </si>
  <si>
    <t>2000003833</t>
  </si>
  <si>
    <t xml:space="preserve">CHEWACAN                 </t>
  </si>
  <si>
    <t xml:space="preserve">RUPE KENNITH W SR &amp; NANCY J   </t>
  </si>
  <si>
    <t xml:space="preserve">DUKE ELECTRIC                 </t>
  </si>
  <si>
    <t>38134104006</t>
  </si>
  <si>
    <t xml:space="preserve">ELECT PANEL C/O                         </t>
  </si>
  <si>
    <t>2000003837</t>
  </si>
  <si>
    <t xml:space="preserve">VERMA RAJU &amp; MEENAKSHI RANI   </t>
  </si>
  <si>
    <t>50050203003</t>
  </si>
  <si>
    <t>2000003842</t>
  </si>
  <si>
    <t xml:space="preserve">UNIVERSITY               </t>
  </si>
  <si>
    <t>MORGAN CHERILYN REV LIVING TRU</t>
  </si>
  <si>
    <t>38305105009</t>
  </si>
  <si>
    <t>2000003843</t>
  </si>
  <si>
    <t xml:space="preserve">BROCKTON                 </t>
  </si>
  <si>
    <t xml:space="preserve">TURNER GWENDOLYN D            </t>
  </si>
  <si>
    <t>38405023001</t>
  </si>
  <si>
    <t>2000003848</t>
  </si>
  <si>
    <t xml:space="preserve">CHICO                    </t>
  </si>
  <si>
    <t xml:space="preserve">HERNANDEZ PHILLIP             </t>
  </si>
  <si>
    <t xml:space="preserve">RANDY RHYNES                  </t>
  </si>
  <si>
    <t>01742005009</t>
  </si>
  <si>
    <t xml:space="preserve">res electrical repairs due to fire      </t>
  </si>
  <si>
    <t>2000003874</t>
  </si>
  <si>
    <t>HAWLEY'S AIR CONDITIONING &amp; HE</t>
  </si>
  <si>
    <t>2000003875</t>
  </si>
  <si>
    <t xml:space="preserve">TROUTDALE                </t>
  </si>
  <si>
    <t xml:space="preserve">IRBY CINDY LEE                </t>
  </si>
  <si>
    <t>45125123005</t>
  </si>
  <si>
    <t>2000003876</t>
  </si>
  <si>
    <t xml:space="preserve">HOLTBY                   </t>
  </si>
  <si>
    <t xml:space="preserve">DREMEL SUSAN                  </t>
  </si>
  <si>
    <t xml:space="preserve">PATTON'S PLUMBING             </t>
  </si>
  <si>
    <t>00819114000</t>
  </si>
  <si>
    <t xml:space="preserve">tankless w/h install                    </t>
  </si>
  <si>
    <t>2000003879</t>
  </si>
  <si>
    <t>Handicapped Appeal</t>
  </si>
  <si>
    <t>Reinspection</t>
  </si>
  <si>
    <t>Special Inspection</t>
  </si>
  <si>
    <t>CD/ED Rehab Project</t>
  </si>
  <si>
    <t>Electrical Permit</t>
  </si>
  <si>
    <t>Plumbing Permits</t>
  </si>
  <si>
    <t>Mechanical Permit</t>
  </si>
  <si>
    <t>Balloon/Banner</t>
  </si>
  <si>
    <t>Temporary Sign</t>
  </si>
  <si>
    <t>Permanent Sign</t>
  </si>
  <si>
    <t>Other Miscellaneous</t>
  </si>
  <si>
    <t>Demo of Interior Wall</t>
  </si>
  <si>
    <t>Christmas Tree Lot</t>
  </si>
  <si>
    <t>Fireworks Stand</t>
  </si>
  <si>
    <t>Water Wells</t>
  </si>
  <si>
    <t>Re-roof - Commercial</t>
  </si>
  <si>
    <t>Re-roof - Residential</t>
  </si>
  <si>
    <t>Moved Bldg. - Commercial</t>
  </si>
  <si>
    <t>Moved Bldg. - Residential</t>
  </si>
  <si>
    <t>Fire Damage Repair/Commercial</t>
  </si>
  <si>
    <t>Fire Damage Repair/Residential</t>
  </si>
  <si>
    <t>Commercial Coach/Office Trailer</t>
  </si>
  <si>
    <t>Mobile Home Installation</t>
  </si>
  <si>
    <t>Mobile Home Accessory Struct.</t>
  </si>
  <si>
    <t>Residential Garage/Carport</t>
  </si>
  <si>
    <t>Commercial Alt/Rep/Alt</t>
  </si>
  <si>
    <t>Fire Sprinkler System</t>
  </si>
  <si>
    <t>Residential Alt/Rep/Add</t>
  </si>
  <si>
    <t>Garage Conversion</t>
  </si>
  <si>
    <t>Spa Only</t>
  </si>
  <si>
    <t>Pool and Spa</t>
  </si>
  <si>
    <t>Swimming Pool</t>
  </si>
  <si>
    <t>Other Non-Residential Bldg</t>
  </si>
  <si>
    <t>Public Works Bldg</t>
  </si>
  <si>
    <t>Commercial Garage</t>
  </si>
  <si>
    <t>Warehouse Bldg</t>
  </si>
  <si>
    <t>Amusement Recreation Bldg.</t>
  </si>
  <si>
    <t>Hotel/Motel</t>
  </si>
  <si>
    <t>Five or More Family Bldg</t>
  </si>
  <si>
    <t>Three-Four Family Bldg</t>
  </si>
  <si>
    <t>Condominium</t>
  </si>
  <si>
    <t>Single Family Residence</t>
  </si>
  <si>
    <t>Description</t>
  </si>
  <si>
    <t>Use</t>
  </si>
  <si>
    <t>BY CALENDAR YEAR</t>
  </si>
  <si>
    <t>Monthly Permits</t>
  </si>
  <si>
    <t>Monthly Valuations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</si>
  <si>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</si>
  <si>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</si>
  <si>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</si>
  <si>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</si>
  <si>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</si>
  <si>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</si>
  <si>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</si>
  <si>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</si>
  <si>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</si>
  <si>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</si>
  <si>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Difference</t>
  </si>
  <si>
    <t>Two-Family Bldg.(Duplex)</t>
  </si>
  <si>
    <t>Other Non-House-Keeping Bldg</t>
  </si>
  <si>
    <t>Church/Religious Bldg</t>
  </si>
  <si>
    <t>Service Station/Repair</t>
  </si>
  <si>
    <t>Hospital/Medical Office</t>
  </si>
  <si>
    <t>Office/Bank Bldg</t>
  </si>
  <si>
    <t>School/Education Bldg</t>
  </si>
  <si>
    <t>Restaurant/Store Bldg</t>
  </si>
  <si>
    <t>Change of Use(Res to Com)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</si>
  <si>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</si>
  <si>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</si>
  <si>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</si>
  <si>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</si>
  <si>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</si>
  <si>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Combination Mech/Plmg/Elect</t>
  </si>
  <si>
    <t>T0TALS</t>
  </si>
  <si>
    <t>solar</t>
  </si>
  <si>
    <t>yes</t>
  </si>
  <si>
    <t>pool,water</t>
  </si>
  <si>
    <t>no</t>
  </si>
  <si>
    <t>heater</t>
  </si>
  <si>
    <t xml:space="preserve"> SOLAR W/H</t>
  </si>
  <si>
    <t>Total solar data</t>
  </si>
  <si>
    <t>Total unique data</t>
  </si>
  <si>
    <t>Total values removed pool/water/heater</t>
  </si>
  <si>
    <t>Total values removed for 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</si>
</sst>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m/d/yy"/>
    <numFmt numFmtId="167" formatCode="#0"/>
    <numFmt numFmtId="168" formatCode="_(* #,##0_);_(* \(#,##0\);_(* &quot;-&quot;??_);_(@_)"/>
    <numFmt numFmtId="169" formatCode="&quot;$&quot;#,##0"/>
    <numFmt numFmtId="170" formatCode="mm/dd/yyyy"/>
  </numFmts>
  <fonts count="11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rgb="FFE2E2E2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E2E2E2"/>
      </left>
      <right style="thin">
        <color rgb="FFE2E2E2"/>
      </right>
      <top/>
      <bottom style="thin">
        <color indexed="64"/>
      </bottom>
      <diagonal/>
    </border>
    <border>
      <left style="thin">
        <color rgb="FFE2E2E2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9">
    <xf numFmtId="0" fontId="0" fillId="0" borderId="0"/>
    <xf numFmtId="0" fontId="6" fillId="0" borderId="0">
      <alignment wrapText="1"/>
    </xf>
    <xf numFmtId="0" fontId="2" fillId="0" borderId="0"/>
    <xf numFmtId="0" fontId="6" fillId="0" borderId="0"/>
    <xf numFmtId="43" fontId="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4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6" fillId="0" borderId="0"/>
    <xf numFmtId="0" fontId="6" fillId="0" borderId="0">
      <alignment wrapText="1"/>
    </xf>
    <xf numFmtId="3" fontId="6" fillId="0" borderId="0"/>
    <xf numFmtId="0" fontId="3" fillId="0" borderId="0"/>
    <xf numFmtId="0" fontId="1" fillId="2" borderId="1" applyNumberFormat="0" applyFont="0" applyAlignment="0" applyProtection="0"/>
  </cellStyleXfs>
  <cellXfs count="118">
    <xf numFmtId="0" fontId="0" fillId="0" borderId="0" xfId="0"/>
    <xf numFmtId="3" fontId="4" fillId="0" borderId="2" xfId="0" applyNumberFormat="1" applyFont="1" applyBorder="1" applyAlignment="1">
      <alignment horizontal="right" vertical="top"/>
    </xf>
    <xf numFmtId="0" fontId="7" fillId="0" borderId="0" xfId="0" applyFont="1" applyFill="1"/>
    <xf numFmtId="0" fontId="4" fillId="0" borderId="3" xfId="0" applyFont="1" applyFill="1" applyBorder="1" applyAlignment="1">
      <alignment horizontal="center" vertical="top"/>
    </xf>
    <xf numFmtId="166" fontId="4" fillId="0" borderId="2" xfId="0" applyNumberFormat="1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167" fontId="4" fillId="0" borderId="7" xfId="0" applyNumberFormat="1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left" vertical="top"/>
    </xf>
    <xf numFmtId="0" fontId="7" fillId="0" borderId="10" xfId="0" applyFont="1" applyFill="1" applyBorder="1"/>
    <xf numFmtId="0" fontId="7" fillId="0" borderId="7" xfId="0" applyFont="1" applyFill="1" applyBorder="1"/>
    <xf numFmtId="3" fontId="4" fillId="0" borderId="10" xfId="0" applyNumberFormat="1" applyFont="1" applyFill="1" applyBorder="1" applyAlignment="1">
      <alignment horizontal="right" vertical="top"/>
    </xf>
    <xf numFmtId="3" fontId="4" fillId="0" borderId="7" xfId="0" applyNumberFormat="1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center" vertical="top"/>
    </xf>
    <xf numFmtId="166" fontId="4" fillId="0" borderId="7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167" fontId="4" fillId="0" borderId="8" xfId="0" applyNumberFormat="1" applyFont="1" applyFill="1" applyBorder="1" applyAlignment="1">
      <alignment horizontal="right" vertical="top"/>
    </xf>
    <xf numFmtId="0" fontId="4" fillId="0" borderId="11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/>
    </xf>
    <xf numFmtId="0" fontId="7" fillId="0" borderId="11" xfId="0" applyFont="1" applyFill="1" applyBorder="1"/>
    <xf numFmtId="0" fontId="7" fillId="0" borderId="8" xfId="0" applyFont="1" applyFill="1" applyBorder="1"/>
    <xf numFmtId="3" fontId="4" fillId="0" borderId="11" xfId="0" applyNumberFormat="1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166" fontId="4" fillId="0" borderId="8" xfId="0" applyNumberFormat="1" applyFont="1" applyFill="1" applyBorder="1" applyAlignment="1">
      <alignment horizontal="center" vertical="top"/>
    </xf>
    <xf numFmtId="167" fontId="4" fillId="0" borderId="11" xfId="0" applyNumberFormat="1" applyFont="1" applyFill="1" applyBorder="1" applyAlignment="1">
      <alignment horizontal="center" vertical="top"/>
    </xf>
    <xf numFmtId="3" fontId="4" fillId="0" borderId="8" xfId="0" applyNumberFormat="1" applyFont="1" applyFill="1" applyBorder="1" applyAlignment="1">
      <alignment horizontal="center" vertical="top"/>
    </xf>
    <xf numFmtId="0" fontId="4" fillId="0" borderId="8" xfId="0" applyNumberFormat="1" applyFont="1" applyFill="1" applyBorder="1" applyAlignment="1">
      <alignment horizontal="center" vertical="top"/>
    </xf>
    <xf numFmtId="3" fontId="4" fillId="0" borderId="11" xfId="0" applyNumberFormat="1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/>
    </xf>
    <xf numFmtId="166" fontId="4" fillId="0" borderId="9" xfId="0" applyNumberFormat="1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167" fontId="4" fillId="0" borderId="9" xfId="0" applyNumberFormat="1" applyFont="1" applyFill="1" applyBorder="1" applyAlignment="1">
      <alignment horizontal="right" vertical="top"/>
    </xf>
    <xf numFmtId="0" fontId="4" fillId="0" borderId="12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left" vertical="top"/>
    </xf>
    <xf numFmtId="0" fontId="7" fillId="0" borderId="14" xfId="0" applyFont="1" applyFill="1" applyBorder="1"/>
    <xf numFmtId="0" fontId="7" fillId="0" borderId="9" xfId="0" applyFont="1" applyFill="1" applyBorder="1"/>
    <xf numFmtId="0" fontId="7" fillId="0" borderId="12" xfId="0" applyFont="1" applyFill="1" applyBorder="1"/>
    <xf numFmtId="3" fontId="4" fillId="0" borderId="12" xfId="0" applyNumberFormat="1" applyFont="1" applyFill="1" applyBorder="1" applyAlignment="1">
      <alignment horizontal="right" vertical="top"/>
    </xf>
    <xf numFmtId="0" fontId="4" fillId="0" borderId="9" xfId="0" applyFont="1" applyFill="1" applyBorder="1" applyAlignment="1">
      <alignment horizontal="right" vertical="top"/>
    </xf>
    <xf numFmtId="3" fontId="4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3"/>
    <xf numFmtId="0" fontId="8" fillId="0" borderId="17" xfId="3" applyFont="1" applyBorder="1"/>
    <xf numFmtId="0" fontId="8" fillId="15" borderId="24" xfId="3" applyFont="1" applyFill="1" applyBorder="1" applyAlignment="1">
      <alignment horizontal="center"/>
    </xf>
    <xf numFmtId="0" fontId="8" fillId="15" borderId="25" xfId="3" applyFont="1" applyFill="1" applyBorder="1" applyAlignment="1">
      <alignment horizontal="center"/>
    </xf>
    <xf numFmtId="0" fontId="6" fillId="16" borderId="0" xfId="3" applyFill="1"/>
    <xf numFmtId="0" fontId="8" fillId="17" borderId="24" xfId="3" applyFont="1" applyFill="1" applyBorder="1" applyAlignment="1">
      <alignment horizontal="center" wrapText="1"/>
    </xf>
    <xf numFmtId="0" fontId="8" fillId="17" borderId="26" xfId="3" applyFont="1" applyFill="1" applyBorder="1" applyAlignment="1">
      <alignment horizontal="center" wrapText="1"/>
    </xf>
    <xf numFmtId="0" fontId="8" fillId="17" borderId="25" xfId="3" applyFont="1" applyFill="1" applyBorder="1" applyAlignment="1">
      <alignment horizontal="center"/>
    </xf>
    <xf numFmtId="0" fontId="8" fillId="17" borderId="26" xfId="3" applyFont="1" applyFill="1" applyBorder="1" applyAlignment="1">
      <alignment horizontal="center"/>
    </xf>
    <xf numFmtId="0" fontId="8" fillId="0" borderId="20" xfId="3" applyFont="1" applyBorder="1" applyAlignment="1">
      <alignment horizontal="center"/>
    </xf>
    <xf numFmtId="0" fontId="8" fillId="15" borderId="27" xfId="3" applyFont="1" applyFill="1" applyBorder="1" applyAlignment="1">
      <alignment horizontal="right"/>
    </xf>
    <xf numFmtId="0" fontId="8" fillId="0" borderId="28" xfId="3" applyFont="1" applyFill="1" applyBorder="1" applyAlignment="1">
      <alignment horizontal="right"/>
    </xf>
    <xf numFmtId="0" fontId="8" fillId="15" borderId="0" xfId="3" applyFont="1" applyFill="1" applyBorder="1" applyAlignment="1">
      <alignment horizontal="right"/>
    </xf>
    <xf numFmtId="0" fontId="8" fillId="0" borderId="29" xfId="3" applyFont="1" applyFill="1" applyBorder="1" applyAlignment="1">
      <alignment horizontal="center"/>
    </xf>
    <xf numFmtId="0" fontId="8" fillId="0" borderId="28" xfId="3" applyFont="1" applyFill="1" applyBorder="1" applyAlignment="1">
      <alignment horizontal="center"/>
    </xf>
    <xf numFmtId="0" fontId="8" fillId="0" borderId="30" xfId="3" applyFont="1" applyFill="1" applyBorder="1" applyAlignment="1">
      <alignment horizontal="center"/>
    </xf>
    <xf numFmtId="1" fontId="8" fillId="15" borderId="31" xfId="3" applyNumberFormat="1" applyFont="1" applyFill="1" applyBorder="1" applyAlignment="1">
      <alignment horizontal="right"/>
    </xf>
    <xf numFmtId="1" fontId="8" fillId="0" borderId="32" xfId="3" applyNumberFormat="1" applyFont="1" applyFill="1" applyBorder="1" applyAlignment="1">
      <alignment horizontal="right"/>
    </xf>
    <xf numFmtId="1" fontId="8" fillId="15" borderId="33" xfId="3" applyNumberFormat="1" applyFont="1" applyFill="1" applyBorder="1" applyAlignment="1">
      <alignment horizontal="right"/>
    </xf>
    <xf numFmtId="0" fontId="8" fillId="0" borderId="34" xfId="3" applyFont="1" applyFill="1" applyBorder="1" applyAlignment="1">
      <alignment horizontal="right"/>
    </xf>
    <xf numFmtId="0" fontId="8" fillId="15" borderId="33" xfId="3" applyFont="1" applyFill="1" applyBorder="1" applyAlignment="1">
      <alignment horizontal="right"/>
    </xf>
    <xf numFmtId="0" fontId="8" fillId="0" borderId="31" xfId="3" applyNumberFormat="1" applyFont="1" applyFill="1" applyBorder="1" applyAlignment="1">
      <alignment horizontal="center"/>
    </xf>
    <xf numFmtId="0" fontId="8" fillId="0" borderId="34" xfId="3" applyNumberFormat="1" applyFont="1" applyFill="1" applyBorder="1" applyAlignment="1">
      <alignment horizontal="center"/>
    </xf>
    <xf numFmtId="0" fontId="8" fillId="0" borderId="33" xfId="3" applyNumberFormat="1" applyFont="1" applyFill="1" applyBorder="1" applyAlignment="1">
      <alignment horizontal="center"/>
    </xf>
    <xf numFmtId="0" fontId="8" fillId="0" borderId="32" xfId="3" applyNumberFormat="1" applyFont="1" applyFill="1" applyBorder="1" applyAlignment="1">
      <alignment horizontal="center"/>
    </xf>
    <xf numFmtId="0" fontId="6" fillId="0" borderId="20" xfId="3" applyBorder="1" applyAlignment="1">
      <alignment horizontal="center"/>
    </xf>
    <xf numFmtId="0" fontId="6" fillId="0" borderId="17" xfId="3" applyBorder="1"/>
    <xf numFmtId="0" fontId="6" fillId="15" borderId="20" xfId="3" applyFont="1" applyFill="1" applyBorder="1"/>
    <xf numFmtId="37" fontId="6" fillId="0" borderId="35" xfId="25" applyNumberFormat="1" applyFont="1" applyFill="1" applyBorder="1"/>
    <xf numFmtId="164" fontId="6" fillId="15" borderId="20" xfId="25" applyNumberFormat="1" applyFont="1" applyFill="1" applyBorder="1" applyAlignment="1" applyProtection="1"/>
    <xf numFmtId="164" fontId="6" fillId="0" borderId="17" xfId="29" applyNumberFormat="1" applyFont="1" applyFill="1" applyBorder="1"/>
    <xf numFmtId="37" fontId="6" fillId="15" borderId="20" xfId="29" applyNumberFormat="1" applyFont="1" applyFill="1" applyBorder="1"/>
    <xf numFmtId="168" fontId="6" fillId="0" borderId="17" xfId="19" applyNumberFormat="1" applyFont="1" applyFill="1" applyBorder="1"/>
    <xf numFmtId="169" fontId="6" fillId="15" borderId="20" xfId="29" applyNumberFormat="1" applyFont="1" applyFill="1" applyBorder="1"/>
    <xf numFmtId="169" fontId="6" fillId="0" borderId="21" xfId="3" applyNumberFormat="1" applyFont="1" applyFill="1" applyBorder="1"/>
    <xf numFmtId="37" fontId="6" fillId="0" borderId="20" xfId="19" applyNumberFormat="1" applyFont="1" applyFill="1" applyBorder="1"/>
    <xf numFmtId="37" fontId="6" fillId="0" borderId="21" xfId="19" applyNumberFormat="1" applyFont="1" applyFill="1" applyBorder="1"/>
    <xf numFmtId="37" fontId="6" fillId="0" borderId="16" xfId="19" applyNumberFormat="1" applyFont="1" applyFill="1" applyBorder="1"/>
    <xf numFmtId="0" fontId="6" fillId="0" borderId="17" xfId="3" applyFont="1" applyBorder="1"/>
    <xf numFmtId="0" fontId="6" fillId="0" borderId="36" xfId="3" applyBorder="1" applyAlignment="1">
      <alignment horizontal="center"/>
    </xf>
    <xf numFmtId="0" fontId="6" fillId="0" borderId="37" xfId="3" applyBorder="1"/>
    <xf numFmtId="37" fontId="6" fillId="0" borderId="38" xfId="19" applyNumberFormat="1" applyFont="1" applyFill="1" applyBorder="1"/>
    <xf numFmtId="37" fontId="6" fillId="0" borderId="23" xfId="19" applyNumberFormat="1" applyFont="1" applyFill="1" applyBorder="1"/>
    <xf numFmtId="0" fontId="8" fillId="0" borderId="22" xfId="3" applyFont="1" applyBorder="1" applyAlignment="1">
      <alignment horizontal="center"/>
    </xf>
    <xf numFmtId="0" fontId="8" fillId="0" borderId="39" xfId="3" applyFont="1" applyBorder="1"/>
    <xf numFmtId="3" fontId="8" fillId="15" borderId="40" xfId="25" applyFont="1" applyFill="1" applyBorder="1"/>
    <xf numFmtId="3" fontId="8" fillId="0" borderId="41" xfId="25" applyFont="1" applyFill="1" applyBorder="1"/>
    <xf numFmtId="164" fontId="8" fillId="15" borderId="40" xfId="19" applyNumberFormat="1" applyFont="1" applyFill="1" applyBorder="1" applyAlignment="1"/>
    <xf numFmtId="164" fontId="8" fillId="0" borderId="42" xfId="19" applyNumberFormat="1" applyFont="1" applyFill="1" applyBorder="1"/>
    <xf numFmtId="37" fontId="8" fillId="15" borderId="40" xfId="29" applyNumberFormat="1" applyFont="1" applyFill="1" applyBorder="1"/>
    <xf numFmtId="37" fontId="8" fillId="0" borderId="42" xfId="29" applyNumberFormat="1" applyFont="1" applyFill="1" applyBorder="1"/>
    <xf numFmtId="169" fontId="8" fillId="15" borderId="40" xfId="19" applyNumberFormat="1" applyFont="1" applyFill="1" applyBorder="1"/>
    <xf numFmtId="169" fontId="8" fillId="0" borderId="43" xfId="19" applyNumberFormat="1" applyFont="1" applyFill="1" applyBorder="1"/>
    <xf numFmtId="0" fontId="8" fillId="0" borderId="44" xfId="3" applyFont="1" applyBorder="1"/>
    <xf numFmtId="168" fontId="8" fillId="0" borderId="45" xfId="19" applyNumberFormat="1" applyFont="1" applyFill="1" applyBorder="1"/>
    <xf numFmtId="37" fontId="8" fillId="0" borderId="46" xfId="19" applyNumberFormat="1" applyFont="1" applyFill="1" applyBorder="1"/>
    <xf numFmtId="168" fontId="8" fillId="0" borderId="47" xfId="19" applyNumberFormat="1" applyFont="1" applyFill="1" applyBorder="1"/>
    <xf numFmtId="0" fontId="8" fillId="0" borderId="0" xfId="3" applyFont="1"/>
    <xf numFmtId="0" fontId="6" fillId="0" borderId="0" xfId="3" applyAlignment="1">
      <alignment horizontal="center"/>
    </xf>
    <xf numFmtId="0" fontId="6" fillId="0" borderId="0" xfId="3" applyFont="1"/>
    <xf numFmtId="0" fontId="6" fillId="0" borderId="0" xfId="3" applyFont="1" applyAlignment="1"/>
    <xf numFmtId="0" fontId="6" fillId="0" borderId="0" xfId="3" applyFont="1" applyFill="1"/>
    <xf numFmtId="3" fontId="6" fillId="0" borderId="0" xfId="3" applyNumberFormat="1" applyFont="1"/>
    <xf numFmtId="164" fontId="6" fillId="0" borderId="0" xfId="3" applyNumberFormat="1" applyFont="1"/>
    <xf numFmtId="37" fontId="6" fillId="0" borderId="0" xfId="3" applyNumberFormat="1" applyFont="1"/>
    <xf numFmtId="49" fontId="0" fillId="0" borderId="0" xfId="0" applyNumberFormat="1"/>
    <xf numFmtId="170" fontId="0" fillId="0" borderId="0" xfId="0" applyNumberFormat="1"/>
    <xf numFmtId="0" fontId="8" fillId="15" borderId="18" xfId="3" applyFont="1" applyFill="1" applyBorder="1" applyAlignment="1">
      <alignment horizontal="center"/>
    </xf>
    <xf numFmtId="0" fontId="8" fillId="15" borderId="19" xfId="3" applyFont="1" applyFill="1" applyBorder="1" applyAlignment="1">
      <alignment horizontal="center"/>
    </xf>
  </cellXfs>
  <cellStyles count="39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Comma 2" xfId="17" xr:uid="{00000000-0005-0000-0000-00000C000000}"/>
    <cellStyle name="Comma 2 2" xfId="4" xr:uid="{00000000-0005-0000-0000-00000D000000}"/>
    <cellStyle name="Comma 3" xfId="18" xr:uid="{00000000-0005-0000-0000-00000E000000}"/>
    <cellStyle name="Comma 3 2" xfId="19" xr:uid="{00000000-0005-0000-0000-00000F000000}"/>
    <cellStyle name="Comma 3 3" xfId="20" xr:uid="{00000000-0005-0000-0000-000010000000}"/>
    <cellStyle name="Comma 3 4" xfId="21" xr:uid="{00000000-0005-0000-0000-000011000000}"/>
    <cellStyle name="Comma 3 5" xfId="22" xr:uid="{00000000-0005-0000-0000-000012000000}"/>
    <cellStyle name="Comma 3 6" xfId="23" xr:uid="{00000000-0005-0000-0000-000013000000}"/>
    <cellStyle name="Comma 4" xfId="24" xr:uid="{00000000-0005-0000-0000-000014000000}"/>
    <cellStyle name="Comma0" xfId="25" xr:uid="{00000000-0005-0000-0000-000015000000}"/>
    <cellStyle name="Comma0 2" xfId="26" xr:uid="{00000000-0005-0000-0000-000016000000}"/>
    <cellStyle name="Currency 2" xfId="27" xr:uid="{00000000-0005-0000-0000-000017000000}"/>
    <cellStyle name="Currency 3" xfId="28" xr:uid="{00000000-0005-0000-0000-000018000000}"/>
    <cellStyle name="Currency0" xfId="29" xr:uid="{00000000-0005-0000-0000-000019000000}"/>
    <cellStyle name="Currency0 2" xfId="30" xr:uid="{00000000-0005-0000-0000-00001A000000}"/>
    <cellStyle name="Currency0_2006 Summary Report" xfId="31" xr:uid="{00000000-0005-0000-0000-00001B000000}"/>
    <cellStyle name="Date" xfId="32" xr:uid="{00000000-0005-0000-0000-00001C000000}"/>
    <cellStyle name="Fixed" xfId="33" xr:uid="{00000000-0005-0000-0000-00001D000000}"/>
    <cellStyle name="Normal" xfId="0" builtinId="0"/>
    <cellStyle name="Normal 2" xfId="1" xr:uid="{00000000-0005-0000-0000-00001F000000}"/>
    <cellStyle name="Normal 2 2" xfId="3" xr:uid="{00000000-0005-0000-0000-000020000000}"/>
    <cellStyle name="Normal 3" xfId="2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>
        <row r="4">
          <cell r="C4">
            <v>112</v>
          </cell>
          <cell r="F4">
            <v>55</v>
          </cell>
          <cell r="T4">
            <v>398</v>
          </cell>
        </row>
        <row r="5">
          <cell r="F5">
            <v>0</v>
          </cell>
          <cell r="T5">
            <v>0</v>
          </cell>
        </row>
        <row r="6">
          <cell r="F6">
            <v>0</v>
          </cell>
          <cell r="T6">
            <v>6</v>
          </cell>
        </row>
        <row r="7">
          <cell r="F7">
            <v>1</v>
          </cell>
          <cell r="T7">
            <v>1</v>
          </cell>
        </row>
        <row r="8">
          <cell r="F8">
            <v>8</v>
          </cell>
          <cell r="T8">
            <v>14</v>
          </cell>
        </row>
        <row r="9">
          <cell r="F9">
            <v>0</v>
          </cell>
          <cell r="T9">
            <v>0</v>
          </cell>
        </row>
        <row r="10">
          <cell r="F10">
            <v>0</v>
          </cell>
          <cell r="T10">
            <v>0</v>
          </cell>
        </row>
        <row r="11">
          <cell r="F11">
            <v>4</v>
          </cell>
          <cell r="T11">
            <v>5</v>
          </cell>
        </row>
        <row r="12">
          <cell r="F12">
            <v>0</v>
          </cell>
          <cell r="T12">
            <v>1</v>
          </cell>
        </row>
        <row r="13">
          <cell r="F13">
            <v>1</v>
          </cell>
          <cell r="T13">
            <v>4</v>
          </cell>
        </row>
        <row r="14">
          <cell r="F14">
            <v>1</v>
          </cell>
          <cell r="T14">
            <v>1</v>
          </cell>
        </row>
        <row r="15">
          <cell r="F15">
            <v>1</v>
          </cell>
          <cell r="T15">
            <v>2</v>
          </cell>
        </row>
        <row r="16">
          <cell r="F16">
            <v>0</v>
          </cell>
          <cell r="T16">
            <v>1</v>
          </cell>
        </row>
        <row r="17">
          <cell r="F17">
            <v>1</v>
          </cell>
          <cell r="T17">
            <v>5</v>
          </cell>
        </row>
        <row r="18">
          <cell r="F18">
            <v>0</v>
          </cell>
          <cell r="T18">
            <v>0</v>
          </cell>
        </row>
        <row r="19">
          <cell r="F19">
            <v>0</v>
          </cell>
          <cell r="T19">
            <v>0</v>
          </cell>
        </row>
        <row r="20">
          <cell r="F20">
            <v>1</v>
          </cell>
          <cell r="T20">
            <v>7</v>
          </cell>
        </row>
        <row r="21">
          <cell r="F21">
            <v>1</v>
          </cell>
          <cell r="T21">
            <v>2</v>
          </cell>
        </row>
        <row r="22">
          <cell r="F22">
            <v>27</v>
          </cell>
          <cell r="T22">
            <v>90</v>
          </cell>
        </row>
        <row r="23">
          <cell r="F23">
            <v>9</v>
          </cell>
          <cell r="T23">
            <v>37</v>
          </cell>
        </row>
        <row r="24">
          <cell r="F24">
            <v>0</v>
          </cell>
          <cell r="T24">
            <v>2</v>
          </cell>
        </row>
        <row r="25">
          <cell r="F25">
            <v>0</v>
          </cell>
          <cell r="T25">
            <v>0</v>
          </cell>
        </row>
        <row r="26">
          <cell r="F26">
            <v>99</v>
          </cell>
          <cell r="T26">
            <v>407</v>
          </cell>
        </row>
        <row r="27">
          <cell r="F27">
            <v>0</v>
          </cell>
          <cell r="T27">
            <v>0</v>
          </cell>
        </row>
        <row r="28">
          <cell r="F28">
            <v>0</v>
          </cell>
          <cell r="T28">
            <v>0</v>
          </cell>
        </row>
        <row r="29">
          <cell r="F29">
            <v>23</v>
          </cell>
          <cell r="T29">
            <v>158</v>
          </cell>
        </row>
        <row r="30">
          <cell r="F30">
            <v>3</v>
          </cell>
          <cell r="T30">
            <v>6</v>
          </cell>
        </row>
        <row r="31">
          <cell r="F31">
            <v>0</v>
          </cell>
          <cell r="T31">
            <v>0</v>
          </cell>
        </row>
        <row r="32">
          <cell r="F32">
            <v>2</v>
          </cell>
          <cell r="T32">
            <v>5</v>
          </cell>
        </row>
        <row r="33">
          <cell r="F33">
            <v>0</v>
          </cell>
          <cell r="T33">
            <v>0</v>
          </cell>
        </row>
        <row r="34">
          <cell r="F34">
            <v>3</v>
          </cell>
          <cell r="T34">
            <v>28</v>
          </cell>
        </row>
        <row r="35">
          <cell r="F35">
            <v>0</v>
          </cell>
          <cell r="T35">
            <v>0</v>
          </cell>
        </row>
        <row r="36">
          <cell r="F36">
            <v>0</v>
          </cell>
          <cell r="T36">
            <v>0</v>
          </cell>
        </row>
        <row r="37">
          <cell r="F37">
            <v>0</v>
          </cell>
          <cell r="T37">
            <v>0</v>
          </cell>
        </row>
        <row r="38">
          <cell r="F38">
            <v>0</v>
          </cell>
          <cell r="T38">
            <v>10</v>
          </cell>
        </row>
        <row r="39">
          <cell r="F39">
            <v>0</v>
          </cell>
          <cell r="T39">
            <v>8</v>
          </cell>
        </row>
        <row r="40">
          <cell r="F40">
            <v>0</v>
          </cell>
          <cell r="T40">
            <v>0</v>
          </cell>
        </row>
        <row r="41">
          <cell r="F41">
            <v>0</v>
          </cell>
          <cell r="T41">
            <v>0</v>
          </cell>
        </row>
        <row r="42">
          <cell r="F42">
            <v>0</v>
          </cell>
          <cell r="T42">
            <v>0</v>
          </cell>
        </row>
        <row r="43">
          <cell r="F43">
            <v>69</v>
          </cell>
          <cell r="T43">
            <v>261</v>
          </cell>
        </row>
        <row r="44">
          <cell r="F44">
            <v>7</v>
          </cell>
          <cell r="T44">
            <v>31</v>
          </cell>
        </row>
        <row r="45">
          <cell r="F45">
            <v>0</v>
          </cell>
          <cell r="T45">
            <v>0</v>
          </cell>
        </row>
        <row r="46">
          <cell r="F46">
            <v>0</v>
          </cell>
          <cell r="T46">
            <v>0</v>
          </cell>
        </row>
        <row r="47">
          <cell r="F47">
            <v>0</v>
          </cell>
          <cell r="T47">
            <v>0</v>
          </cell>
        </row>
        <row r="48">
          <cell r="F48">
            <v>1</v>
          </cell>
          <cell r="T48">
            <v>1</v>
          </cell>
        </row>
        <row r="49">
          <cell r="F49">
            <v>0</v>
          </cell>
          <cell r="T49">
            <v>1</v>
          </cell>
        </row>
        <row r="50">
          <cell r="F50">
            <v>12</v>
          </cell>
          <cell r="T50">
            <v>55</v>
          </cell>
        </row>
        <row r="51">
          <cell r="F51">
            <v>1</v>
          </cell>
          <cell r="T51">
            <v>5</v>
          </cell>
        </row>
        <row r="52">
          <cell r="F52">
            <v>0</v>
          </cell>
          <cell r="T52">
            <v>0</v>
          </cell>
        </row>
        <row r="53">
          <cell r="F53">
            <v>63</v>
          </cell>
          <cell r="T53">
            <v>301</v>
          </cell>
        </row>
        <row r="54">
          <cell r="F54">
            <v>148</v>
          </cell>
          <cell r="T54">
            <v>507</v>
          </cell>
        </row>
        <row r="55">
          <cell r="F55">
            <v>249</v>
          </cell>
          <cell r="T55">
            <v>1451</v>
          </cell>
        </row>
        <row r="56">
          <cell r="F56">
            <v>0</v>
          </cell>
          <cell r="T56">
            <v>2</v>
          </cell>
        </row>
        <row r="57">
          <cell r="F57">
            <v>0</v>
          </cell>
          <cell r="T57">
            <v>0</v>
          </cell>
        </row>
        <row r="58">
          <cell r="F58">
            <v>0</v>
          </cell>
          <cell r="T58">
            <v>3</v>
          </cell>
        </row>
        <row r="59">
          <cell r="F59">
            <v>0</v>
          </cell>
          <cell r="T59">
            <v>0</v>
          </cell>
        </row>
        <row r="60">
          <cell r="F60">
            <v>0</v>
          </cell>
          <cell r="T60">
            <v>0</v>
          </cell>
        </row>
      </sheetData>
      <sheetData sheetId="2">
        <row r="4">
          <cell r="C4">
            <v>32698010</v>
          </cell>
          <cell r="F4">
            <v>15661915</v>
          </cell>
          <cell r="T4">
            <v>112793309</v>
          </cell>
        </row>
        <row r="5">
          <cell r="F5">
            <v>0</v>
          </cell>
          <cell r="T5">
            <v>0</v>
          </cell>
        </row>
        <row r="6">
          <cell r="F6">
            <v>0</v>
          </cell>
          <cell r="T6">
            <v>1712581</v>
          </cell>
        </row>
        <row r="7">
          <cell r="F7">
            <v>130663</v>
          </cell>
          <cell r="T7">
            <v>130663</v>
          </cell>
        </row>
        <row r="8">
          <cell r="F8">
            <v>12067413</v>
          </cell>
          <cell r="T8">
            <v>19648433</v>
          </cell>
        </row>
        <row r="9">
          <cell r="F9">
            <v>0</v>
          </cell>
          <cell r="T9">
            <v>0</v>
          </cell>
        </row>
        <row r="10">
          <cell r="F10">
            <v>0</v>
          </cell>
          <cell r="T10">
            <v>0</v>
          </cell>
        </row>
        <row r="11">
          <cell r="F11">
            <v>1241320</v>
          </cell>
          <cell r="T11">
            <v>1722374</v>
          </cell>
        </row>
        <row r="12">
          <cell r="F12">
            <v>0</v>
          </cell>
          <cell r="T12">
            <v>351115</v>
          </cell>
        </row>
        <row r="13">
          <cell r="F13">
            <v>125034</v>
          </cell>
          <cell r="T13">
            <v>1075182</v>
          </cell>
        </row>
        <row r="14">
          <cell r="F14">
            <v>7214</v>
          </cell>
          <cell r="T14">
            <v>7214</v>
          </cell>
        </row>
        <row r="15">
          <cell r="F15">
            <v>30210</v>
          </cell>
          <cell r="T15">
            <v>228280</v>
          </cell>
        </row>
        <row r="16">
          <cell r="F16">
            <v>0</v>
          </cell>
          <cell r="T16">
            <v>1151061</v>
          </cell>
        </row>
        <row r="17">
          <cell r="F17">
            <v>15088750</v>
          </cell>
          <cell r="T17">
            <v>17197768</v>
          </cell>
        </row>
        <row r="18">
          <cell r="F18">
            <v>0</v>
          </cell>
          <cell r="T18">
            <v>0</v>
          </cell>
        </row>
        <row r="19">
          <cell r="F19">
            <v>0</v>
          </cell>
          <cell r="T19">
            <v>0</v>
          </cell>
        </row>
        <row r="20">
          <cell r="F20">
            <v>323964</v>
          </cell>
          <cell r="T20">
            <v>6385761</v>
          </cell>
        </row>
        <row r="21">
          <cell r="F21">
            <v>190000</v>
          </cell>
          <cell r="T21">
            <v>421776</v>
          </cell>
        </row>
        <row r="22">
          <cell r="F22">
            <v>324000</v>
          </cell>
          <cell r="T22">
            <v>1080000</v>
          </cell>
        </row>
        <row r="23">
          <cell r="F23">
            <v>135000</v>
          </cell>
          <cell r="T23">
            <v>555000</v>
          </cell>
        </row>
        <row r="24">
          <cell r="F24">
            <v>0</v>
          </cell>
          <cell r="T24">
            <v>12000</v>
          </cell>
        </row>
        <row r="25">
          <cell r="F25">
            <v>0</v>
          </cell>
          <cell r="T25">
            <v>0</v>
          </cell>
        </row>
        <row r="26">
          <cell r="F26">
            <v>777462</v>
          </cell>
          <cell r="T26">
            <v>4449905</v>
          </cell>
        </row>
        <row r="27">
          <cell r="F27">
            <v>0</v>
          </cell>
          <cell r="T27">
            <v>0</v>
          </cell>
        </row>
        <row r="28">
          <cell r="F28">
            <v>0</v>
          </cell>
          <cell r="T28">
            <v>0</v>
          </cell>
        </row>
        <row r="29">
          <cell r="F29">
            <v>4687095</v>
          </cell>
          <cell r="T29">
            <v>28385264</v>
          </cell>
        </row>
        <row r="30">
          <cell r="F30">
            <v>175670</v>
          </cell>
          <cell r="T30">
            <v>337588</v>
          </cell>
        </row>
        <row r="31">
          <cell r="F31">
            <v>0</v>
          </cell>
          <cell r="T31">
            <v>0</v>
          </cell>
        </row>
        <row r="32">
          <cell r="F32">
            <v>50000</v>
          </cell>
          <cell r="T32">
            <v>125000</v>
          </cell>
        </row>
        <row r="33">
          <cell r="F33">
            <v>0</v>
          </cell>
          <cell r="T33">
            <v>0</v>
          </cell>
        </row>
        <row r="34">
          <cell r="F34">
            <v>9000</v>
          </cell>
          <cell r="T34">
            <v>84000</v>
          </cell>
        </row>
        <row r="35">
          <cell r="F35">
            <v>0</v>
          </cell>
          <cell r="T35">
            <v>0</v>
          </cell>
        </row>
        <row r="36">
          <cell r="F36">
            <v>0</v>
          </cell>
          <cell r="T36">
            <v>0</v>
          </cell>
        </row>
        <row r="37">
          <cell r="F37">
            <v>0</v>
          </cell>
          <cell r="T37">
            <v>0</v>
          </cell>
        </row>
        <row r="38">
          <cell r="F38">
            <v>0</v>
          </cell>
          <cell r="T38">
            <v>30000</v>
          </cell>
        </row>
        <row r="39">
          <cell r="F39">
            <v>0</v>
          </cell>
          <cell r="T39">
            <v>182000</v>
          </cell>
        </row>
        <row r="40">
          <cell r="F40">
            <v>0</v>
          </cell>
          <cell r="T40">
            <v>0</v>
          </cell>
        </row>
        <row r="41">
          <cell r="F41">
            <v>0</v>
          </cell>
          <cell r="T41">
            <v>0</v>
          </cell>
        </row>
        <row r="42">
          <cell r="F42">
            <v>0</v>
          </cell>
          <cell r="T42">
            <v>0</v>
          </cell>
        </row>
        <row r="43">
          <cell r="F43">
            <v>207000</v>
          </cell>
          <cell r="T43">
            <v>783000</v>
          </cell>
        </row>
        <row r="44">
          <cell r="F44">
            <v>21000</v>
          </cell>
          <cell r="T44">
            <v>93000</v>
          </cell>
        </row>
        <row r="45">
          <cell r="F45">
            <v>0</v>
          </cell>
          <cell r="T45">
            <v>0</v>
          </cell>
        </row>
        <row r="46">
          <cell r="F46">
            <v>0</v>
          </cell>
          <cell r="T46">
            <v>0</v>
          </cell>
        </row>
        <row r="47">
          <cell r="F47">
            <v>0</v>
          </cell>
          <cell r="T47">
            <v>0</v>
          </cell>
        </row>
        <row r="48">
          <cell r="F48">
            <v>3000</v>
          </cell>
          <cell r="T48">
            <v>3000</v>
          </cell>
        </row>
        <row r="49">
          <cell r="F49">
            <v>0</v>
          </cell>
          <cell r="T49">
            <v>93000</v>
          </cell>
        </row>
        <row r="50">
          <cell r="F50">
            <v>24000</v>
          </cell>
          <cell r="T50">
            <v>110000</v>
          </cell>
        </row>
        <row r="51">
          <cell r="F51">
            <v>400</v>
          </cell>
          <cell r="T51">
            <v>2000</v>
          </cell>
        </row>
        <row r="52">
          <cell r="F52">
            <v>0</v>
          </cell>
          <cell r="T52">
            <v>0</v>
          </cell>
        </row>
        <row r="53">
          <cell r="F53">
            <v>31500</v>
          </cell>
          <cell r="T53">
            <v>200000</v>
          </cell>
        </row>
        <row r="54">
          <cell r="F54">
            <v>2301500</v>
          </cell>
          <cell r="T54">
            <v>4609500</v>
          </cell>
        </row>
        <row r="55">
          <cell r="F55">
            <v>10834500</v>
          </cell>
          <cell r="T55">
            <v>61943905</v>
          </cell>
        </row>
        <row r="56">
          <cell r="F56">
            <v>0</v>
          </cell>
          <cell r="T56">
            <v>1000</v>
          </cell>
        </row>
        <row r="57">
          <cell r="F57">
            <v>0</v>
          </cell>
          <cell r="T57">
            <v>0</v>
          </cell>
        </row>
        <row r="58">
          <cell r="F58">
            <v>0</v>
          </cell>
          <cell r="T58">
            <v>0</v>
          </cell>
        </row>
        <row r="59">
          <cell r="F59">
            <v>0</v>
          </cell>
          <cell r="T59">
            <v>0</v>
          </cell>
        </row>
        <row r="60">
          <cell r="F60">
            <v>0</v>
          </cell>
          <cell r="T60">
            <v>0</v>
          </cell>
        </row>
      </sheetData>
      <sheetData sheetId="3">
        <row r="4">
          <cell r="C4">
            <v>61</v>
          </cell>
          <cell r="F4">
            <v>126</v>
          </cell>
          <cell r="T4">
            <v>419</v>
          </cell>
        </row>
        <row r="5">
          <cell r="F5">
            <v>0</v>
          </cell>
          <cell r="T5">
            <v>0</v>
          </cell>
        </row>
        <row r="6">
          <cell r="F6">
            <v>0</v>
          </cell>
          <cell r="T6">
            <v>0</v>
          </cell>
        </row>
        <row r="7">
          <cell r="F7">
            <v>0</v>
          </cell>
          <cell r="T7">
            <v>0</v>
          </cell>
        </row>
        <row r="8">
          <cell r="F8">
            <v>0</v>
          </cell>
          <cell r="T8">
            <v>0</v>
          </cell>
        </row>
        <row r="9">
          <cell r="F9">
            <v>0</v>
          </cell>
          <cell r="T9">
            <v>0</v>
          </cell>
        </row>
        <row r="10">
          <cell r="F10">
            <v>0</v>
          </cell>
          <cell r="T10">
            <v>0</v>
          </cell>
        </row>
        <row r="11">
          <cell r="F11">
            <v>0</v>
          </cell>
          <cell r="T11">
            <v>0</v>
          </cell>
        </row>
        <row r="12">
          <cell r="F12">
            <v>0</v>
          </cell>
          <cell r="T12">
            <v>1</v>
          </cell>
        </row>
        <row r="13">
          <cell r="F13">
            <v>1</v>
          </cell>
          <cell r="T13">
            <v>17</v>
          </cell>
        </row>
        <row r="14">
          <cell r="F14">
            <v>1</v>
          </cell>
          <cell r="T14">
            <v>3</v>
          </cell>
        </row>
        <row r="15">
          <cell r="F15">
            <v>0</v>
          </cell>
          <cell r="T15">
            <v>0</v>
          </cell>
        </row>
        <row r="16">
          <cell r="F16">
            <v>0</v>
          </cell>
          <cell r="T16">
            <v>1</v>
          </cell>
        </row>
        <row r="17">
          <cell r="F17">
            <v>0</v>
          </cell>
          <cell r="T17">
            <v>6</v>
          </cell>
        </row>
        <row r="18">
          <cell r="F18">
            <v>0</v>
          </cell>
          <cell r="T18">
            <v>0</v>
          </cell>
        </row>
        <row r="19">
          <cell r="F19">
            <v>0</v>
          </cell>
          <cell r="T19">
            <v>0</v>
          </cell>
        </row>
        <row r="20">
          <cell r="F20">
            <v>1</v>
          </cell>
          <cell r="T20">
            <v>2</v>
          </cell>
        </row>
        <row r="21">
          <cell r="F21">
            <v>0</v>
          </cell>
          <cell r="T21">
            <v>1</v>
          </cell>
        </row>
        <row r="22">
          <cell r="F22">
            <v>31</v>
          </cell>
          <cell r="T22">
            <v>74</v>
          </cell>
        </row>
        <row r="23">
          <cell r="F23">
            <v>14</v>
          </cell>
          <cell r="T23">
            <v>37</v>
          </cell>
        </row>
        <row r="24">
          <cell r="F24">
            <v>0</v>
          </cell>
          <cell r="T24">
            <v>1</v>
          </cell>
        </row>
        <row r="25">
          <cell r="F25">
            <v>2</v>
          </cell>
          <cell r="T25">
            <v>4</v>
          </cell>
        </row>
        <row r="26">
          <cell r="F26">
            <v>106</v>
          </cell>
          <cell r="T26">
            <v>391</v>
          </cell>
        </row>
        <row r="27">
          <cell r="F27">
            <v>0</v>
          </cell>
          <cell r="T27">
            <v>0</v>
          </cell>
        </row>
        <row r="28">
          <cell r="F28">
            <v>0</v>
          </cell>
          <cell r="T28">
            <v>0</v>
          </cell>
        </row>
        <row r="29">
          <cell r="F29">
            <v>37</v>
          </cell>
          <cell r="T29">
            <v>167</v>
          </cell>
        </row>
        <row r="30">
          <cell r="F30">
            <v>0</v>
          </cell>
          <cell r="T30">
            <v>4</v>
          </cell>
        </row>
        <row r="31">
          <cell r="F31">
            <v>0</v>
          </cell>
          <cell r="T31">
            <v>0</v>
          </cell>
        </row>
        <row r="32">
          <cell r="F32">
            <v>0</v>
          </cell>
          <cell r="T32">
            <v>4</v>
          </cell>
        </row>
        <row r="33">
          <cell r="F33">
            <v>0</v>
          </cell>
          <cell r="T33">
            <v>0</v>
          </cell>
        </row>
        <row r="34">
          <cell r="F34">
            <v>4</v>
          </cell>
          <cell r="T34">
            <v>21</v>
          </cell>
        </row>
        <row r="35">
          <cell r="F35">
            <v>0</v>
          </cell>
          <cell r="T35">
            <v>1</v>
          </cell>
        </row>
        <row r="36">
          <cell r="F36">
            <v>0</v>
          </cell>
          <cell r="T36">
            <v>0</v>
          </cell>
        </row>
        <row r="37">
          <cell r="F37">
            <v>0</v>
          </cell>
          <cell r="T37">
            <v>0</v>
          </cell>
        </row>
        <row r="38">
          <cell r="F38">
            <v>1</v>
          </cell>
          <cell r="T38">
            <v>6</v>
          </cell>
        </row>
        <row r="39">
          <cell r="F39">
            <v>1</v>
          </cell>
          <cell r="T39">
            <v>2</v>
          </cell>
        </row>
        <row r="40">
          <cell r="F40">
            <v>0</v>
          </cell>
          <cell r="T40">
            <v>0</v>
          </cell>
        </row>
        <row r="41">
          <cell r="F41">
            <v>0</v>
          </cell>
          <cell r="T41">
            <v>0</v>
          </cell>
        </row>
        <row r="42">
          <cell r="F42">
            <v>0</v>
          </cell>
          <cell r="T42">
            <v>0</v>
          </cell>
        </row>
        <row r="43">
          <cell r="F43">
            <v>71</v>
          </cell>
          <cell r="T43">
            <v>204</v>
          </cell>
        </row>
        <row r="44">
          <cell r="F44">
            <v>2</v>
          </cell>
          <cell r="T44">
            <v>15</v>
          </cell>
        </row>
        <row r="45">
          <cell r="F45">
            <v>0</v>
          </cell>
          <cell r="T45">
            <v>0</v>
          </cell>
        </row>
        <row r="46">
          <cell r="F46">
            <v>0</v>
          </cell>
          <cell r="T46">
            <v>0</v>
          </cell>
        </row>
        <row r="47">
          <cell r="F47">
            <v>0</v>
          </cell>
          <cell r="T47">
            <v>0</v>
          </cell>
        </row>
        <row r="48">
          <cell r="F48">
            <v>1</v>
          </cell>
          <cell r="T48">
            <v>2</v>
          </cell>
        </row>
        <row r="49">
          <cell r="F49">
            <v>2</v>
          </cell>
          <cell r="T49">
            <v>11</v>
          </cell>
        </row>
        <row r="50">
          <cell r="F50">
            <v>15</v>
          </cell>
          <cell r="T50">
            <v>71</v>
          </cell>
        </row>
        <row r="51">
          <cell r="F51">
            <v>0</v>
          </cell>
          <cell r="T51">
            <v>4</v>
          </cell>
        </row>
        <row r="52">
          <cell r="F52">
            <v>0</v>
          </cell>
          <cell r="T52">
            <v>0</v>
          </cell>
        </row>
        <row r="53">
          <cell r="F53">
            <v>121</v>
          </cell>
          <cell r="T53">
            <v>430</v>
          </cell>
        </row>
        <row r="54">
          <cell r="F54">
            <v>87</v>
          </cell>
          <cell r="T54">
            <v>380</v>
          </cell>
        </row>
        <row r="55">
          <cell r="F55">
            <v>453</v>
          </cell>
          <cell r="T55">
            <v>1535</v>
          </cell>
        </row>
        <row r="56">
          <cell r="F56">
            <v>0</v>
          </cell>
          <cell r="T56">
            <v>0</v>
          </cell>
        </row>
        <row r="57">
          <cell r="F57">
            <v>0</v>
          </cell>
          <cell r="T57">
            <v>0</v>
          </cell>
        </row>
        <row r="58">
          <cell r="F58">
            <v>0</v>
          </cell>
          <cell r="T58">
            <v>1</v>
          </cell>
        </row>
        <row r="59">
          <cell r="F59">
            <v>0</v>
          </cell>
          <cell r="T59">
            <v>0</v>
          </cell>
        </row>
        <row r="60">
          <cell r="F60">
            <v>0</v>
          </cell>
          <cell r="T60">
            <v>0</v>
          </cell>
        </row>
      </sheetData>
      <sheetData sheetId="4">
        <row r="4">
          <cell r="C4">
            <v>17437721</v>
          </cell>
          <cell r="F4">
            <v>36197099</v>
          </cell>
          <cell r="T4">
            <v>116703905</v>
          </cell>
        </row>
        <row r="5">
          <cell r="F5">
            <v>0</v>
          </cell>
          <cell r="T5">
            <v>0</v>
          </cell>
        </row>
        <row r="6">
          <cell r="F6">
            <v>0</v>
          </cell>
          <cell r="T6">
            <v>0</v>
          </cell>
        </row>
        <row r="7">
          <cell r="F7">
            <v>0</v>
          </cell>
          <cell r="T7">
            <v>0</v>
          </cell>
        </row>
        <row r="8">
          <cell r="F8">
            <v>0</v>
          </cell>
          <cell r="T8">
            <v>0</v>
          </cell>
        </row>
        <row r="9">
          <cell r="F9">
            <v>0</v>
          </cell>
          <cell r="T9">
            <v>0</v>
          </cell>
        </row>
        <row r="10">
          <cell r="F10">
            <v>0</v>
          </cell>
          <cell r="T10">
            <v>0</v>
          </cell>
        </row>
        <row r="11">
          <cell r="F11">
            <v>0</v>
          </cell>
          <cell r="T11">
            <v>0</v>
          </cell>
        </row>
        <row r="12">
          <cell r="F12">
            <v>0</v>
          </cell>
          <cell r="T12">
            <v>2778146</v>
          </cell>
        </row>
        <row r="13">
          <cell r="F13">
            <v>445082</v>
          </cell>
          <cell r="T13">
            <v>4555835</v>
          </cell>
        </row>
        <row r="14">
          <cell r="F14">
            <v>18115</v>
          </cell>
          <cell r="T14">
            <v>393266</v>
          </cell>
        </row>
        <row r="15">
          <cell r="F15">
            <v>0</v>
          </cell>
          <cell r="T15">
            <v>0</v>
          </cell>
        </row>
        <row r="16">
          <cell r="F16">
            <v>0</v>
          </cell>
          <cell r="T16">
            <v>2665653</v>
          </cell>
        </row>
        <row r="17">
          <cell r="F17">
            <v>0</v>
          </cell>
          <cell r="T17">
            <v>3868401</v>
          </cell>
        </row>
        <row r="18">
          <cell r="F18">
            <v>0</v>
          </cell>
          <cell r="T18">
            <v>0</v>
          </cell>
        </row>
        <row r="19">
          <cell r="F19">
            <v>0</v>
          </cell>
          <cell r="T19">
            <v>0</v>
          </cell>
        </row>
        <row r="20">
          <cell r="F20">
            <v>1466660</v>
          </cell>
          <cell r="T20">
            <v>1792949</v>
          </cell>
        </row>
        <row r="21">
          <cell r="F21">
            <v>0</v>
          </cell>
          <cell r="T21">
            <v>28181</v>
          </cell>
        </row>
        <row r="22">
          <cell r="F22">
            <v>372000</v>
          </cell>
          <cell r="T22">
            <v>768000</v>
          </cell>
        </row>
        <row r="23">
          <cell r="F23">
            <v>210000</v>
          </cell>
          <cell r="T23">
            <v>495000</v>
          </cell>
        </row>
        <row r="24">
          <cell r="F24">
            <v>0</v>
          </cell>
          <cell r="T24">
            <v>0</v>
          </cell>
        </row>
        <row r="25">
          <cell r="F25">
            <v>63046</v>
          </cell>
          <cell r="T25">
            <v>112868</v>
          </cell>
        </row>
        <row r="26">
          <cell r="F26">
            <v>1401794</v>
          </cell>
          <cell r="T26">
            <v>4518006</v>
          </cell>
        </row>
        <row r="27">
          <cell r="F27">
            <v>0</v>
          </cell>
          <cell r="T27">
            <v>0</v>
          </cell>
        </row>
        <row r="28">
          <cell r="F28">
            <v>0</v>
          </cell>
          <cell r="T28">
            <v>0</v>
          </cell>
        </row>
        <row r="29">
          <cell r="F29">
            <v>5568051</v>
          </cell>
          <cell r="T29">
            <v>24760062</v>
          </cell>
        </row>
        <row r="30">
          <cell r="F30">
            <v>0</v>
          </cell>
          <cell r="T30">
            <v>52587</v>
          </cell>
        </row>
        <row r="31">
          <cell r="F31">
            <v>0</v>
          </cell>
          <cell r="T31">
            <v>0</v>
          </cell>
        </row>
        <row r="32">
          <cell r="F32">
            <v>0</v>
          </cell>
          <cell r="T32">
            <v>100000</v>
          </cell>
        </row>
        <row r="33">
          <cell r="F33">
            <v>0</v>
          </cell>
          <cell r="T33">
            <v>0</v>
          </cell>
        </row>
        <row r="34">
          <cell r="F34">
            <v>12000</v>
          </cell>
          <cell r="T34">
            <v>48000</v>
          </cell>
        </row>
        <row r="35">
          <cell r="F35">
            <v>0</v>
          </cell>
          <cell r="T35">
            <v>0</v>
          </cell>
        </row>
        <row r="36">
          <cell r="F36">
            <v>0</v>
          </cell>
          <cell r="T36">
            <v>0</v>
          </cell>
        </row>
        <row r="37">
          <cell r="F37">
            <v>0</v>
          </cell>
          <cell r="T37">
            <v>0</v>
          </cell>
        </row>
        <row r="38">
          <cell r="F38">
            <v>3000</v>
          </cell>
          <cell r="T38">
            <v>15000</v>
          </cell>
        </row>
        <row r="39">
          <cell r="F39">
            <v>25000</v>
          </cell>
          <cell r="T39">
            <v>35000</v>
          </cell>
        </row>
        <row r="40">
          <cell r="F40">
            <v>0</v>
          </cell>
          <cell r="T40">
            <v>0</v>
          </cell>
        </row>
        <row r="41">
          <cell r="F41">
            <v>0</v>
          </cell>
          <cell r="T41">
            <v>0</v>
          </cell>
        </row>
        <row r="42">
          <cell r="F42">
            <v>0</v>
          </cell>
          <cell r="T42">
            <v>0</v>
          </cell>
        </row>
        <row r="43">
          <cell r="F43">
            <v>213000</v>
          </cell>
          <cell r="T43">
            <v>510000</v>
          </cell>
        </row>
        <row r="44">
          <cell r="F44">
            <v>6000</v>
          </cell>
          <cell r="T44">
            <v>27000</v>
          </cell>
        </row>
        <row r="45">
          <cell r="F45">
            <v>0</v>
          </cell>
          <cell r="T45">
            <v>0</v>
          </cell>
        </row>
        <row r="46">
          <cell r="F46">
            <v>0</v>
          </cell>
          <cell r="T46">
            <v>0</v>
          </cell>
        </row>
        <row r="47">
          <cell r="F47">
            <v>0</v>
          </cell>
          <cell r="T47">
            <v>0</v>
          </cell>
        </row>
        <row r="48">
          <cell r="F48">
            <v>3000</v>
          </cell>
          <cell r="T48">
            <v>6000</v>
          </cell>
        </row>
        <row r="49">
          <cell r="F49">
            <v>0</v>
          </cell>
          <cell r="T49">
            <v>0</v>
          </cell>
        </row>
        <row r="50">
          <cell r="F50">
            <v>30000</v>
          </cell>
          <cell r="T50">
            <v>108000</v>
          </cell>
        </row>
        <row r="51">
          <cell r="F51">
            <v>0</v>
          </cell>
          <cell r="T51">
            <v>1600</v>
          </cell>
        </row>
        <row r="52">
          <cell r="F52">
            <v>0</v>
          </cell>
          <cell r="T52">
            <v>0</v>
          </cell>
        </row>
        <row r="53">
          <cell r="F53">
            <v>119500</v>
          </cell>
          <cell r="T53">
            <v>233870</v>
          </cell>
        </row>
        <row r="54">
          <cell r="F54">
            <v>53000</v>
          </cell>
          <cell r="T54">
            <v>3652930</v>
          </cell>
        </row>
        <row r="55">
          <cell r="F55">
            <v>17668824</v>
          </cell>
          <cell r="T55">
            <v>62702889</v>
          </cell>
        </row>
        <row r="56">
          <cell r="F56">
            <v>0</v>
          </cell>
          <cell r="T56">
            <v>0</v>
          </cell>
        </row>
        <row r="57">
          <cell r="F57">
            <v>0</v>
          </cell>
          <cell r="T57">
            <v>0</v>
          </cell>
        </row>
        <row r="58">
          <cell r="F58">
            <v>0</v>
          </cell>
          <cell r="T58">
            <v>0</v>
          </cell>
        </row>
        <row r="59">
          <cell r="F59">
            <v>0</v>
          </cell>
          <cell r="T59">
            <v>0</v>
          </cell>
        </row>
        <row r="60">
          <cell r="F60">
            <v>0</v>
          </cell>
          <cell r="T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6"/>
  <sheetViews>
    <sheetView showZeros="0" topLeftCell="A32" zoomScale="70" zoomScaleNormal="70" zoomScaleSheetLayoutView="50" workbookViewId="0">
      <selection activeCell="S51" sqref="S51"/>
    </sheetView>
  </sheetViews>
  <sheetFormatPr baseColWidth="10" defaultColWidth="8.3984375" defaultRowHeight="13" x14ac:dyDescent="0.15"/>
  <cols>
    <col min="1" max="1" width="5.796875" style="107" customWidth="1"/>
    <col min="2" max="2" width="27.19921875" style="49" customWidth="1"/>
    <col min="3" max="3" width="11.59765625" style="108" customWidth="1"/>
    <col min="4" max="4" width="10.59765625" style="108" customWidth="1"/>
    <col min="5" max="5" width="15.19921875" style="109" bestFit="1" customWidth="1"/>
    <col min="6" max="6" width="15.19921875" style="108" bestFit="1" customWidth="1"/>
    <col min="7" max="7" width="11.796875" style="108" customWidth="1"/>
    <col min="8" max="8" width="11" style="108" customWidth="1"/>
    <col min="9" max="9" width="15.796875" style="108" bestFit="1" customWidth="1"/>
    <col min="10" max="10" width="15.796875" style="49" bestFit="1" customWidth="1"/>
    <col min="11" max="11" width="3.3984375" style="49" customWidth="1"/>
    <col min="12" max="12" width="10.19921875" style="49" customWidth="1"/>
    <col min="13" max="14" width="12.19921875" style="49" customWidth="1"/>
    <col min="15" max="15" width="14.3984375" style="49" bestFit="1" customWidth="1"/>
    <col min="16" max="16384" width="8.3984375" style="49"/>
  </cols>
  <sheetData>
    <row r="1" spans="1:15" ht="15" thickTop="1" x14ac:dyDescent="0.15">
      <c r="A1" s="51"/>
      <c r="B1" s="52" t="s">
        <v>3384</v>
      </c>
      <c r="C1" s="116" t="s">
        <v>3385</v>
      </c>
      <c r="D1" s="117"/>
      <c r="E1" s="116" t="s">
        <v>3386</v>
      </c>
      <c r="F1" s="117"/>
      <c r="G1" s="116" t="s">
        <v>3387</v>
      </c>
      <c r="H1" s="117"/>
      <c r="I1" s="116" t="s">
        <v>3388</v>
      </c>
      <c r="J1" s="117"/>
      <c r="K1" s="53"/>
      <c r="L1" s="54" t="s">
        <v>3389</v>
      </c>
      <c r="M1" s="55" t="s">
        <v>3390</v>
      </c>
      <c r="N1" s="56" t="s">
        <v>3391</v>
      </c>
      <c r="O1" s="57" t="s">
        <v>3390</v>
      </c>
    </row>
    <row r="2" spans="1:15" x14ac:dyDescent="0.15">
      <c r="A2" s="58"/>
      <c r="B2" s="50"/>
      <c r="C2" s="59" t="s">
        <v>3392</v>
      </c>
      <c r="D2" s="60" t="s">
        <v>3393</v>
      </c>
      <c r="E2" s="61" t="s">
        <v>3394</v>
      </c>
      <c r="F2" s="60" t="s">
        <v>3393</v>
      </c>
      <c r="G2" s="61" t="s">
        <v>3394</v>
      </c>
      <c r="H2" s="60" t="s">
        <v>3393</v>
      </c>
      <c r="I2" s="61" t="s">
        <v>3394</v>
      </c>
      <c r="J2" s="60" t="s">
        <v>3393</v>
      </c>
      <c r="L2" s="62" t="s">
        <v>3395</v>
      </c>
      <c r="M2" s="63" t="s">
        <v>3395</v>
      </c>
      <c r="N2" s="64" t="s">
        <v>3396</v>
      </c>
      <c r="O2" s="63" t="s">
        <v>3396</v>
      </c>
    </row>
    <row r="3" spans="1:15" x14ac:dyDescent="0.15">
      <c r="A3" s="58" t="s">
        <v>3383</v>
      </c>
      <c r="B3" s="50" t="s">
        <v>3382</v>
      </c>
      <c r="C3" s="65">
        <v>2019</v>
      </c>
      <c r="D3" s="66">
        <v>2020</v>
      </c>
      <c r="E3" s="67">
        <f>+C3</f>
        <v>2019</v>
      </c>
      <c r="F3" s="68">
        <f t="shared" ref="F3:J3" si="0">+D3</f>
        <v>2020</v>
      </c>
      <c r="G3" s="69">
        <f t="shared" si="0"/>
        <v>2019</v>
      </c>
      <c r="H3" s="68">
        <f t="shared" si="0"/>
        <v>2020</v>
      </c>
      <c r="I3" s="69">
        <f t="shared" si="0"/>
        <v>2019</v>
      </c>
      <c r="J3" s="68">
        <f t="shared" si="0"/>
        <v>2020</v>
      </c>
      <c r="L3" s="70" t="s">
        <v>3397</v>
      </c>
      <c r="M3" s="71" t="s">
        <v>3397</v>
      </c>
      <c r="N3" s="72" t="s">
        <v>3397</v>
      </c>
      <c r="O3" s="73" t="s">
        <v>3397</v>
      </c>
    </row>
    <row r="4" spans="1:15" x14ac:dyDescent="0.15">
      <c r="A4" s="74">
        <v>1</v>
      </c>
      <c r="B4" s="75" t="s">
        <v>3381</v>
      </c>
      <c r="C4" s="76">
        <f>+'[3]Prior Year Permits by CalYr'!F4</f>
        <v>126</v>
      </c>
      <c r="D4" s="77">
        <f>+'[3]Current Year Permits by CalYr '!F4</f>
        <v>55</v>
      </c>
      <c r="E4" s="78">
        <f>+'[3]Prior Year Valuation by CalYr'!F4</f>
        <v>36197099</v>
      </c>
      <c r="F4" s="79">
        <f>+'[3]Current Year Valuation by Cal'!F4</f>
        <v>15661915</v>
      </c>
      <c r="G4" s="80">
        <f>+'[3]Prior Year Permits by CalYr'!T4</f>
        <v>419</v>
      </c>
      <c r="H4" s="81">
        <f>+'[3]Current Year Permits by CalYr '!T4</f>
        <v>398</v>
      </c>
      <c r="I4" s="82">
        <f>+'[3]Prior Year Valuation by CalYr'!T4</f>
        <v>116703905</v>
      </c>
      <c r="J4" s="83">
        <f>+'[3]Current Year Valuation by Cal'!T4</f>
        <v>112793309</v>
      </c>
      <c r="L4" s="84">
        <f>+D4-C4</f>
        <v>-71</v>
      </c>
      <c r="M4" s="85">
        <f>+F4-E4</f>
        <v>-20535184</v>
      </c>
      <c r="N4" s="86">
        <f t="shared" ref="N4:N60" si="1">+H4-G4</f>
        <v>-21</v>
      </c>
      <c r="O4" s="85">
        <f t="shared" ref="O4:O59" si="2">+J4-I4</f>
        <v>-3910596</v>
      </c>
    </row>
    <row r="5" spans="1:15" x14ac:dyDescent="0.15">
      <c r="A5" s="74">
        <v>2</v>
      </c>
      <c r="B5" s="75" t="s">
        <v>3380</v>
      </c>
      <c r="C5" s="76">
        <f>+'[3]Prior Year Permits by CalYr'!F5</f>
        <v>0</v>
      </c>
      <c r="D5" s="77">
        <f>+'[3]Current Year Permits by CalYr '!F5</f>
        <v>0</v>
      </c>
      <c r="E5" s="78">
        <f>+'[3]Prior Year Valuation by CalYr'!F5</f>
        <v>0</v>
      </c>
      <c r="F5" s="79">
        <f>+'[3]Current Year Valuation by Cal'!F5</f>
        <v>0</v>
      </c>
      <c r="G5" s="80">
        <f>+'[3]Prior Year Permits by CalYr'!T5</f>
        <v>0</v>
      </c>
      <c r="H5" s="81">
        <f>+'[3]Current Year Permits by CalYr '!T5</f>
        <v>0</v>
      </c>
      <c r="I5" s="82">
        <f>+'[3]Prior Year Valuation by CalYr'!T5</f>
        <v>0</v>
      </c>
      <c r="J5" s="83">
        <f>+'[3]Current Year Valuation by Cal'!T5</f>
        <v>0</v>
      </c>
      <c r="L5" s="84">
        <f t="shared" ref="L5:L60" si="3">+D5-C5</f>
        <v>0</v>
      </c>
      <c r="M5" s="85">
        <f t="shared" ref="M5:M60" si="4">+F5-E5</f>
        <v>0</v>
      </c>
      <c r="N5" s="86">
        <f t="shared" si="1"/>
        <v>0</v>
      </c>
      <c r="O5" s="85">
        <f t="shared" si="2"/>
        <v>0</v>
      </c>
    </row>
    <row r="6" spans="1:15" x14ac:dyDescent="0.15">
      <c r="A6" s="74">
        <v>3</v>
      </c>
      <c r="B6" s="75" t="s">
        <v>3398</v>
      </c>
      <c r="C6" s="76">
        <f>+'[3]Prior Year Permits by CalYr'!F6</f>
        <v>0</v>
      </c>
      <c r="D6" s="77">
        <f>+'[3]Current Year Permits by CalYr '!F6</f>
        <v>0</v>
      </c>
      <c r="E6" s="78">
        <f>+'[3]Prior Year Valuation by CalYr'!F6</f>
        <v>0</v>
      </c>
      <c r="F6" s="79">
        <f>+'[3]Current Year Valuation by Cal'!F6</f>
        <v>0</v>
      </c>
      <c r="G6" s="80">
        <f>+'[3]Prior Year Permits by CalYr'!T6</f>
        <v>0</v>
      </c>
      <c r="H6" s="81">
        <f>+'[3]Current Year Permits by CalYr '!T6</f>
        <v>6</v>
      </c>
      <c r="I6" s="82">
        <f>+'[3]Prior Year Valuation by CalYr'!T6</f>
        <v>0</v>
      </c>
      <c r="J6" s="83">
        <f>+'[3]Current Year Valuation by Cal'!T6</f>
        <v>1712581</v>
      </c>
      <c r="L6" s="84">
        <f t="shared" si="3"/>
        <v>0</v>
      </c>
      <c r="M6" s="85">
        <f t="shared" si="4"/>
        <v>0</v>
      </c>
      <c r="N6" s="86">
        <f t="shared" si="1"/>
        <v>6</v>
      </c>
      <c r="O6" s="85">
        <f t="shared" si="2"/>
        <v>1712581</v>
      </c>
    </row>
    <row r="7" spans="1:15" x14ac:dyDescent="0.15">
      <c r="A7" s="74">
        <v>4</v>
      </c>
      <c r="B7" s="75" t="s">
        <v>3379</v>
      </c>
      <c r="C7" s="76">
        <f>+'[3]Prior Year Permits by CalYr'!F7</f>
        <v>0</v>
      </c>
      <c r="D7" s="77">
        <f>+'[3]Current Year Permits by CalYr '!F7</f>
        <v>1</v>
      </c>
      <c r="E7" s="78">
        <f>+'[3]Prior Year Valuation by CalYr'!F7</f>
        <v>0</v>
      </c>
      <c r="F7" s="79">
        <f>+'[3]Current Year Valuation by Cal'!F7</f>
        <v>130663</v>
      </c>
      <c r="G7" s="80">
        <f>+'[3]Prior Year Permits by CalYr'!T7</f>
        <v>0</v>
      </c>
      <c r="H7" s="81">
        <f>+'[3]Current Year Permits by CalYr '!T7</f>
        <v>1</v>
      </c>
      <c r="I7" s="82">
        <f>+'[3]Prior Year Valuation by CalYr'!T7</f>
        <v>0</v>
      </c>
      <c r="J7" s="83">
        <f>+'[3]Current Year Valuation by Cal'!T7</f>
        <v>130663</v>
      </c>
      <c r="L7" s="84">
        <f t="shared" si="3"/>
        <v>1</v>
      </c>
      <c r="M7" s="85">
        <f t="shared" si="4"/>
        <v>130663</v>
      </c>
      <c r="N7" s="86">
        <f t="shared" si="1"/>
        <v>1</v>
      </c>
      <c r="O7" s="85">
        <f t="shared" si="2"/>
        <v>130663</v>
      </c>
    </row>
    <row r="8" spans="1:15" x14ac:dyDescent="0.15">
      <c r="A8" s="74">
        <v>5</v>
      </c>
      <c r="B8" s="75" t="s">
        <v>3378</v>
      </c>
      <c r="C8" s="76">
        <f>+'[3]Prior Year Permits by CalYr'!F8</f>
        <v>0</v>
      </c>
      <c r="D8" s="77">
        <f>+'[3]Current Year Permits by CalYr '!F8</f>
        <v>8</v>
      </c>
      <c r="E8" s="78">
        <f>+'[3]Prior Year Valuation by CalYr'!F8</f>
        <v>0</v>
      </c>
      <c r="F8" s="79">
        <f>+'[3]Current Year Valuation by Cal'!F8</f>
        <v>12067413</v>
      </c>
      <c r="G8" s="80">
        <f>+'[3]Prior Year Permits by CalYr'!T8</f>
        <v>0</v>
      </c>
      <c r="H8" s="81">
        <f>+'[3]Current Year Permits by CalYr '!T8</f>
        <v>14</v>
      </c>
      <c r="I8" s="82">
        <f>+'[3]Prior Year Valuation by CalYr'!T8</f>
        <v>0</v>
      </c>
      <c r="J8" s="83">
        <f>+'[3]Current Year Valuation by Cal'!T8</f>
        <v>19648433</v>
      </c>
      <c r="L8" s="84">
        <f t="shared" si="3"/>
        <v>8</v>
      </c>
      <c r="M8" s="85">
        <f t="shared" si="4"/>
        <v>12067413</v>
      </c>
      <c r="N8" s="86">
        <f t="shared" si="1"/>
        <v>14</v>
      </c>
      <c r="O8" s="85">
        <f t="shared" si="2"/>
        <v>19648433</v>
      </c>
    </row>
    <row r="9" spans="1:15" x14ac:dyDescent="0.15">
      <c r="A9" s="74">
        <v>13</v>
      </c>
      <c r="B9" s="75" t="s">
        <v>3377</v>
      </c>
      <c r="C9" s="76">
        <f>+'[3]Prior Year Permits by CalYr'!F9</f>
        <v>0</v>
      </c>
      <c r="D9" s="77">
        <f>+'[3]Current Year Permits by CalYr '!F9</f>
        <v>0</v>
      </c>
      <c r="E9" s="78">
        <f>+'[3]Prior Year Valuation by CalYr'!F9</f>
        <v>0</v>
      </c>
      <c r="F9" s="79">
        <f>+'[3]Current Year Valuation by Cal'!F9</f>
        <v>0</v>
      </c>
      <c r="G9" s="80">
        <f>+'[3]Prior Year Permits by CalYr'!T9</f>
        <v>0</v>
      </c>
      <c r="H9" s="81">
        <f>+'[3]Current Year Permits by CalYr '!T9</f>
        <v>0</v>
      </c>
      <c r="I9" s="82">
        <f>+'[3]Prior Year Valuation by CalYr'!T9</f>
        <v>0</v>
      </c>
      <c r="J9" s="83">
        <f>+'[3]Current Year Valuation by Cal'!T9</f>
        <v>0</v>
      </c>
      <c r="L9" s="84">
        <f t="shared" si="3"/>
        <v>0</v>
      </c>
      <c r="M9" s="85">
        <f t="shared" si="4"/>
        <v>0</v>
      </c>
      <c r="N9" s="86">
        <f t="shared" si="1"/>
        <v>0</v>
      </c>
      <c r="O9" s="85">
        <f t="shared" si="2"/>
        <v>0</v>
      </c>
    </row>
    <row r="10" spans="1:15" x14ac:dyDescent="0.15">
      <c r="A10" s="74">
        <v>14</v>
      </c>
      <c r="B10" s="75" t="s">
        <v>3399</v>
      </c>
      <c r="C10" s="76">
        <f>+'[3]Prior Year Permits by CalYr'!F10</f>
        <v>0</v>
      </c>
      <c r="D10" s="77">
        <f>+'[3]Current Year Permits by CalYr '!F10</f>
        <v>0</v>
      </c>
      <c r="E10" s="78">
        <f>+'[3]Prior Year Valuation by CalYr'!F10</f>
        <v>0</v>
      </c>
      <c r="F10" s="79">
        <f>+'[3]Current Year Valuation by Cal'!F10</f>
        <v>0</v>
      </c>
      <c r="G10" s="80">
        <f>+'[3]Prior Year Permits by CalYr'!T10</f>
        <v>0</v>
      </c>
      <c r="H10" s="81">
        <f>+'[3]Current Year Permits by CalYr '!T10</f>
        <v>0</v>
      </c>
      <c r="I10" s="82">
        <f>+'[3]Prior Year Valuation by CalYr'!T10</f>
        <v>0</v>
      </c>
      <c r="J10" s="83">
        <f>+'[3]Current Year Valuation by Cal'!T10</f>
        <v>0</v>
      </c>
      <c r="L10" s="84">
        <f t="shared" si="3"/>
        <v>0</v>
      </c>
      <c r="M10" s="85">
        <f t="shared" si="4"/>
        <v>0</v>
      </c>
      <c r="N10" s="86">
        <f t="shared" si="1"/>
        <v>0</v>
      </c>
      <c r="O10" s="85">
        <f t="shared" si="2"/>
        <v>0</v>
      </c>
    </row>
    <row r="11" spans="1:15" x14ac:dyDescent="0.15">
      <c r="A11" s="74">
        <v>18</v>
      </c>
      <c r="B11" s="75" t="s">
        <v>3376</v>
      </c>
      <c r="C11" s="76">
        <f>+'[3]Prior Year Permits by CalYr'!F11</f>
        <v>0</v>
      </c>
      <c r="D11" s="77">
        <f>+'[3]Current Year Permits by CalYr '!F11</f>
        <v>4</v>
      </c>
      <c r="E11" s="78">
        <f>+'[3]Prior Year Valuation by CalYr'!F11</f>
        <v>0</v>
      </c>
      <c r="F11" s="79">
        <f>+'[3]Current Year Valuation by Cal'!F11</f>
        <v>1241320</v>
      </c>
      <c r="G11" s="80">
        <f>+'[3]Prior Year Permits by CalYr'!T11</f>
        <v>0</v>
      </c>
      <c r="H11" s="81">
        <f>+'[3]Current Year Permits by CalYr '!T11</f>
        <v>5</v>
      </c>
      <c r="I11" s="82">
        <f>+'[3]Prior Year Valuation by CalYr'!T11</f>
        <v>0</v>
      </c>
      <c r="J11" s="83">
        <f>+'[3]Current Year Valuation by Cal'!T11</f>
        <v>1722374</v>
      </c>
      <c r="L11" s="84">
        <f t="shared" si="3"/>
        <v>4</v>
      </c>
      <c r="M11" s="85">
        <f t="shared" si="4"/>
        <v>1241320</v>
      </c>
      <c r="N11" s="86">
        <f t="shared" si="1"/>
        <v>5</v>
      </c>
      <c r="O11" s="85">
        <f t="shared" si="2"/>
        <v>1722374</v>
      </c>
    </row>
    <row r="12" spans="1:15" x14ac:dyDescent="0.15">
      <c r="A12" s="74">
        <v>19</v>
      </c>
      <c r="B12" s="75" t="s">
        <v>3400</v>
      </c>
      <c r="C12" s="76">
        <f>+'[3]Prior Year Permits by CalYr'!F12</f>
        <v>0</v>
      </c>
      <c r="D12" s="77">
        <f>+'[3]Current Year Permits by CalYr '!F12</f>
        <v>0</v>
      </c>
      <c r="E12" s="78">
        <f>+'[3]Prior Year Valuation by CalYr'!F12</f>
        <v>0</v>
      </c>
      <c r="F12" s="79">
        <f>+'[3]Current Year Valuation by Cal'!F12</f>
        <v>0</v>
      </c>
      <c r="G12" s="80">
        <f>+'[3]Prior Year Permits by CalYr'!T12</f>
        <v>1</v>
      </c>
      <c r="H12" s="81">
        <f>+'[3]Current Year Permits by CalYr '!T12</f>
        <v>1</v>
      </c>
      <c r="I12" s="82">
        <f>+'[3]Prior Year Valuation by CalYr'!T12</f>
        <v>2778146</v>
      </c>
      <c r="J12" s="83">
        <f>+'[3]Current Year Valuation by Cal'!T12</f>
        <v>351115</v>
      </c>
      <c r="L12" s="84">
        <f t="shared" si="3"/>
        <v>0</v>
      </c>
      <c r="M12" s="85">
        <f t="shared" si="4"/>
        <v>0</v>
      </c>
      <c r="N12" s="86">
        <f t="shared" si="1"/>
        <v>0</v>
      </c>
      <c r="O12" s="85">
        <f t="shared" si="2"/>
        <v>-2427031</v>
      </c>
    </row>
    <row r="13" spans="1:15" x14ac:dyDescent="0.15">
      <c r="A13" s="74">
        <v>20</v>
      </c>
      <c r="B13" s="75" t="s">
        <v>3375</v>
      </c>
      <c r="C13" s="76">
        <f>+'[3]Prior Year Permits by CalYr'!F13</f>
        <v>1</v>
      </c>
      <c r="D13" s="77">
        <f>+'[3]Current Year Permits by CalYr '!F13</f>
        <v>1</v>
      </c>
      <c r="E13" s="78">
        <f>+'[3]Prior Year Valuation by CalYr'!F13</f>
        <v>445082</v>
      </c>
      <c r="F13" s="79">
        <f>+'[3]Current Year Valuation by Cal'!F13</f>
        <v>125034</v>
      </c>
      <c r="G13" s="80">
        <f>+'[3]Prior Year Permits by CalYr'!T13</f>
        <v>17</v>
      </c>
      <c r="H13" s="81">
        <f>+'[3]Current Year Permits by CalYr '!T13</f>
        <v>4</v>
      </c>
      <c r="I13" s="82">
        <f>+'[3]Prior Year Valuation by CalYr'!T13</f>
        <v>4555835</v>
      </c>
      <c r="J13" s="83">
        <f>+'[3]Current Year Valuation by Cal'!T13</f>
        <v>1075182</v>
      </c>
      <c r="L13" s="84">
        <f t="shared" si="3"/>
        <v>0</v>
      </c>
      <c r="M13" s="85">
        <f t="shared" si="4"/>
        <v>-320048</v>
      </c>
      <c r="N13" s="86">
        <f t="shared" si="1"/>
        <v>-13</v>
      </c>
      <c r="O13" s="85">
        <f t="shared" si="2"/>
        <v>-3480653</v>
      </c>
    </row>
    <row r="14" spans="1:15" x14ac:dyDescent="0.15">
      <c r="A14" s="74">
        <v>21</v>
      </c>
      <c r="B14" s="75" t="s">
        <v>3374</v>
      </c>
      <c r="C14" s="76">
        <f>+'[3]Prior Year Permits by CalYr'!F14</f>
        <v>1</v>
      </c>
      <c r="D14" s="77">
        <f>+'[3]Current Year Permits by CalYr '!F14</f>
        <v>1</v>
      </c>
      <c r="E14" s="78">
        <f>+'[3]Prior Year Valuation by CalYr'!F14</f>
        <v>18115</v>
      </c>
      <c r="F14" s="79">
        <f>+'[3]Current Year Valuation by Cal'!F14</f>
        <v>7214</v>
      </c>
      <c r="G14" s="80">
        <f>+'[3]Prior Year Permits by CalYr'!T14</f>
        <v>3</v>
      </c>
      <c r="H14" s="81">
        <f>+'[3]Current Year Permits by CalYr '!T14</f>
        <v>1</v>
      </c>
      <c r="I14" s="82">
        <f>+'[3]Prior Year Valuation by CalYr'!T14</f>
        <v>393266</v>
      </c>
      <c r="J14" s="83">
        <f>+'[3]Current Year Valuation by Cal'!T14</f>
        <v>7214</v>
      </c>
      <c r="L14" s="84">
        <f t="shared" si="3"/>
        <v>0</v>
      </c>
      <c r="M14" s="85">
        <f t="shared" si="4"/>
        <v>-10901</v>
      </c>
      <c r="N14" s="86">
        <f t="shared" si="1"/>
        <v>-2</v>
      </c>
      <c r="O14" s="85">
        <f t="shared" si="2"/>
        <v>-386052</v>
      </c>
    </row>
    <row r="15" spans="1:15" x14ac:dyDescent="0.15">
      <c r="A15" s="74">
        <v>22</v>
      </c>
      <c r="B15" s="75" t="s">
        <v>3401</v>
      </c>
      <c r="C15" s="76">
        <f>+'[3]Prior Year Permits by CalYr'!F15</f>
        <v>0</v>
      </c>
      <c r="D15" s="77">
        <f>+'[3]Current Year Permits by CalYr '!F15</f>
        <v>1</v>
      </c>
      <c r="E15" s="78">
        <f>+'[3]Prior Year Valuation by CalYr'!F15</f>
        <v>0</v>
      </c>
      <c r="F15" s="79">
        <f>+'[3]Current Year Valuation by Cal'!F15</f>
        <v>30210</v>
      </c>
      <c r="G15" s="80">
        <f>+'[3]Prior Year Permits by CalYr'!T15</f>
        <v>0</v>
      </c>
      <c r="H15" s="81">
        <f>+'[3]Current Year Permits by CalYr '!T15</f>
        <v>2</v>
      </c>
      <c r="I15" s="82">
        <f>+'[3]Prior Year Valuation by CalYr'!T15</f>
        <v>0</v>
      </c>
      <c r="J15" s="83">
        <f>+'[3]Current Year Valuation by Cal'!T15</f>
        <v>228280</v>
      </c>
      <c r="L15" s="84">
        <f t="shared" si="3"/>
        <v>1</v>
      </c>
      <c r="M15" s="85">
        <f t="shared" si="4"/>
        <v>30210</v>
      </c>
      <c r="N15" s="86">
        <f t="shared" si="1"/>
        <v>2</v>
      </c>
      <c r="O15" s="85">
        <f t="shared" si="2"/>
        <v>228280</v>
      </c>
    </row>
    <row r="16" spans="1:15" x14ac:dyDescent="0.15">
      <c r="A16" s="74">
        <v>23</v>
      </c>
      <c r="B16" s="75" t="s">
        <v>3402</v>
      </c>
      <c r="C16" s="76">
        <f>+'[3]Prior Year Permits by CalYr'!F16</f>
        <v>0</v>
      </c>
      <c r="D16" s="77">
        <f>+'[3]Current Year Permits by CalYr '!F16</f>
        <v>0</v>
      </c>
      <c r="E16" s="78">
        <f>+'[3]Prior Year Valuation by CalYr'!F16</f>
        <v>0</v>
      </c>
      <c r="F16" s="79">
        <f>+'[3]Current Year Valuation by Cal'!F16</f>
        <v>0</v>
      </c>
      <c r="G16" s="80">
        <f>+'[3]Prior Year Permits by CalYr'!T16</f>
        <v>1</v>
      </c>
      <c r="H16" s="81">
        <f>+'[3]Current Year Permits by CalYr '!T16</f>
        <v>1</v>
      </c>
      <c r="I16" s="82">
        <f>+'[3]Prior Year Valuation by CalYr'!T16</f>
        <v>2665653</v>
      </c>
      <c r="J16" s="83">
        <f>+'[3]Current Year Valuation by Cal'!T16</f>
        <v>1151061</v>
      </c>
      <c r="L16" s="84">
        <f t="shared" si="3"/>
        <v>0</v>
      </c>
      <c r="M16" s="85">
        <f t="shared" si="4"/>
        <v>0</v>
      </c>
      <c r="N16" s="86">
        <f t="shared" si="1"/>
        <v>0</v>
      </c>
      <c r="O16" s="85">
        <f t="shared" si="2"/>
        <v>-1514592</v>
      </c>
    </row>
    <row r="17" spans="1:15" x14ac:dyDescent="0.15">
      <c r="A17" s="74">
        <v>24</v>
      </c>
      <c r="B17" s="75" t="s">
        <v>3403</v>
      </c>
      <c r="C17" s="76">
        <f>+'[3]Prior Year Permits by CalYr'!F17</f>
        <v>0</v>
      </c>
      <c r="D17" s="77">
        <f>+'[3]Current Year Permits by CalYr '!F17</f>
        <v>1</v>
      </c>
      <c r="E17" s="78">
        <f>+'[3]Prior Year Valuation by CalYr'!F17</f>
        <v>0</v>
      </c>
      <c r="F17" s="79">
        <f>+'[3]Current Year Valuation by Cal'!F17</f>
        <v>15088750</v>
      </c>
      <c r="G17" s="80">
        <f>+'[3]Prior Year Permits by CalYr'!T17</f>
        <v>6</v>
      </c>
      <c r="H17" s="81">
        <f>+'[3]Current Year Permits by CalYr '!T17</f>
        <v>5</v>
      </c>
      <c r="I17" s="82">
        <f>+'[3]Prior Year Valuation by CalYr'!T17</f>
        <v>3868401</v>
      </c>
      <c r="J17" s="83">
        <f>+'[3]Current Year Valuation by Cal'!T17</f>
        <v>17197768</v>
      </c>
      <c r="L17" s="84">
        <f t="shared" si="3"/>
        <v>1</v>
      </c>
      <c r="M17" s="85">
        <f t="shared" si="4"/>
        <v>15088750</v>
      </c>
      <c r="N17" s="86">
        <f t="shared" si="1"/>
        <v>-1</v>
      </c>
      <c r="O17" s="85">
        <f t="shared" si="2"/>
        <v>13329367</v>
      </c>
    </row>
    <row r="18" spans="1:15" x14ac:dyDescent="0.15">
      <c r="A18" s="74">
        <v>25</v>
      </c>
      <c r="B18" s="75" t="s">
        <v>3373</v>
      </c>
      <c r="C18" s="76">
        <f>+'[3]Prior Year Permits by CalYr'!F18</f>
        <v>0</v>
      </c>
      <c r="D18" s="77">
        <f>+'[3]Current Year Permits by CalYr '!F18</f>
        <v>0</v>
      </c>
      <c r="E18" s="78">
        <f>+'[3]Prior Year Valuation by CalYr'!F18</f>
        <v>0</v>
      </c>
      <c r="F18" s="79">
        <f>+'[3]Current Year Valuation by Cal'!F18</f>
        <v>0</v>
      </c>
      <c r="G18" s="80">
        <f>+'[3]Prior Year Permits by CalYr'!T18</f>
        <v>0</v>
      </c>
      <c r="H18" s="81">
        <f>+'[3]Current Year Permits by CalYr '!T18</f>
        <v>0</v>
      </c>
      <c r="I18" s="82">
        <f>+'[3]Prior Year Valuation by CalYr'!T18</f>
        <v>0</v>
      </c>
      <c r="J18" s="83">
        <f>+'[3]Current Year Valuation by Cal'!T18</f>
        <v>0</v>
      </c>
      <c r="L18" s="84">
        <f t="shared" si="3"/>
        <v>0</v>
      </c>
      <c r="M18" s="85">
        <f t="shared" si="4"/>
        <v>0</v>
      </c>
      <c r="N18" s="86">
        <f t="shared" si="1"/>
        <v>0</v>
      </c>
      <c r="O18" s="85">
        <f t="shared" si="2"/>
        <v>0</v>
      </c>
    </row>
    <row r="19" spans="1:15" x14ac:dyDescent="0.15">
      <c r="A19" s="74">
        <v>26</v>
      </c>
      <c r="B19" s="75" t="s">
        <v>3404</v>
      </c>
      <c r="C19" s="76">
        <f>+'[3]Prior Year Permits by CalYr'!F19</f>
        <v>0</v>
      </c>
      <c r="D19" s="77">
        <f>+'[3]Current Year Permits by CalYr '!F19</f>
        <v>0</v>
      </c>
      <c r="E19" s="78">
        <f>+'[3]Prior Year Valuation by CalYr'!F19</f>
        <v>0</v>
      </c>
      <c r="F19" s="79">
        <f>+'[3]Current Year Valuation by Cal'!F19</f>
        <v>0</v>
      </c>
      <c r="G19" s="80">
        <f>+'[3]Prior Year Permits by CalYr'!T19</f>
        <v>0</v>
      </c>
      <c r="H19" s="81">
        <f>+'[3]Current Year Permits by CalYr '!T19</f>
        <v>0</v>
      </c>
      <c r="I19" s="82">
        <f>+'[3]Prior Year Valuation by CalYr'!T19</f>
        <v>0</v>
      </c>
      <c r="J19" s="83">
        <f>+'[3]Current Year Valuation by Cal'!T19</f>
        <v>0</v>
      </c>
      <c r="L19" s="84">
        <f t="shared" si="3"/>
        <v>0</v>
      </c>
      <c r="M19" s="85">
        <f t="shared" si="4"/>
        <v>0</v>
      </c>
      <c r="N19" s="86">
        <f t="shared" si="1"/>
        <v>0</v>
      </c>
      <c r="O19" s="85">
        <f t="shared" si="2"/>
        <v>0</v>
      </c>
    </row>
    <row r="20" spans="1:15" x14ac:dyDescent="0.15">
      <c r="A20" s="74">
        <v>27</v>
      </c>
      <c r="B20" s="75" t="s">
        <v>3405</v>
      </c>
      <c r="C20" s="76">
        <f>+'[3]Prior Year Permits by CalYr'!F20</f>
        <v>1</v>
      </c>
      <c r="D20" s="77">
        <f>+'[3]Current Year Permits by CalYr '!F20</f>
        <v>1</v>
      </c>
      <c r="E20" s="78">
        <f>+'[3]Prior Year Valuation by CalYr'!F20</f>
        <v>1466660</v>
      </c>
      <c r="F20" s="79">
        <f>+'[3]Current Year Valuation by Cal'!F20</f>
        <v>323964</v>
      </c>
      <c r="G20" s="80">
        <f>+'[3]Prior Year Permits by CalYr'!T20</f>
        <v>2</v>
      </c>
      <c r="H20" s="81">
        <f>+'[3]Current Year Permits by CalYr '!T20</f>
        <v>7</v>
      </c>
      <c r="I20" s="82">
        <f>+'[3]Prior Year Valuation by CalYr'!T20</f>
        <v>1792949</v>
      </c>
      <c r="J20" s="83">
        <f>+'[3]Current Year Valuation by Cal'!T20</f>
        <v>6385761</v>
      </c>
      <c r="L20" s="84">
        <f t="shared" si="3"/>
        <v>0</v>
      </c>
      <c r="M20" s="85">
        <f t="shared" si="4"/>
        <v>-1142696</v>
      </c>
      <c r="N20" s="86">
        <f t="shared" si="1"/>
        <v>5</v>
      </c>
      <c r="O20" s="85">
        <f t="shared" si="2"/>
        <v>4592812</v>
      </c>
    </row>
    <row r="21" spans="1:15" x14ac:dyDescent="0.15">
      <c r="A21" s="74">
        <v>28</v>
      </c>
      <c r="B21" s="75" t="s">
        <v>3372</v>
      </c>
      <c r="C21" s="76">
        <f>+'[3]Prior Year Permits by CalYr'!F21</f>
        <v>0</v>
      </c>
      <c r="D21" s="77">
        <f>+'[3]Current Year Permits by CalYr '!F21</f>
        <v>1</v>
      </c>
      <c r="E21" s="78">
        <f>+'[3]Prior Year Valuation by CalYr'!F21</f>
        <v>0</v>
      </c>
      <c r="F21" s="79">
        <f>+'[3]Current Year Valuation by Cal'!F21</f>
        <v>190000</v>
      </c>
      <c r="G21" s="80">
        <f>+'[3]Prior Year Permits by CalYr'!T21</f>
        <v>1</v>
      </c>
      <c r="H21" s="81">
        <f>+'[3]Current Year Permits by CalYr '!T21</f>
        <v>2</v>
      </c>
      <c r="I21" s="82">
        <f>+'[3]Prior Year Valuation by CalYr'!T21</f>
        <v>28181</v>
      </c>
      <c r="J21" s="83">
        <f>+'[3]Current Year Valuation by Cal'!T21</f>
        <v>421776</v>
      </c>
      <c r="L21" s="84">
        <f t="shared" si="3"/>
        <v>1</v>
      </c>
      <c r="M21" s="85">
        <f t="shared" si="4"/>
        <v>190000</v>
      </c>
      <c r="N21" s="86">
        <f t="shared" si="1"/>
        <v>1</v>
      </c>
      <c r="O21" s="85">
        <f t="shared" si="2"/>
        <v>393595</v>
      </c>
    </row>
    <row r="22" spans="1:15" x14ac:dyDescent="0.15">
      <c r="A22" s="74">
        <v>29</v>
      </c>
      <c r="B22" s="75" t="s">
        <v>3371</v>
      </c>
      <c r="C22" s="76">
        <f>+'[3]Prior Year Permits by CalYr'!F22</f>
        <v>31</v>
      </c>
      <c r="D22" s="77">
        <f>+'[3]Current Year Permits by CalYr '!F22</f>
        <v>27</v>
      </c>
      <c r="E22" s="78">
        <f>+'[3]Prior Year Valuation by CalYr'!F22</f>
        <v>372000</v>
      </c>
      <c r="F22" s="79">
        <f>+'[3]Current Year Valuation by Cal'!F22</f>
        <v>324000</v>
      </c>
      <c r="G22" s="80">
        <f>+'[3]Prior Year Permits by CalYr'!T22</f>
        <v>74</v>
      </c>
      <c r="H22" s="81">
        <f>+'[3]Current Year Permits by CalYr '!T22</f>
        <v>90</v>
      </c>
      <c r="I22" s="82">
        <f>+'[3]Prior Year Valuation by CalYr'!T22</f>
        <v>768000</v>
      </c>
      <c r="J22" s="83">
        <f>+'[3]Current Year Valuation by Cal'!T22</f>
        <v>1080000</v>
      </c>
      <c r="L22" s="84">
        <f t="shared" si="3"/>
        <v>-4</v>
      </c>
      <c r="M22" s="85">
        <f t="shared" si="4"/>
        <v>-48000</v>
      </c>
      <c r="N22" s="86">
        <f t="shared" si="1"/>
        <v>16</v>
      </c>
      <c r="O22" s="85">
        <f>+J22-I22</f>
        <v>312000</v>
      </c>
    </row>
    <row r="23" spans="1:15" x14ac:dyDescent="0.15">
      <c r="A23" s="74">
        <v>30</v>
      </c>
      <c r="B23" s="75" t="s">
        <v>3370</v>
      </c>
      <c r="C23" s="76">
        <f>+'[3]Prior Year Permits by CalYr'!F23</f>
        <v>14</v>
      </c>
      <c r="D23" s="77">
        <f>+'[3]Current Year Permits by CalYr '!F23</f>
        <v>9</v>
      </c>
      <c r="E23" s="78">
        <f>+'[3]Prior Year Valuation by CalYr'!F23</f>
        <v>210000</v>
      </c>
      <c r="F23" s="79">
        <f>+'[3]Current Year Valuation by Cal'!F23</f>
        <v>135000</v>
      </c>
      <c r="G23" s="80">
        <f>+'[3]Prior Year Permits by CalYr'!T23</f>
        <v>37</v>
      </c>
      <c r="H23" s="81">
        <f>+'[3]Current Year Permits by CalYr '!T23</f>
        <v>37</v>
      </c>
      <c r="I23" s="82">
        <f>+'[3]Prior Year Valuation by CalYr'!T23</f>
        <v>495000</v>
      </c>
      <c r="J23" s="83">
        <f>+'[3]Current Year Valuation by Cal'!T23</f>
        <v>555000</v>
      </c>
      <c r="L23" s="84">
        <f t="shared" si="3"/>
        <v>-5</v>
      </c>
      <c r="M23" s="85">
        <f t="shared" si="4"/>
        <v>-75000</v>
      </c>
      <c r="N23" s="86">
        <f t="shared" si="1"/>
        <v>0</v>
      </c>
      <c r="O23" s="85">
        <f t="shared" si="2"/>
        <v>60000</v>
      </c>
    </row>
    <row r="24" spans="1:15" x14ac:dyDescent="0.15">
      <c r="A24" s="74">
        <v>31</v>
      </c>
      <c r="B24" s="75" t="s">
        <v>3369</v>
      </c>
      <c r="C24" s="76">
        <f>+'[3]Prior Year Permits by CalYr'!F24</f>
        <v>0</v>
      </c>
      <c r="D24" s="77">
        <f>+'[3]Current Year Permits by CalYr '!F24</f>
        <v>0</v>
      </c>
      <c r="E24" s="78">
        <f>+'[3]Prior Year Valuation by CalYr'!F24</f>
        <v>0</v>
      </c>
      <c r="F24" s="79">
        <f>+'[3]Current Year Valuation by Cal'!F24</f>
        <v>0</v>
      </c>
      <c r="G24" s="80">
        <f>+'[3]Prior Year Permits by CalYr'!T24</f>
        <v>1</v>
      </c>
      <c r="H24" s="81">
        <f>+'[3]Current Year Permits by CalYr '!T24</f>
        <v>2</v>
      </c>
      <c r="I24" s="82">
        <f>+'[3]Prior Year Valuation by CalYr'!T24</f>
        <v>0</v>
      </c>
      <c r="J24" s="83">
        <f>+'[3]Current Year Valuation by Cal'!T24</f>
        <v>12000</v>
      </c>
      <c r="L24" s="84">
        <f t="shared" si="3"/>
        <v>0</v>
      </c>
      <c r="M24" s="85">
        <f t="shared" si="4"/>
        <v>0</v>
      </c>
      <c r="N24" s="86">
        <f t="shared" si="1"/>
        <v>1</v>
      </c>
      <c r="O24" s="85">
        <f t="shared" si="2"/>
        <v>12000</v>
      </c>
    </row>
    <row r="25" spans="1:15" x14ac:dyDescent="0.15">
      <c r="A25" s="74">
        <v>33</v>
      </c>
      <c r="B25" s="75" t="s">
        <v>3368</v>
      </c>
      <c r="C25" s="76">
        <f>+'[3]Prior Year Permits by CalYr'!F25</f>
        <v>2</v>
      </c>
      <c r="D25" s="77">
        <f>+'[3]Current Year Permits by CalYr '!F25</f>
        <v>0</v>
      </c>
      <c r="E25" s="78">
        <f>+'[3]Prior Year Valuation by CalYr'!F25</f>
        <v>63046</v>
      </c>
      <c r="F25" s="79">
        <f>+'[3]Current Year Valuation by Cal'!F25</f>
        <v>0</v>
      </c>
      <c r="G25" s="80">
        <f>+'[3]Prior Year Permits by CalYr'!T25</f>
        <v>4</v>
      </c>
      <c r="H25" s="81">
        <f>+'[3]Current Year Permits by CalYr '!T25</f>
        <v>0</v>
      </c>
      <c r="I25" s="82">
        <f>+'[3]Prior Year Valuation by CalYr'!T25</f>
        <v>112868</v>
      </c>
      <c r="J25" s="83">
        <f>+'[3]Current Year Valuation by Cal'!T25</f>
        <v>0</v>
      </c>
      <c r="L25" s="84">
        <f t="shared" si="3"/>
        <v>-2</v>
      </c>
      <c r="M25" s="85">
        <f t="shared" si="4"/>
        <v>-63046</v>
      </c>
      <c r="N25" s="86">
        <f t="shared" si="1"/>
        <v>-4</v>
      </c>
      <c r="O25" s="85">
        <f t="shared" si="2"/>
        <v>-112868</v>
      </c>
    </row>
    <row r="26" spans="1:15" x14ac:dyDescent="0.15">
      <c r="A26" s="74">
        <v>34</v>
      </c>
      <c r="B26" s="75" t="s">
        <v>3367</v>
      </c>
      <c r="C26" s="76">
        <f>+'[3]Prior Year Permits by CalYr'!F26</f>
        <v>106</v>
      </c>
      <c r="D26" s="77">
        <f>+'[3]Current Year Permits by CalYr '!F26</f>
        <v>99</v>
      </c>
      <c r="E26" s="78">
        <f>+'[3]Prior Year Valuation by CalYr'!F26</f>
        <v>1401794</v>
      </c>
      <c r="F26" s="79">
        <f>+'[3]Current Year Valuation by Cal'!F26</f>
        <v>777462</v>
      </c>
      <c r="G26" s="80">
        <f>+'[3]Prior Year Permits by CalYr'!T26</f>
        <v>391</v>
      </c>
      <c r="H26" s="81">
        <f>+'[3]Current Year Permits by CalYr '!T26</f>
        <v>407</v>
      </c>
      <c r="I26" s="82">
        <f>+'[3]Prior Year Valuation by CalYr'!T26</f>
        <v>4518006</v>
      </c>
      <c r="J26" s="83">
        <f>+'[3]Current Year Valuation by Cal'!T26</f>
        <v>4449905</v>
      </c>
      <c r="L26" s="84">
        <f t="shared" si="3"/>
        <v>-7</v>
      </c>
      <c r="M26" s="85">
        <f t="shared" si="4"/>
        <v>-624332</v>
      </c>
      <c r="N26" s="86">
        <f t="shared" si="1"/>
        <v>16</v>
      </c>
      <c r="O26" s="85">
        <f t="shared" si="2"/>
        <v>-68101</v>
      </c>
    </row>
    <row r="27" spans="1:15" x14ac:dyDescent="0.15">
      <c r="A27" s="74">
        <v>35</v>
      </c>
      <c r="B27" s="75" t="s">
        <v>3366</v>
      </c>
      <c r="C27" s="76">
        <f>+'[3]Prior Year Permits by CalYr'!F27</f>
        <v>0</v>
      </c>
      <c r="D27" s="77">
        <f>+'[3]Current Year Permits by CalYr '!F27</f>
        <v>0</v>
      </c>
      <c r="E27" s="78">
        <f>+'[3]Prior Year Valuation by CalYr'!F27</f>
        <v>0</v>
      </c>
      <c r="F27" s="79">
        <f>+'[3]Current Year Valuation by Cal'!F27</f>
        <v>0</v>
      </c>
      <c r="G27" s="80">
        <f>+'[3]Prior Year Permits by CalYr'!T27</f>
        <v>0</v>
      </c>
      <c r="H27" s="81">
        <f>+'[3]Current Year Permits by CalYr '!T27</f>
        <v>0</v>
      </c>
      <c r="I27" s="82">
        <f>+'[3]Prior Year Valuation by CalYr'!T27</f>
        <v>0</v>
      </c>
      <c r="J27" s="83">
        <f>+'[3]Current Year Valuation by Cal'!T27</f>
        <v>0</v>
      </c>
      <c r="L27" s="84">
        <f t="shared" si="3"/>
        <v>0</v>
      </c>
      <c r="M27" s="85">
        <f t="shared" si="4"/>
        <v>0</v>
      </c>
      <c r="N27" s="86">
        <f t="shared" si="1"/>
        <v>0</v>
      </c>
      <c r="O27" s="85">
        <f t="shared" si="2"/>
        <v>0</v>
      </c>
    </row>
    <row r="28" spans="1:15" x14ac:dyDescent="0.15">
      <c r="A28" s="74">
        <v>36</v>
      </c>
      <c r="B28" s="75" t="s">
        <v>3406</v>
      </c>
      <c r="C28" s="76">
        <f>+'[3]Prior Year Permits by CalYr'!F28</f>
        <v>0</v>
      </c>
      <c r="D28" s="77">
        <f>+'[3]Current Year Permits by CalYr '!F28</f>
        <v>0</v>
      </c>
      <c r="E28" s="78">
        <f>+'[3]Prior Year Valuation by CalYr'!F28</f>
        <v>0</v>
      </c>
      <c r="F28" s="79">
        <f>+'[3]Current Year Valuation by Cal'!F28</f>
        <v>0</v>
      </c>
      <c r="G28" s="80">
        <f>+'[3]Prior Year Permits by CalYr'!T28</f>
        <v>0</v>
      </c>
      <c r="H28" s="81">
        <f>+'[3]Current Year Permits by CalYr '!T28</f>
        <v>0</v>
      </c>
      <c r="I28" s="82">
        <f>+'[3]Prior Year Valuation by CalYr'!T28</f>
        <v>0</v>
      </c>
      <c r="J28" s="83">
        <f>+'[3]Current Year Valuation by Cal'!T28</f>
        <v>0</v>
      </c>
      <c r="L28" s="84">
        <f t="shared" si="3"/>
        <v>0</v>
      </c>
      <c r="M28" s="85">
        <f t="shared" si="4"/>
        <v>0</v>
      </c>
      <c r="N28" s="86">
        <f t="shared" si="1"/>
        <v>0</v>
      </c>
      <c r="O28" s="85">
        <f t="shared" si="2"/>
        <v>0</v>
      </c>
    </row>
    <row r="29" spans="1:15" x14ac:dyDescent="0.15">
      <c r="A29" s="74">
        <v>37</v>
      </c>
      <c r="B29" s="75" t="s">
        <v>3365</v>
      </c>
      <c r="C29" s="76">
        <f>+'[3]Prior Year Permits by CalYr'!F29</f>
        <v>37</v>
      </c>
      <c r="D29" s="77">
        <f>+'[3]Current Year Permits by CalYr '!F29</f>
        <v>23</v>
      </c>
      <c r="E29" s="78">
        <f>+'[3]Prior Year Valuation by CalYr'!F29</f>
        <v>5568051</v>
      </c>
      <c r="F29" s="79">
        <f>+'[3]Current Year Valuation by Cal'!F29</f>
        <v>4687095</v>
      </c>
      <c r="G29" s="80">
        <f>+'[3]Prior Year Permits by CalYr'!T29</f>
        <v>167</v>
      </c>
      <c r="H29" s="81">
        <f>+'[3]Current Year Permits by CalYr '!T29</f>
        <v>158</v>
      </c>
      <c r="I29" s="82">
        <f>+'[3]Prior Year Valuation by CalYr'!T29</f>
        <v>24760062</v>
      </c>
      <c r="J29" s="83">
        <f>+'[3]Current Year Valuation by Cal'!T29</f>
        <v>28385264</v>
      </c>
      <c r="L29" s="84">
        <f t="shared" si="3"/>
        <v>-14</v>
      </c>
      <c r="M29" s="85">
        <f t="shared" si="4"/>
        <v>-880956</v>
      </c>
      <c r="N29" s="86">
        <f t="shared" si="1"/>
        <v>-9</v>
      </c>
      <c r="O29" s="85">
        <f t="shared" si="2"/>
        <v>3625202</v>
      </c>
    </row>
    <row r="30" spans="1:15" x14ac:dyDescent="0.15">
      <c r="A30" s="74">
        <v>38</v>
      </c>
      <c r="B30" s="75" t="s">
        <v>3364</v>
      </c>
      <c r="C30" s="76">
        <f>+'[3]Prior Year Permits by CalYr'!F30</f>
        <v>0</v>
      </c>
      <c r="D30" s="77">
        <f>+'[3]Current Year Permits by CalYr '!F30</f>
        <v>3</v>
      </c>
      <c r="E30" s="78">
        <f>+'[3]Prior Year Valuation by CalYr'!F30</f>
        <v>0</v>
      </c>
      <c r="F30" s="79">
        <f>+'[3]Current Year Valuation by Cal'!F30</f>
        <v>175670</v>
      </c>
      <c r="G30" s="80">
        <f>+'[3]Prior Year Permits by CalYr'!T30</f>
        <v>4</v>
      </c>
      <c r="H30" s="81">
        <f>+'[3]Current Year Permits by CalYr '!T30</f>
        <v>6</v>
      </c>
      <c r="I30" s="82">
        <f>+'[3]Prior Year Valuation by CalYr'!T30</f>
        <v>52587</v>
      </c>
      <c r="J30" s="83">
        <f>+'[3]Current Year Valuation by Cal'!T30</f>
        <v>337588</v>
      </c>
      <c r="L30" s="84">
        <f t="shared" si="3"/>
        <v>3</v>
      </c>
      <c r="M30" s="85">
        <f t="shared" si="4"/>
        <v>175670</v>
      </c>
      <c r="N30" s="86">
        <f t="shared" si="1"/>
        <v>2</v>
      </c>
      <c r="O30" s="85">
        <f t="shared" si="2"/>
        <v>285001</v>
      </c>
    </row>
    <row r="31" spans="1:15" x14ac:dyDescent="0.15">
      <c r="A31" s="74">
        <v>40</v>
      </c>
      <c r="B31" s="75" t="s">
        <v>3363</v>
      </c>
      <c r="C31" s="76">
        <f>+'[3]Prior Year Permits by CalYr'!F31</f>
        <v>0</v>
      </c>
      <c r="D31" s="77">
        <f>+'[3]Current Year Permits by CalYr '!F31</f>
        <v>0</v>
      </c>
      <c r="E31" s="78">
        <f>+'[3]Prior Year Valuation by CalYr'!F31</f>
        <v>0</v>
      </c>
      <c r="F31" s="79">
        <f>+'[3]Current Year Valuation by Cal'!F31</f>
        <v>0</v>
      </c>
      <c r="G31" s="80">
        <f>+'[3]Prior Year Permits by CalYr'!T31</f>
        <v>0</v>
      </c>
      <c r="H31" s="81">
        <f>+'[3]Current Year Permits by CalYr '!T31</f>
        <v>0</v>
      </c>
      <c r="I31" s="82">
        <f>+'[3]Prior Year Valuation by CalYr'!T31</f>
        <v>0</v>
      </c>
      <c r="J31" s="83">
        <f>+'[3]Current Year Valuation by Cal'!T31</f>
        <v>0</v>
      </c>
      <c r="L31" s="84">
        <f t="shared" si="3"/>
        <v>0</v>
      </c>
      <c r="M31" s="85">
        <f t="shared" si="4"/>
        <v>0</v>
      </c>
      <c r="N31" s="86">
        <f t="shared" si="1"/>
        <v>0</v>
      </c>
      <c r="O31" s="85">
        <f t="shared" si="2"/>
        <v>0</v>
      </c>
    </row>
    <row r="32" spans="1:15" x14ac:dyDescent="0.15">
      <c r="A32" s="74">
        <v>41</v>
      </c>
      <c r="B32" s="75" t="s">
        <v>3362</v>
      </c>
      <c r="C32" s="76">
        <f>+'[3]Prior Year Permits by CalYr'!F32</f>
        <v>0</v>
      </c>
      <c r="D32" s="77">
        <f>+'[3]Current Year Permits by CalYr '!F32</f>
        <v>2</v>
      </c>
      <c r="E32" s="78">
        <f>+'[3]Prior Year Valuation by CalYr'!F32</f>
        <v>0</v>
      </c>
      <c r="F32" s="79">
        <f>+'[3]Current Year Valuation by Cal'!F32</f>
        <v>50000</v>
      </c>
      <c r="G32" s="80">
        <f>+'[3]Prior Year Permits by CalYr'!T32</f>
        <v>4</v>
      </c>
      <c r="H32" s="81">
        <f>+'[3]Current Year Permits by CalYr '!T32</f>
        <v>5</v>
      </c>
      <c r="I32" s="82">
        <f>+'[3]Prior Year Valuation by CalYr'!T32</f>
        <v>100000</v>
      </c>
      <c r="J32" s="83">
        <f>+'[3]Current Year Valuation by Cal'!T32</f>
        <v>125000</v>
      </c>
      <c r="L32" s="84">
        <f t="shared" si="3"/>
        <v>2</v>
      </c>
      <c r="M32" s="85">
        <f t="shared" si="4"/>
        <v>50000</v>
      </c>
      <c r="N32" s="86">
        <f t="shared" si="1"/>
        <v>1</v>
      </c>
      <c r="O32" s="85">
        <f t="shared" si="2"/>
        <v>25000</v>
      </c>
    </row>
    <row r="33" spans="1:15" x14ac:dyDescent="0.15">
      <c r="A33" s="74">
        <v>42</v>
      </c>
      <c r="B33" s="75" t="s">
        <v>3361</v>
      </c>
      <c r="C33" s="76">
        <f>+'[3]Prior Year Permits by CalYr'!F33</f>
        <v>0</v>
      </c>
      <c r="D33" s="77">
        <f>+'[3]Current Year Permits by CalYr '!F33</f>
        <v>0</v>
      </c>
      <c r="E33" s="78">
        <f>+'[3]Prior Year Valuation by CalYr'!F33</f>
        <v>0</v>
      </c>
      <c r="F33" s="79">
        <f>+'[3]Current Year Valuation by Cal'!F33</f>
        <v>0</v>
      </c>
      <c r="G33" s="80">
        <f>+'[3]Prior Year Permits by CalYr'!T33</f>
        <v>0</v>
      </c>
      <c r="H33" s="81">
        <f>+'[3]Current Year Permits by CalYr '!T33</f>
        <v>0</v>
      </c>
      <c r="I33" s="82">
        <f>+'[3]Prior Year Valuation by CalYr'!T33</f>
        <v>0</v>
      </c>
      <c r="J33" s="83">
        <f>+'[3]Current Year Valuation by Cal'!T33</f>
        <v>0</v>
      </c>
      <c r="L33" s="84">
        <f t="shared" si="3"/>
        <v>0</v>
      </c>
      <c r="M33" s="85">
        <f t="shared" si="4"/>
        <v>0</v>
      </c>
      <c r="N33" s="86">
        <f t="shared" si="1"/>
        <v>0</v>
      </c>
      <c r="O33" s="85">
        <f t="shared" si="2"/>
        <v>0</v>
      </c>
    </row>
    <row r="34" spans="1:15" x14ac:dyDescent="0.15">
      <c r="A34" s="74">
        <v>45</v>
      </c>
      <c r="B34" s="75" t="s">
        <v>3407</v>
      </c>
      <c r="C34" s="76">
        <f>+'[3]Prior Year Permits by CalYr'!F34</f>
        <v>4</v>
      </c>
      <c r="D34" s="77">
        <f>+'[3]Current Year Permits by CalYr '!F34</f>
        <v>3</v>
      </c>
      <c r="E34" s="78">
        <f>+'[3]Prior Year Valuation by CalYr'!F34</f>
        <v>12000</v>
      </c>
      <c r="F34" s="79">
        <f>+'[3]Current Year Valuation by Cal'!F34</f>
        <v>9000</v>
      </c>
      <c r="G34" s="80">
        <f>+'[3]Prior Year Permits by CalYr'!T34</f>
        <v>21</v>
      </c>
      <c r="H34" s="81">
        <f>+'[3]Current Year Permits by CalYr '!T34</f>
        <v>28</v>
      </c>
      <c r="I34" s="82">
        <f>+'[3]Prior Year Valuation by CalYr'!T34</f>
        <v>48000</v>
      </c>
      <c r="J34" s="83">
        <f>+'[3]Current Year Valuation by Cal'!T34</f>
        <v>84000</v>
      </c>
      <c r="L34" s="84">
        <f t="shared" si="3"/>
        <v>-1</v>
      </c>
      <c r="M34" s="85">
        <f t="shared" si="4"/>
        <v>-3000</v>
      </c>
      <c r="N34" s="86">
        <f t="shared" si="1"/>
        <v>7</v>
      </c>
      <c r="O34" s="85">
        <f t="shared" si="2"/>
        <v>36000</v>
      </c>
    </row>
    <row r="35" spans="1:15" x14ac:dyDescent="0.15">
      <c r="A35" s="74">
        <v>46</v>
      </c>
      <c r="B35" s="75" t="s">
        <v>3408</v>
      </c>
      <c r="C35" s="76">
        <f>+'[3]Prior Year Permits by CalYr'!F35</f>
        <v>0</v>
      </c>
      <c r="D35" s="77">
        <f>+'[3]Current Year Permits by CalYr '!F35</f>
        <v>0</v>
      </c>
      <c r="E35" s="78">
        <f>+'[3]Prior Year Valuation by CalYr'!F35</f>
        <v>0</v>
      </c>
      <c r="F35" s="79">
        <f>+'[3]Current Year Valuation by Cal'!F35</f>
        <v>0</v>
      </c>
      <c r="G35" s="80">
        <f>+'[3]Prior Year Permits by CalYr'!T35</f>
        <v>1</v>
      </c>
      <c r="H35" s="81">
        <f>+'[3]Current Year Permits by CalYr '!T35</f>
        <v>0</v>
      </c>
      <c r="I35" s="82">
        <f>+'[3]Prior Year Valuation by CalYr'!T35</f>
        <v>0</v>
      </c>
      <c r="J35" s="83">
        <f>+'[3]Current Year Valuation by Cal'!T35</f>
        <v>0</v>
      </c>
      <c r="L35" s="84">
        <f t="shared" si="3"/>
        <v>0</v>
      </c>
      <c r="M35" s="85">
        <f t="shared" si="4"/>
        <v>0</v>
      </c>
      <c r="N35" s="86">
        <f t="shared" si="1"/>
        <v>-1</v>
      </c>
      <c r="O35" s="85">
        <f t="shared" si="2"/>
        <v>0</v>
      </c>
    </row>
    <row r="36" spans="1:15" x14ac:dyDescent="0.15">
      <c r="A36" s="74">
        <v>47</v>
      </c>
      <c r="B36" s="75" t="s">
        <v>3409</v>
      </c>
      <c r="C36" s="76">
        <f>+'[3]Prior Year Permits by CalYr'!F36</f>
        <v>0</v>
      </c>
      <c r="D36" s="77">
        <f>+'[3]Current Year Permits by CalYr '!F36</f>
        <v>0</v>
      </c>
      <c r="E36" s="78">
        <f>+'[3]Prior Year Valuation by CalYr'!F36</f>
        <v>0</v>
      </c>
      <c r="F36" s="79">
        <f>+'[3]Current Year Valuation by Cal'!F36</f>
        <v>0</v>
      </c>
      <c r="G36" s="80">
        <f>+'[3]Prior Year Permits by CalYr'!T36</f>
        <v>0</v>
      </c>
      <c r="H36" s="81">
        <f>+'[3]Current Year Permits by CalYr '!T36</f>
        <v>0</v>
      </c>
      <c r="I36" s="82">
        <f>+'[3]Prior Year Valuation by CalYr'!T36</f>
        <v>0</v>
      </c>
      <c r="J36" s="83">
        <f>+'[3]Current Year Valuation by Cal'!T36</f>
        <v>0</v>
      </c>
      <c r="L36" s="84">
        <f t="shared" si="3"/>
        <v>0</v>
      </c>
      <c r="M36" s="85">
        <f t="shared" si="4"/>
        <v>0</v>
      </c>
      <c r="N36" s="86">
        <f t="shared" si="1"/>
        <v>0</v>
      </c>
      <c r="O36" s="85">
        <f t="shared" si="2"/>
        <v>0</v>
      </c>
    </row>
    <row r="37" spans="1:15" x14ac:dyDescent="0.15">
      <c r="A37" s="74">
        <v>48</v>
      </c>
      <c r="B37" s="75" t="s">
        <v>3410</v>
      </c>
      <c r="C37" s="76">
        <f>+'[3]Prior Year Permits by CalYr'!F37</f>
        <v>0</v>
      </c>
      <c r="D37" s="77">
        <f>+'[3]Current Year Permits by CalYr '!F37</f>
        <v>0</v>
      </c>
      <c r="E37" s="78">
        <f>+'[3]Prior Year Valuation by CalYr'!F37</f>
        <v>0</v>
      </c>
      <c r="F37" s="79">
        <f>+'[3]Current Year Valuation by Cal'!F37</f>
        <v>0</v>
      </c>
      <c r="G37" s="80">
        <f>+'[3]Prior Year Permits by CalYr'!T37</f>
        <v>0</v>
      </c>
      <c r="H37" s="81">
        <f>+'[3]Current Year Permits by CalYr '!T37</f>
        <v>0</v>
      </c>
      <c r="I37" s="82">
        <f>+'[3]Prior Year Valuation by CalYr'!T37</f>
        <v>0</v>
      </c>
      <c r="J37" s="83">
        <f>+'[3]Current Year Valuation by Cal'!T37</f>
        <v>0</v>
      </c>
      <c r="L37" s="84">
        <f t="shared" si="3"/>
        <v>0</v>
      </c>
      <c r="M37" s="85">
        <f t="shared" si="4"/>
        <v>0</v>
      </c>
      <c r="N37" s="86">
        <f t="shared" si="1"/>
        <v>0</v>
      </c>
      <c r="O37" s="85">
        <f t="shared" si="2"/>
        <v>0</v>
      </c>
    </row>
    <row r="38" spans="1:15" x14ac:dyDescent="0.15">
      <c r="A38" s="74">
        <v>49</v>
      </c>
      <c r="B38" s="75" t="s">
        <v>3411</v>
      </c>
      <c r="C38" s="76">
        <f>+'[3]Prior Year Permits by CalYr'!F38</f>
        <v>1</v>
      </c>
      <c r="D38" s="77">
        <f>+'[3]Current Year Permits by CalYr '!F38</f>
        <v>0</v>
      </c>
      <c r="E38" s="78">
        <f>+'[3]Prior Year Valuation by CalYr'!F38</f>
        <v>3000</v>
      </c>
      <c r="F38" s="79">
        <f>+'[3]Current Year Valuation by Cal'!F38</f>
        <v>0</v>
      </c>
      <c r="G38" s="80">
        <f>+'[3]Prior Year Permits by CalYr'!T38</f>
        <v>6</v>
      </c>
      <c r="H38" s="81">
        <f>+'[3]Current Year Permits by CalYr '!T38</f>
        <v>10</v>
      </c>
      <c r="I38" s="82">
        <f>+'[3]Prior Year Valuation by CalYr'!T38</f>
        <v>15000</v>
      </c>
      <c r="J38" s="83">
        <f>+'[3]Current Year Valuation by Cal'!T38</f>
        <v>30000</v>
      </c>
      <c r="L38" s="84">
        <f t="shared" si="3"/>
        <v>-1</v>
      </c>
      <c r="M38" s="85">
        <f t="shared" si="4"/>
        <v>-3000</v>
      </c>
      <c r="N38" s="86">
        <f t="shared" si="1"/>
        <v>4</v>
      </c>
      <c r="O38" s="85">
        <f t="shared" si="2"/>
        <v>15000</v>
      </c>
    </row>
    <row r="39" spans="1:15" x14ac:dyDescent="0.15">
      <c r="A39" s="74">
        <v>50</v>
      </c>
      <c r="B39" s="75" t="s">
        <v>3360</v>
      </c>
      <c r="C39" s="76">
        <f>+'[3]Prior Year Permits by CalYr'!F39</f>
        <v>1</v>
      </c>
      <c r="D39" s="77">
        <f>+'[3]Current Year Permits by CalYr '!F39</f>
        <v>0</v>
      </c>
      <c r="E39" s="78">
        <f>+'[3]Prior Year Valuation by CalYr'!F39</f>
        <v>25000</v>
      </c>
      <c r="F39" s="79">
        <f>+'[3]Current Year Valuation by Cal'!F39</f>
        <v>0</v>
      </c>
      <c r="G39" s="80">
        <f>+'[3]Prior Year Permits by CalYr'!T39</f>
        <v>2</v>
      </c>
      <c r="H39" s="81">
        <f>+'[3]Current Year Permits by CalYr '!T39</f>
        <v>8</v>
      </c>
      <c r="I39" s="82">
        <f>+'[3]Prior Year Valuation by CalYr'!T39</f>
        <v>35000</v>
      </c>
      <c r="J39" s="83">
        <f>+'[3]Current Year Valuation by Cal'!T39</f>
        <v>182000</v>
      </c>
      <c r="L39" s="84">
        <f t="shared" si="3"/>
        <v>-1</v>
      </c>
      <c r="M39" s="85">
        <f t="shared" si="4"/>
        <v>-25000</v>
      </c>
      <c r="N39" s="86">
        <f t="shared" si="1"/>
        <v>6</v>
      </c>
      <c r="O39" s="85">
        <f t="shared" si="2"/>
        <v>147000</v>
      </c>
    </row>
    <row r="40" spans="1:15" x14ac:dyDescent="0.15">
      <c r="A40" s="74">
        <v>51</v>
      </c>
      <c r="B40" s="75" t="s">
        <v>3359</v>
      </c>
      <c r="C40" s="76">
        <f>+'[3]Prior Year Permits by CalYr'!F40</f>
        <v>0</v>
      </c>
      <c r="D40" s="77">
        <f>+'[3]Current Year Permits by CalYr '!F40</f>
        <v>0</v>
      </c>
      <c r="E40" s="78">
        <f>+'[3]Prior Year Valuation by CalYr'!F40</f>
        <v>0</v>
      </c>
      <c r="F40" s="79">
        <f>+'[3]Current Year Valuation by Cal'!F40</f>
        <v>0</v>
      </c>
      <c r="G40" s="80">
        <f>+'[3]Prior Year Permits by CalYr'!T40</f>
        <v>0</v>
      </c>
      <c r="H40" s="81">
        <f>+'[3]Current Year Permits by CalYr '!T40</f>
        <v>0</v>
      </c>
      <c r="I40" s="82">
        <f>+'[3]Prior Year Valuation by CalYr'!T40</f>
        <v>0</v>
      </c>
      <c r="J40" s="83">
        <f>+'[3]Current Year Valuation by Cal'!T40</f>
        <v>0</v>
      </c>
      <c r="L40" s="84">
        <f t="shared" si="3"/>
        <v>0</v>
      </c>
      <c r="M40" s="85">
        <f t="shared" si="4"/>
        <v>0</v>
      </c>
      <c r="N40" s="86">
        <f t="shared" si="1"/>
        <v>0</v>
      </c>
      <c r="O40" s="85">
        <f t="shared" si="2"/>
        <v>0</v>
      </c>
    </row>
    <row r="41" spans="1:15" x14ac:dyDescent="0.15">
      <c r="A41" s="74">
        <v>52</v>
      </c>
      <c r="B41" s="75" t="s">
        <v>3358</v>
      </c>
      <c r="C41" s="76">
        <f>+'[3]Prior Year Permits by CalYr'!F41</f>
        <v>0</v>
      </c>
      <c r="D41" s="77">
        <f>+'[3]Current Year Permits by CalYr '!F41</f>
        <v>0</v>
      </c>
      <c r="E41" s="78">
        <f>+'[3]Prior Year Valuation by CalYr'!F41</f>
        <v>0</v>
      </c>
      <c r="F41" s="79">
        <f>+'[3]Current Year Valuation by Cal'!F41</f>
        <v>0</v>
      </c>
      <c r="G41" s="80">
        <f>+'[3]Prior Year Permits by CalYr'!T41</f>
        <v>0</v>
      </c>
      <c r="H41" s="81">
        <f>+'[3]Current Year Permits by CalYr '!T41</f>
        <v>0</v>
      </c>
      <c r="I41" s="82">
        <f>+'[3]Prior Year Valuation by CalYr'!T41</f>
        <v>0</v>
      </c>
      <c r="J41" s="83">
        <f>+'[3]Current Year Valuation by Cal'!T41</f>
        <v>0</v>
      </c>
      <c r="L41" s="84">
        <f t="shared" si="3"/>
        <v>0</v>
      </c>
      <c r="M41" s="85">
        <f t="shared" si="4"/>
        <v>0</v>
      </c>
      <c r="N41" s="86">
        <f t="shared" si="1"/>
        <v>0</v>
      </c>
      <c r="O41" s="85">
        <f t="shared" si="2"/>
        <v>0</v>
      </c>
    </row>
    <row r="42" spans="1:15" x14ac:dyDescent="0.15">
      <c r="A42" s="74">
        <v>53</v>
      </c>
      <c r="B42" s="75" t="s">
        <v>3357</v>
      </c>
      <c r="C42" s="76">
        <f>+'[3]Prior Year Permits by CalYr'!F42</f>
        <v>0</v>
      </c>
      <c r="D42" s="77">
        <f>+'[3]Current Year Permits by CalYr '!F42</f>
        <v>0</v>
      </c>
      <c r="E42" s="78">
        <f>+'[3]Prior Year Valuation by CalYr'!F42</f>
        <v>0</v>
      </c>
      <c r="F42" s="79">
        <f>+'[3]Current Year Valuation by Cal'!F42</f>
        <v>0</v>
      </c>
      <c r="G42" s="80">
        <f>+'[3]Prior Year Permits by CalYr'!T42</f>
        <v>0</v>
      </c>
      <c r="H42" s="81">
        <f>+'[3]Current Year Permits by CalYr '!T42</f>
        <v>0</v>
      </c>
      <c r="I42" s="82">
        <f>+'[3]Prior Year Valuation by CalYr'!T42</f>
        <v>0</v>
      </c>
      <c r="J42" s="83">
        <f>+'[3]Current Year Valuation by Cal'!T42</f>
        <v>0</v>
      </c>
      <c r="L42" s="84">
        <f t="shared" si="3"/>
        <v>0</v>
      </c>
      <c r="M42" s="85">
        <f t="shared" si="4"/>
        <v>0</v>
      </c>
      <c r="N42" s="86">
        <f t="shared" si="1"/>
        <v>0</v>
      </c>
      <c r="O42" s="85">
        <f t="shared" si="2"/>
        <v>0</v>
      </c>
    </row>
    <row r="43" spans="1:15" x14ac:dyDescent="0.15">
      <c r="A43" s="74">
        <v>54</v>
      </c>
      <c r="B43" s="75" t="s">
        <v>3356</v>
      </c>
      <c r="C43" s="76">
        <f>+'[3]Prior Year Permits by CalYr'!F43</f>
        <v>71</v>
      </c>
      <c r="D43" s="77">
        <f>+'[3]Current Year Permits by CalYr '!F43</f>
        <v>69</v>
      </c>
      <c r="E43" s="78">
        <f>+'[3]Prior Year Valuation by CalYr'!F43</f>
        <v>213000</v>
      </c>
      <c r="F43" s="79">
        <f>+'[3]Current Year Valuation by Cal'!F43</f>
        <v>207000</v>
      </c>
      <c r="G43" s="80">
        <f>+'[3]Prior Year Permits by CalYr'!T43</f>
        <v>204</v>
      </c>
      <c r="H43" s="81">
        <f>+'[3]Current Year Permits by CalYr '!T43</f>
        <v>261</v>
      </c>
      <c r="I43" s="82">
        <f>+'[3]Prior Year Valuation by CalYr'!T43</f>
        <v>510000</v>
      </c>
      <c r="J43" s="83">
        <f>+'[3]Current Year Valuation by Cal'!T43</f>
        <v>783000</v>
      </c>
      <c r="L43" s="84">
        <f t="shared" si="3"/>
        <v>-2</v>
      </c>
      <c r="M43" s="85">
        <f t="shared" si="4"/>
        <v>-6000</v>
      </c>
      <c r="N43" s="86">
        <f t="shared" si="1"/>
        <v>57</v>
      </c>
      <c r="O43" s="85">
        <f t="shared" si="2"/>
        <v>273000</v>
      </c>
    </row>
    <row r="44" spans="1:15" x14ac:dyDescent="0.15">
      <c r="A44" s="74">
        <v>55</v>
      </c>
      <c r="B44" s="75" t="s">
        <v>3355</v>
      </c>
      <c r="C44" s="76">
        <f>+'[3]Prior Year Permits by CalYr'!F44</f>
        <v>2</v>
      </c>
      <c r="D44" s="77">
        <f>+'[3]Current Year Permits by CalYr '!F44</f>
        <v>7</v>
      </c>
      <c r="E44" s="78">
        <f>+'[3]Prior Year Valuation by CalYr'!F44</f>
        <v>6000</v>
      </c>
      <c r="F44" s="79">
        <f>+'[3]Current Year Valuation by Cal'!F44</f>
        <v>21000</v>
      </c>
      <c r="G44" s="80">
        <f>+'[3]Prior Year Permits by CalYr'!T44</f>
        <v>15</v>
      </c>
      <c r="H44" s="81">
        <f>+'[3]Current Year Permits by CalYr '!T44</f>
        <v>31</v>
      </c>
      <c r="I44" s="82">
        <f>+'[3]Prior Year Valuation by CalYr'!T44</f>
        <v>27000</v>
      </c>
      <c r="J44" s="83">
        <f>+'[3]Current Year Valuation by Cal'!T44</f>
        <v>93000</v>
      </c>
      <c r="L44" s="84">
        <f t="shared" si="3"/>
        <v>5</v>
      </c>
      <c r="M44" s="85">
        <f t="shared" si="4"/>
        <v>15000</v>
      </c>
      <c r="N44" s="86">
        <f t="shared" si="1"/>
        <v>16</v>
      </c>
      <c r="O44" s="85">
        <f t="shared" si="2"/>
        <v>66000</v>
      </c>
    </row>
    <row r="45" spans="1:15" x14ac:dyDescent="0.15">
      <c r="A45" s="74">
        <v>56</v>
      </c>
      <c r="B45" s="75" t="s">
        <v>3354</v>
      </c>
      <c r="C45" s="76">
        <f>+'[3]Prior Year Permits by CalYr'!F45</f>
        <v>0</v>
      </c>
      <c r="D45" s="77">
        <f>+'[3]Current Year Permits by CalYr '!F45</f>
        <v>0</v>
      </c>
      <c r="E45" s="78">
        <f>+'[3]Prior Year Valuation by CalYr'!F45</f>
        <v>0</v>
      </c>
      <c r="F45" s="79">
        <f>+'[3]Current Year Valuation by Cal'!F45</f>
        <v>0</v>
      </c>
      <c r="G45" s="80">
        <f>+'[3]Prior Year Permits by CalYr'!T45</f>
        <v>0</v>
      </c>
      <c r="H45" s="81">
        <f>+'[3]Current Year Permits by CalYr '!T45</f>
        <v>0</v>
      </c>
      <c r="I45" s="82">
        <f>+'[3]Prior Year Valuation by CalYr'!T45</f>
        <v>0</v>
      </c>
      <c r="J45" s="83">
        <f>+'[3]Current Year Valuation by Cal'!T45</f>
        <v>0</v>
      </c>
      <c r="L45" s="84">
        <f t="shared" si="3"/>
        <v>0</v>
      </c>
      <c r="M45" s="85">
        <f t="shared" si="4"/>
        <v>0</v>
      </c>
      <c r="N45" s="86">
        <f t="shared" si="1"/>
        <v>0</v>
      </c>
      <c r="O45" s="85">
        <f t="shared" si="2"/>
        <v>0</v>
      </c>
    </row>
    <row r="46" spans="1:15" x14ac:dyDescent="0.15">
      <c r="A46" s="74">
        <v>58</v>
      </c>
      <c r="B46" s="75" t="s">
        <v>3353</v>
      </c>
      <c r="C46" s="76">
        <f>+'[3]Prior Year Permits by CalYr'!F46</f>
        <v>0</v>
      </c>
      <c r="D46" s="77">
        <f>+'[3]Current Year Permits by CalYr '!F46</f>
        <v>0</v>
      </c>
      <c r="E46" s="78">
        <f>+'[3]Prior Year Valuation by CalYr'!F46</f>
        <v>0</v>
      </c>
      <c r="F46" s="79">
        <f>+'[3]Current Year Valuation by Cal'!F46</f>
        <v>0</v>
      </c>
      <c r="G46" s="80">
        <f>+'[3]Prior Year Permits by CalYr'!T46</f>
        <v>0</v>
      </c>
      <c r="H46" s="81">
        <f>+'[3]Current Year Permits by CalYr '!T46</f>
        <v>0</v>
      </c>
      <c r="I46" s="82">
        <f>+'[3]Prior Year Valuation by CalYr'!T46</f>
        <v>0</v>
      </c>
      <c r="J46" s="83">
        <f>+'[3]Current Year Valuation by Cal'!T46</f>
        <v>0</v>
      </c>
      <c r="L46" s="84">
        <f t="shared" si="3"/>
        <v>0</v>
      </c>
      <c r="M46" s="85">
        <f t="shared" si="4"/>
        <v>0</v>
      </c>
      <c r="N46" s="86">
        <f t="shared" si="1"/>
        <v>0</v>
      </c>
      <c r="O46" s="85">
        <f t="shared" si="2"/>
        <v>0</v>
      </c>
    </row>
    <row r="47" spans="1:15" x14ac:dyDescent="0.15">
      <c r="A47" s="74">
        <v>59</v>
      </c>
      <c r="B47" s="75" t="s">
        <v>3352</v>
      </c>
      <c r="C47" s="76">
        <f>+'[3]Prior Year Permits by CalYr'!F47</f>
        <v>0</v>
      </c>
      <c r="D47" s="77">
        <f>+'[3]Current Year Permits by CalYr '!F47</f>
        <v>0</v>
      </c>
      <c r="E47" s="78">
        <f>+'[3]Prior Year Valuation by CalYr'!F47</f>
        <v>0</v>
      </c>
      <c r="F47" s="79">
        <f>+'[3]Current Year Valuation by Cal'!F47</f>
        <v>0</v>
      </c>
      <c r="G47" s="80">
        <f>+'[3]Prior Year Permits by CalYr'!T47</f>
        <v>0</v>
      </c>
      <c r="H47" s="81">
        <f>+'[3]Current Year Permits by CalYr '!T47</f>
        <v>0</v>
      </c>
      <c r="I47" s="82">
        <f>+'[3]Prior Year Valuation by CalYr'!T47</f>
        <v>0</v>
      </c>
      <c r="J47" s="83">
        <f>+'[3]Current Year Valuation by Cal'!T47</f>
        <v>0</v>
      </c>
      <c r="L47" s="84">
        <f t="shared" si="3"/>
        <v>0</v>
      </c>
      <c r="M47" s="85">
        <f t="shared" si="4"/>
        <v>0</v>
      </c>
      <c r="N47" s="86">
        <f t="shared" si="1"/>
        <v>0</v>
      </c>
      <c r="O47" s="85">
        <f t="shared" si="2"/>
        <v>0</v>
      </c>
    </row>
    <row r="48" spans="1:15" x14ac:dyDescent="0.15">
      <c r="A48" s="74">
        <v>60</v>
      </c>
      <c r="B48" s="75" t="s">
        <v>3351</v>
      </c>
      <c r="C48" s="76">
        <f>+'[3]Prior Year Permits by CalYr'!F48</f>
        <v>1</v>
      </c>
      <c r="D48" s="77">
        <f>+'[3]Current Year Permits by CalYr '!F48</f>
        <v>1</v>
      </c>
      <c r="E48" s="78">
        <f>+'[3]Prior Year Valuation by CalYr'!F48</f>
        <v>3000</v>
      </c>
      <c r="F48" s="79">
        <f>+'[3]Current Year Valuation by Cal'!F48</f>
        <v>3000</v>
      </c>
      <c r="G48" s="80">
        <f>+'[3]Prior Year Permits by CalYr'!T48</f>
        <v>2</v>
      </c>
      <c r="H48" s="81">
        <f>+'[3]Current Year Permits by CalYr '!T48</f>
        <v>1</v>
      </c>
      <c r="I48" s="82">
        <f>+'[3]Prior Year Valuation by CalYr'!T48</f>
        <v>6000</v>
      </c>
      <c r="J48" s="83">
        <f>+'[3]Current Year Valuation by Cal'!T48</f>
        <v>3000</v>
      </c>
      <c r="L48" s="84">
        <f t="shared" si="3"/>
        <v>0</v>
      </c>
      <c r="M48" s="85">
        <f t="shared" si="4"/>
        <v>0</v>
      </c>
      <c r="N48" s="86">
        <f t="shared" si="1"/>
        <v>-1</v>
      </c>
      <c r="O48" s="85">
        <f t="shared" si="2"/>
        <v>-3000</v>
      </c>
    </row>
    <row r="49" spans="1:15" x14ac:dyDescent="0.15">
      <c r="A49" s="74">
        <v>64</v>
      </c>
      <c r="B49" s="75" t="s">
        <v>3350</v>
      </c>
      <c r="C49" s="76">
        <f>+'[3]Prior Year Permits by CalYr'!F49</f>
        <v>2</v>
      </c>
      <c r="D49" s="77">
        <f>+'[3]Current Year Permits by CalYr '!F49</f>
        <v>0</v>
      </c>
      <c r="E49" s="78">
        <f>+'[3]Prior Year Valuation by CalYr'!F49</f>
        <v>0</v>
      </c>
      <c r="F49" s="79">
        <f>+'[3]Current Year Valuation by Cal'!F49</f>
        <v>0</v>
      </c>
      <c r="G49" s="80">
        <f>+'[3]Prior Year Permits by CalYr'!T49</f>
        <v>11</v>
      </c>
      <c r="H49" s="81">
        <f>+'[3]Current Year Permits by CalYr '!T49</f>
        <v>1</v>
      </c>
      <c r="I49" s="82">
        <f>+'[3]Prior Year Valuation by CalYr'!T49</f>
        <v>0</v>
      </c>
      <c r="J49" s="83">
        <f>+'[3]Current Year Valuation by Cal'!T49</f>
        <v>93000</v>
      </c>
      <c r="L49" s="84">
        <f t="shared" si="3"/>
        <v>-2</v>
      </c>
      <c r="M49" s="85">
        <f t="shared" si="4"/>
        <v>0</v>
      </c>
      <c r="N49" s="86">
        <f t="shared" si="1"/>
        <v>-10</v>
      </c>
      <c r="O49" s="85">
        <f t="shared" si="2"/>
        <v>93000</v>
      </c>
    </row>
    <row r="50" spans="1:15" x14ac:dyDescent="0.15">
      <c r="A50" s="74">
        <v>65</v>
      </c>
      <c r="B50" s="75" t="s">
        <v>3349</v>
      </c>
      <c r="C50" s="76">
        <f>+'[3]Prior Year Permits by CalYr'!F50</f>
        <v>15</v>
      </c>
      <c r="D50" s="77">
        <f>+'[3]Current Year Permits by CalYr '!F50</f>
        <v>12</v>
      </c>
      <c r="E50" s="78">
        <f>+'[3]Prior Year Valuation by CalYr'!F50</f>
        <v>30000</v>
      </c>
      <c r="F50" s="79">
        <f>+'[3]Current Year Valuation by Cal'!F50</f>
        <v>24000</v>
      </c>
      <c r="G50" s="80">
        <f>+'[3]Prior Year Permits by CalYr'!T50</f>
        <v>71</v>
      </c>
      <c r="H50" s="81">
        <f>+'[3]Current Year Permits by CalYr '!T50</f>
        <v>55</v>
      </c>
      <c r="I50" s="82">
        <f>+'[3]Prior Year Valuation by CalYr'!T50</f>
        <v>108000</v>
      </c>
      <c r="J50" s="83">
        <f>+'[3]Current Year Valuation by Cal'!T50</f>
        <v>110000</v>
      </c>
      <c r="L50" s="84">
        <f t="shared" si="3"/>
        <v>-3</v>
      </c>
      <c r="M50" s="85">
        <f t="shared" si="4"/>
        <v>-6000</v>
      </c>
      <c r="N50" s="86">
        <f t="shared" si="1"/>
        <v>-16</v>
      </c>
      <c r="O50" s="85">
        <f t="shared" si="2"/>
        <v>2000</v>
      </c>
    </row>
    <row r="51" spans="1:15" x14ac:dyDescent="0.15">
      <c r="A51" s="74">
        <v>66</v>
      </c>
      <c r="B51" s="75" t="s">
        <v>3348</v>
      </c>
      <c r="C51" s="76">
        <f>+'[3]Prior Year Permits by CalYr'!F51</f>
        <v>0</v>
      </c>
      <c r="D51" s="77">
        <f>+'[3]Current Year Permits by CalYr '!F51</f>
        <v>1</v>
      </c>
      <c r="E51" s="78">
        <f>+'[3]Prior Year Valuation by CalYr'!F51</f>
        <v>0</v>
      </c>
      <c r="F51" s="79">
        <f>+'[3]Current Year Valuation by Cal'!F51</f>
        <v>400</v>
      </c>
      <c r="G51" s="80">
        <f>+'[3]Prior Year Permits by CalYr'!T51</f>
        <v>4</v>
      </c>
      <c r="H51" s="81">
        <f>+'[3]Current Year Permits by CalYr '!T51</f>
        <v>5</v>
      </c>
      <c r="I51" s="82">
        <f>+'[3]Prior Year Valuation by CalYr'!T51</f>
        <v>1600</v>
      </c>
      <c r="J51" s="83">
        <f>+'[3]Current Year Valuation by Cal'!T51</f>
        <v>2000</v>
      </c>
      <c r="L51" s="84">
        <f t="shared" si="3"/>
        <v>1</v>
      </c>
      <c r="M51" s="85">
        <f t="shared" si="4"/>
        <v>400</v>
      </c>
      <c r="N51" s="86">
        <f t="shared" si="1"/>
        <v>1</v>
      </c>
      <c r="O51" s="85">
        <f t="shared" si="2"/>
        <v>400</v>
      </c>
    </row>
    <row r="52" spans="1:15" x14ac:dyDescent="0.15">
      <c r="A52" s="74">
        <v>67</v>
      </c>
      <c r="B52" s="75" t="s">
        <v>3347</v>
      </c>
      <c r="C52" s="76">
        <f>+'[3]Prior Year Permits by CalYr'!F52</f>
        <v>0</v>
      </c>
      <c r="D52" s="77">
        <f>+'[3]Current Year Permits by CalYr '!F52</f>
        <v>0</v>
      </c>
      <c r="E52" s="78">
        <f>+'[3]Prior Year Valuation by CalYr'!F52</f>
        <v>0</v>
      </c>
      <c r="F52" s="79">
        <f>+'[3]Current Year Valuation by Cal'!F52</f>
        <v>0</v>
      </c>
      <c r="G52" s="80">
        <f>+'[3]Prior Year Permits by CalYr'!T52</f>
        <v>0</v>
      </c>
      <c r="H52" s="81">
        <f>+'[3]Current Year Permits by CalYr '!T52</f>
        <v>0</v>
      </c>
      <c r="I52" s="82">
        <f>+'[3]Prior Year Valuation by CalYr'!T52</f>
        <v>0</v>
      </c>
      <c r="J52" s="83">
        <f>+'[3]Current Year Valuation by Cal'!T52</f>
        <v>0</v>
      </c>
      <c r="L52" s="84">
        <f t="shared" si="3"/>
        <v>0</v>
      </c>
      <c r="M52" s="85">
        <f t="shared" si="4"/>
        <v>0</v>
      </c>
      <c r="N52" s="86">
        <f t="shared" si="1"/>
        <v>0</v>
      </c>
      <c r="O52" s="85">
        <f t="shared" si="2"/>
        <v>0</v>
      </c>
    </row>
    <row r="53" spans="1:15" x14ac:dyDescent="0.15">
      <c r="A53" s="74">
        <v>70</v>
      </c>
      <c r="B53" s="75" t="s">
        <v>3346</v>
      </c>
      <c r="C53" s="76">
        <f>+'[3]Prior Year Permits by CalYr'!F53</f>
        <v>121</v>
      </c>
      <c r="D53" s="77">
        <f>+'[3]Current Year Permits by CalYr '!F53</f>
        <v>63</v>
      </c>
      <c r="E53" s="78">
        <f>+'[3]Prior Year Valuation by CalYr'!F53</f>
        <v>119500</v>
      </c>
      <c r="F53" s="79">
        <f>+'[3]Current Year Valuation by Cal'!F53</f>
        <v>31500</v>
      </c>
      <c r="G53" s="80">
        <f>+'[3]Prior Year Permits by CalYr'!T53</f>
        <v>430</v>
      </c>
      <c r="H53" s="81">
        <f>+'[3]Current Year Permits by CalYr '!T53</f>
        <v>301</v>
      </c>
      <c r="I53" s="82">
        <f>+'[3]Prior Year Valuation by CalYr'!T53</f>
        <v>233870</v>
      </c>
      <c r="J53" s="83">
        <f>+'[3]Current Year Valuation by Cal'!T53</f>
        <v>200000</v>
      </c>
      <c r="L53" s="84">
        <f t="shared" si="3"/>
        <v>-58</v>
      </c>
      <c r="M53" s="85">
        <f t="shared" si="4"/>
        <v>-88000</v>
      </c>
      <c r="N53" s="86">
        <f t="shared" si="1"/>
        <v>-129</v>
      </c>
      <c r="O53" s="85">
        <f t="shared" si="2"/>
        <v>-33870</v>
      </c>
    </row>
    <row r="54" spans="1:15" x14ac:dyDescent="0.15">
      <c r="A54" s="74">
        <v>71</v>
      </c>
      <c r="B54" s="75" t="s">
        <v>3345</v>
      </c>
      <c r="C54" s="76">
        <f>+'[3]Prior Year Permits by CalYr'!F54</f>
        <v>87</v>
      </c>
      <c r="D54" s="77">
        <f>+'[3]Current Year Permits by CalYr '!F54</f>
        <v>148</v>
      </c>
      <c r="E54" s="78">
        <f>+'[3]Prior Year Valuation by CalYr'!F54</f>
        <v>53000</v>
      </c>
      <c r="F54" s="79">
        <f>+'[3]Current Year Valuation by Cal'!F54</f>
        <v>2301500</v>
      </c>
      <c r="G54" s="80">
        <f>+'[3]Prior Year Permits by CalYr'!T54</f>
        <v>380</v>
      </c>
      <c r="H54" s="81">
        <f>+'[3]Current Year Permits by CalYr '!T54</f>
        <v>507</v>
      </c>
      <c r="I54" s="82">
        <f>+'[3]Prior Year Valuation by CalYr'!T54</f>
        <v>3652930</v>
      </c>
      <c r="J54" s="83">
        <f>+'[3]Current Year Valuation by Cal'!T54</f>
        <v>4609500</v>
      </c>
      <c r="L54" s="84">
        <f t="shared" si="3"/>
        <v>61</v>
      </c>
      <c r="M54" s="85">
        <f t="shared" si="4"/>
        <v>2248500</v>
      </c>
      <c r="N54" s="86">
        <f t="shared" si="1"/>
        <v>127</v>
      </c>
      <c r="O54" s="85">
        <f t="shared" si="2"/>
        <v>956570</v>
      </c>
    </row>
    <row r="55" spans="1:15" x14ac:dyDescent="0.15">
      <c r="A55" s="74">
        <v>72</v>
      </c>
      <c r="B55" s="75" t="s">
        <v>3344</v>
      </c>
      <c r="C55" s="76">
        <f>+'[3]Prior Year Permits by CalYr'!F55</f>
        <v>453</v>
      </c>
      <c r="D55" s="77">
        <f>+'[3]Current Year Permits by CalYr '!F55</f>
        <v>249</v>
      </c>
      <c r="E55" s="78">
        <f>+'[3]Prior Year Valuation by CalYr'!F55</f>
        <v>17668824</v>
      </c>
      <c r="F55" s="79">
        <f>+'[3]Current Year Valuation by Cal'!F55</f>
        <v>10834500</v>
      </c>
      <c r="G55" s="80">
        <f>+'[3]Prior Year Permits by CalYr'!T55</f>
        <v>1535</v>
      </c>
      <c r="H55" s="81">
        <f>+'[3]Current Year Permits by CalYr '!T55</f>
        <v>1451</v>
      </c>
      <c r="I55" s="82">
        <f>+'[3]Prior Year Valuation by CalYr'!T55</f>
        <v>62702889</v>
      </c>
      <c r="J55" s="83">
        <f>+'[3]Current Year Valuation by Cal'!T55</f>
        <v>61943905</v>
      </c>
      <c r="L55" s="84">
        <f t="shared" si="3"/>
        <v>-204</v>
      </c>
      <c r="M55" s="85">
        <f t="shared" si="4"/>
        <v>-6834324</v>
      </c>
      <c r="N55" s="86">
        <f t="shared" si="1"/>
        <v>-84</v>
      </c>
      <c r="O55" s="85">
        <f t="shared" si="2"/>
        <v>-758984</v>
      </c>
    </row>
    <row r="56" spans="1:15" x14ac:dyDescent="0.15">
      <c r="A56" s="74">
        <v>73</v>
      </c>
      <c r="B56" s="75" t="s">
        <v>3412</v>
      </c>
      <c r="C56" s="76">
        <f>+'[3]Prior Year Permits by CalYr'!F56</f>
        <v>0</v>
      </c>
      <c r="D56" s="77">
        <f>+'[3]Current Year Permits by CalYr '!F56</f>
        <v>0</v>
      </c>
      <c r="E56" s="78">
        <f>+'[3]Prior Year Valuation by CalYr'!F56</f>
        <v>0</v>
      </c>
      <c r="F56" s="79">
        <f>+'[3]Current Year Valuation by Cal'!F56</f>
        <v>0</v>
      </c>
      <c r="G56" s="80">
        <f>+'[3]Prior Year Permits by CalYr'!T56</f>
        <v>0</v>
      </c>
      <c r="H56" s="81">
        <f>+'[3]Current Year Permits by CalYr '!T56</f>
        <v>2</v>
      </c>
      <c r="I56" s="82">
        <f>+'[3]Prior Year Valuation by CalYr'!T56</f>
        <v>0</v>
      </c>
      <c r="J56" s="83">
        <f>+'[3]Current Year Valuation by Cal'!T56</f>
        <v>1000</v>
      </c>
      <c r="L56" s="84">
        <f t="shared" si="3"/>
        <v>0</v>
      </c>
      <c r="M56" s="85">
        <f t="shared" si="4"/>
        <v>0</v>
      </c>
      <c r="N56" s="86">
        <f t="shared" si="1"/>
        <v>2</v>
      </c>
      <c r="O56" s="85">
        <f t="shared" si="2"/>
        <v>1000</v>
      </c>
    </row>
    <row r="57" spans="1:15" x14ac:dyDescent="0.15">
      <c r="A57" s="74">
        <v>80</v>
      </c>
      <c r="B57" s="75" t="s">
        <v>3343</v>
      </c>
      <c r="C57" s="76">
        <f>+'[3]Prior Year Permits by CalYr'!F57</f>
        <v>0</v>
      </c>
      <c r="D57" s="77">
        <f>+'[3]Current Year Permits by CalYr '!F57</f>
        <v>0</v>
      </c>
      <c r="E57" s="78">
        <f>+'[3]Prior Year Valuation by CalYr'!F57</f>
        <v>0</v>
      </c>
      <c r="F57" s="79">
        <f>+'[3]Current Year Valuation by Cal'!F57</f>
        <v>0</v>
      </c>
      <c r="G57" s="80">
        <f>+'[3]Prior Year Permits by CalYr'!T57</f>
        <v>0</v>
      </c>
      <c r="H57" s="81">
        <f>+'[3]Current Year Permits by CalYr '!T57</f>
        <v>0</v>
      </c>
      <c r="I57" s="82">
        <f>+'[3]Prior Year Valuation by CalYr'!T57</f>
        <v>0</v>
      </c>
      <c r="J57" s="83">
        <f>+'[3]Current Year Valuation by Cal'!T57</f>
        <v>0</v>
      </c>
      <c r="L57" s="84">
        <f t="shared" si="3"/>
        <v>0</v>
      </c>
      <c r="M57" s="85">
        <f t="shared" si="4"/>
        <v>0</v>
      </c>
      <c r="N57" s="86">
        <f t="shared" si="1"/>
        <v>0</v>
      </c>
      <c r="O57" s="85">
        <f t="shared" si="2"/>
        <v>0</v>
      </c>
    </row>
    <row r="58" spans="1:15" x14ac:dyDescent="0.15">
      <c r="A58" s="74">
        <v>90</v>
      </c>
      <c r="B58" s="75" t="s">
        <v>3342</v>
      </c>
      <c r="C58" s="76">
        <f>+'[3]Prior Year Permits by CalYr'!F58</f>
        <v>0</v>
      </c>
      <c r="D58" s="77">
        <f>+'[3]Current Year Permits by CalYr '!F58</f>
        <v>0</v>
      </c>
      <c r="E58" s="78">
        <f>+'[3]Prior Year Valuation by CalYr'!F58</f>
        <v>0</v>
      </c>
      <c r="F58" s="79">
        <f>+'[3]Current Year Valuation by Cal'!F58</f>
        <v>0</v>
      </c>
      <c r="G58" s="80">
        <f>+'[3]Prior Year Permits by CalYr'!T58</f>
        <v>1</v>
      </c>
      <c r="H58" s="81">
        <f>+'[3]Current Year Permits by CalYr '!T58</f>
        <v>3</v>
      </c>
      <c r="I58" s="82">
        <f>+'[3]Prior Year Valuation by CalYr'!T58</f>
        <v>0</v>
      </c>
      <c r="J58" s="83">
        <f>+'[3]Current Year Valuation by Cal'!T58</f>
        <v>0</v>
      </c>
      <c r="L58" s="84">
        <f t="shared" si="3"/>
        <v>0</v>
      </c>
      <c r="M58" s="85">
        <f t="shared" si="4"/>
        <v>0</v>
      </c>
      <c r="N58" s="86">
        <f t="shared" si="1"/>
        <v>2</v>
      </c>
      <c r="O58" s="85">
        <f t="shared" si="2"/>
        <v>0</v>
      </c>
    </row>
    <row r="59" spans="1:15" x14ac:dyDescent="0.15">
      <c r="A59" s="74">
        <v>92</v>
      </c>
      <c r="B59" s="87" t="s">
        <v>3341</v>
      </c>
      <c r="C59" s="76">
        <f>+'[3]Prior Year Permits by CalYr'!F59</f>
        <v>0</v>
      </c>
      <c r="D59" s="77">
        <f>+'[3]Current Year Permits by CalYr '!F59</f>
        <v>0</v>
      </c>
      <c r="E59" s="78">
        <f>+'[3]Prior Year Valuation by CalYr'!F59</f>
        <v>0</v>
      </c>
      <c r="F59" s="79">
        <f>+'[3]Current Year Valuation by Cal'!F59</f>
        <v>0</v>
      </c>
      <c r="G59" s="80">
        <f>+'[3]Prior Year Permits by CalYr'!T59</f>
        <v>0</v>
      </c>
      <c r="H59" s="81">
        <f>+'[3]Current Year Permits by CalYr '!T59</f>
        <v>0</v>
      </c>
      <c r="I59" s="82">
        <f>+'[3]Prior Year Valuation by CalYr'!T59</f>
        <v>0</v>
      </c>
      <c r="J59" s="83">
        <f>+'[3]Current Year Valuation by Cal'!T59</f>
        <v>0</v>
      </c>
      <c r="L59" s="84">
        <f t="shared" si="3"/>
        <v>0</v>
      </c>
      <c r="M59" s="85">
        <f t="shared" si="4"/>
        <v>0</v>
      </c>
      <c r="N59" s="86">
        <f t="shared" si="1"/>
        <v>0</v>
      </c>
      <c r="O59" s="85">
        <f t="shared" si="2"/>
        <v>0</v>
      </c>
    </row>
    <row r="60" spans="1:15" ht="14" thickBot="1" x14ac:dyDescent="0.2">
      <c r="A60" s="88">
        <v>95</v>
      </c>
      <c r="B60" s="89" t="s">
        <v>3340</v>
      </c>
      <c r="C60" s="76">
        <f>+'[3]Prior Year Permits by CalYr'!F60</f>
        <v>0</v>
      </c>
      <c r="D60" s="77">
        <f>+'[3]Current Year Permits by CalYr '!F60</f>
        <v>0</v>
      </c>
      <c r="E60" s="78">
        <f>+'[3]Prior Year Valuation by CalYr'!F60</f>
        <v>0</v>
      </c>
      <c r="F60" s="79">
        <f>+'[3]Current Year Valuation by Cal'!F60</f>
        <v>0</v>
      </c>
      <c r="G60" s="80">
        <f>+'[3]Prior Year Permits by CalYr'!T60</f>
        <v>0</v>
      </c>
      <c r="H60" s="81">
        <f>+'[3]Current Year Permits by CalYr '!T60</f>
        <v>0</v>
      </c>
      <c r="I60" s="82">
        <f>+'[3]Prior Year Valuation by CalYr'!T60</f>
        <v>0</v>
      </c>
      <c r="J60" s="83">
        <f>+'[3]Current Year Valuation by Cal'!T60</f>
        <v>0</v>
      </c>
      <c r="L60" s="84">
        <f t="shared" si="3"/>
        <v>0</v>
      </c>
      <c r="M60" s="85">
        <f t="shared" si="4"/>
        <v>0</v>
      </c>
      <c r="N60" s="90">
        <f t="shared" si="1"/>
        <v>0</v>
      </c>
      <c r="O60" s="91">
        <f>+I60-H60</f>
        <v>0</v>
      </c>
    </row>
    <row r="61" spans="1:15" s="106" customFormat="1" ht="15" thickTop="1" thickBot="1" x14ac:dyDescent="0.2">
      <c r="A61" s="92"/>
      <c r="B61" s="93" t="s">
        <v>3413</v>
      </c>
      <c r="C61" s="94">
        <f t="shared" ref="C61:J61" si="5">SUM(C4:C60)</f>
        <v>1077</v>
      </c>
      <c r="D61" s="95">
        <f t="shared" si="5"/>
        <v>790</v>
      </c>
      <c r="E61" s="96">
        <f t="shared" si="5"/>
        <v>63875171</v>
      </c>
      <c r="F61" s="97">
        <f t="shared" si="5"/>
        <v>64447610</v>
      </c>
      <c r="G61" s="98">
        <f t="shared" si="5"/>
        <v>3815</v>
      </c>
      <c r="H61" s="99">
        <f t="shared" si="5"/>
        <v>3816</v>
      </c>
      <c r="I61" s="100">
        <f t="shared" si="5"/>
        <v>230933148</v>
      </c>
      <c r="J61" s="101">
        <f t="shared" si="5"/>
        <v>265904679</v>
      </c>
      <c r="K61" s="102"/>
      <c r="L61" s="103">
        <f t="shared" ref="L61:N61" si="6">SUM(L4:L60)</f>
        <v>-287</v>
      </c>
      <c r="M61" s="104">
        <f t="shared" si="6"/>
        <v>572439</v>
      </c>
      <c r="N61" s="105">
        <f t="shared" si="6"/>
        <v>1</v>
      </c>
      <c r="O61" s="104">
        <f>SUM(O4:O60)</f>
        <v>34971531</v>
      </c>
    </row>
    <row r="62" spans="1:15" ht="14" thickTop="1" x14ac:dyDescent="0.15">
      <c r="I62" s="110"/>
    </row>
    <row r="63" spans="1:15" x14ac:dyDescent="0.15">
      <c r="A63" s="49"/>
    </row>
    <row r="64" spans="1:15" x14ac:dyDescent="0.15">
      <c r="A64" s="49"/>
      <c r="D64" s="111">
        <f>+D61-C61</f>
        <v>-287</v>
      </c>
      <c r="F64" s="112">
        <f>+F61-E61</f>
        <v>572439</v>
      </c>
      <c r="H64" s="113">
        <f>+H61-G61</f>
        <v>1</v>
      </c>
      <c r="J64" s="113">
        <f>+J61-I61</f>
        <v>34971531</v>
      </c>
    </row>
    <row r="65" spans="1:6" x14ac:dyDescent="0.15">
      <c r="A65" s="49"/>
      <c r="D65" s="111">
        <f>+D64-L61</f>
        <v>0</v>
      </c>
      <c r="F65" s="112">
        <f>+F64-M61</f>
        <v>0</v>
      </c>
    </row>
    <row r="66" spans="1:6" x14ac:dyDescent="0.15">
      <c r="A66" s="49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4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93"/>
  <sheetViews>
    <sheetView topLeftCell="M1" workbookViewId="0">
      <selection activeCell="Y35" sqref="Y35"/>
    </sheetView>
  </sheetViews>
  <sheetFormatPr baseColWidth="10" defaultColWidth="9.19921875" defaultRowHeight="12.75" customHeight="1" x14ac:dyDescent="0.15"/>
  <cols>
    <col min="1" max="1" width="3.59765625" style="48" bestFit="1" customWidth="1"/>
    <col min="2" max="2" width="0" style="2" hidden="1" customWidth="1"/>
    <col min="3" max="3" width="11.19921875" style="2" bestFit="1" customWidth="1"/>
    <col min="4" max="4" width="6.796875" style="2" customWidth="1"/>
    <col min="5" max="5" width="6.19921875" style="43" customWidth="1"/>
    <col min="6" max="6" width="6.19921875" style="2" bestFit="1" customWidth="1"/>
    <col min="7" max="7" width="3" style="2" customWidth="1"/>
    <col min="8" max="8" width="25.796875" style="2" bestFit="1" customWidth="1"/>
    <col min="9" max="9" width="6.19921875" style="2" bestFit="1" customWidth="1"/>
    <col min="10" max="10" width="5.59765625" style="2" customWidth="1"/>
    <col min="11" max="11" width="6.19921875" style="2" bestFit="1" customWidth="1"/>
    <col min="12" max="12" width="3.59765625" style="2" bestFit="1" customWidth="1"/>
    <col min="13" max="13" width="6.59765625" style="2" customWidth="1"/>
    <col min="14" max="14" width="34" style="2" bestFit="1" customWidth="1"/>
    <col min="15" max="15" width="35.19921875" style="2" bestFit="1" customWidth="1"/>
    <col min="16" max="16" width="5.59765625" style="2" bestFit="1" customWidth="1"/>
    <col min="17" max="17" width="5.19921875" style="2" bestFit="1" customWidth="1"/>
    <col min="18" max="18" width="9.796875" style="2" bestFit="1" customWidth="1"/>
    <col min="19" max="19" width="10.3984375" style="2" bestFit="1" customWidth="1"/>
    <col min="20" max="20" width="9.796875" style="2" bestFit="1" customWidth="1"/>
    <col min="21" max="21" width="12" style="2" bestFit="1" customWidth="1"/>
    <col min="22" max="22" width="45.3984375" style="2" bestFit="1" customWidth="1"/>
    <col min="23" max="16384" width="9.19921875" style="2"/>
  </cols>
  <sheetData>
    <row r="1" spans="1:22" s="44" customFormat="1" ht="24" customHeight="1" x14ac:dyDescent="0.15">
      <c r="A1" s="47"/>
      <c r="C1" s="45" t="s">
        <v>0</v>
      </c>
      <c r="D1" s="46" t="s">
        <v>1</v>
      </c>
      <c r="E1" s="45" t="s">
        <v>2</v>
      </c>
      <c r="F1" s="46" t="s">
        <v>3</v>
      </c>
      <c r="G1" s="45" t="s">
        <v>4</v>
      </c>
      <c r="H1" s="46" t="s">
        <v>5</v>
      </c>
      <c r="I1" s="45" t="s">
        <v>6</v>
      </c>
      <c r="J1" s="46" t="s">
        <v>7</v>
      </c>
      <c r="K1" s="45" t="s">
        <v>8</v>
      </c>
      <c r="L1" s="46" t="s">
        <v>9</v>
      </c>
      <c r="M1" s="45" t="s">
        <v>10</v>
      </c>
      <c r="N1" s="46" t="s">
        <v>11</v>
      </c>
      <c r="O1" s="45" t="s">
        <v>12</v>
      </c>
      <c r="P1" s="46" t="s">
        <v>13</v>
      </c>
      <c r="Q1" s="45" t="s">
        <v>14</v>
      </c>
      <c r="R1" s="46" t="s">
        <v>15</v>
      </c>
      <c r="S1" s="45" t="s">
        <v>16</v>
      </c>
      <c r="T1" s="46" t="s">
        <v>17</v>
      </c>
      <c r="U1" s="45" t="s">
        <v>18</v>
      </c>
      <c r="V1" s="45" t="s">
        <v>19</v>
      </c>
    </row>
    <row r="2" spans="1:22" ht="12" x14ac:dyDescent="0.15">
      <c r="A2" s="48">
        <v>1</v>
      </c>
      <c r="C2" s="3" t="s">
        <v>412</v>
      </c>
      <c r="D2" s="4">
        <v>43922</v>
      </c>
      <c r="E2" s="5" t="s">
        <v>222</v>
      </c>
      <c r="F2" s="6">
        <v>6903</v>
      </c>
      <c r="G2" s="7" t="s">
        <v>22</v>
      </c>
      <c r="H2" s="8" t="s">
        <v>413</v>
      </c>
      <c r="I2" s="7" t="s">
        <v>132</v>
      </c>
      <c r="J2" s="8" t="s">
        <v>107</v>
      </c>
      <c r="K2" s="9"/>
      <c r="L2" s="10"/>
      <c r="M2" s="10"/>
      <c r="N2" s="8" t="s">
        <v>414</v>
      </c>
      <c r="O2" s="8" t="s">
        <v>415</v>
      </c>
      <c r="P2" s="9"/>
      <c r="Q2" s="10"/>
      <c r="R2" s="11">
        <v>10000</v>
      </c>
      <c r="S2" s="1">
        <f t="shared" ref="S2:S65" si="0">IF(R2&gt;0,0,(IF(ISNA(VLOOKUP(E2,Missing_Vaulations,3,FALSE))=TRUE,0,(VLOOKUP(E2,Missing_Vaulations,3,FALSE)))))</f>
        <v>0</v>
      </c>
      <c r="T2" s="12">
        <f t="shared" ref="T2:T65" si="1">R2+S2</f>
        <v>10000</v>
      </c>
      <c r="U2" s="13" t="s">
        <v>416</v>
      </c>
      <c r="V2" s="8" t="s">
        <v>417</v>
      </c>
    </row>
    <row r="3" spans="1:22" ht="12" x14ac:dyDescent="0.15">
      <c r="A3" s="48">
        <f>A2+1</f>
        <v>2</v>
      </c>
      <c r="C3" s="14" t="s">
        <v>467</v>
      </c>
      <c r="D3" s="15">
        <v>43922</v>
      </c>
      <c r="E3" s="16" t="s">
        <v>222</v>
      </c>
      <c r="F3" s="17">
        <v>2605</v>
      </c>
      <c r="G3" s="18" t="s">
        <v>22</v>
      </c>
      <c r="H3" s="19" t="s">
        <v>468</v>
      </c>
      <c r="I3" s="18" t="s">
        <v>92</v>
      </c>
      <c r="J3" s="19" t="s">
        <v>93</v>
      </c>
      <c r="K3" s="20"/>
      <c r="L3" s="21"/>
      <c r="M3" s="21"/>
      <c r="N3" s="19" t="s">
        <v>469</v>
      </c>
      <c r="O3" s="19" t="s">
        <v>470</v>
      </c>
      <c r="P3" s="20"/>
      <c r="Q3" s="21"/>
      <c r="R3" s="22">
        <v>0</v>
      </c>
      <c r="S3" s="1">
        <f t="shared" si="0"/>
        <v>3000</v>
      </c>
      <c r="T3" s="12">
        <f t="shared" si="1"/>
        <v>3000</v>
      </c>
      <c r="U3" s="23" t="s">
        <v>471</v>
      </c>
      <c r="V3" s="19" t="s">
        <v>472</v>
      </c>
    </row>
    <row r="4" spans="1:22" ht="12" x14ac:dyDescent="0.15">
      <c r="A4" s="48">
        <f t="shared" ref="A4:A67" si="2">A3+1</f>
        <v>3</v>
      </c>
      <c r="C4" s="14" t="s">
        <v>955</v>
      </c>
      <c r="D4" s="24">
        <v>43922</v>
      </c>
      <c r="E4" s="16" t="s">
        <v>956</v>
      </c>
      <c r="F4" s="17">
        <v>1109</v>
      </c>
      <c r="G4" s="18" t="s">
        <v>22</v>
      </c>
      <c r="H4" s="19" t="s">
        <v>957</v>
      </c>
      <c r="I4" s="18" t="s">
        <v>40</v>
      </c>
      <c r="J4" s="19" t="s">
        <v>115</v>
      </c>
      <c r="K4" s="20"/>
      <c r="L4" s="21"/>
      <c r="M4" s="21"/>
      <c r="N4" s="19" t="s">
        <v>958</v>
      </c>
      <c r="O4" s="19" t="s">
        <v>205</v>
      </c>
      <c r="P4" s="20"/>
      <c r="Q4" s="21"/>
      <c r="R4" s="22">
        <v>0</v>
      </c>
      <c r="S4" s="1">
        <f t="shared" si="0"/>
        <v>3000</v>
      </c>
      <c r="T4" s="12">
        <f t="shared" si="1"/>
        <v>3000</v>
      </c>
      <c r="U4" s="23" t="s">
        <v>959</v>
      </c>
      <c r="V4" s="19" t="s">
        <v>960</v>
      </c>
    </row>
    <row r="5" spans="1:22" ht="12" x14ac:dyDescent="0.15">
      <c r="A5" s="48">
        <f t="shared" si="2"/>
        <v>4</v>
      </c>
      <c r="C5" s="14" t="s">
        <v>961</v>
      </c>
      <c r="D5" s="24">
        <v>43922</v>
      </c>
      <c r="E5" s="16" t="s">
        <v>956</v>
      </c>
      <c r="F5" s="17">
        <v>1938</v>
      </c>
      <c r="G5" s="18" t="s">
        <v>22</v>
      </c>
      <c r="H5" s="19" t="s">
        <v>962</v>
      </c>
      <c r="I5" s="18" t="s">
        <v>132</v>
      </c>
      <c r="J5" s="19" t="s">
        <v>115</v>
      </c>
      <c r="K5" s="20"/>
      <c r="L5" s="21"/>
      <c r="M5" s="21"/>
      <c r="N5" s="19" t="s">
        <v>963</v>
      </c>
      <c r="O5" s="19" t="s">
        <v>715</v>
      </c>
      <c r="P5" s="20"/>
      <c r="Q5" s="21"/>
      <c r="R5" s="22">
        <v>0</v>
      </c>
      <c r="S5" s="1">
        <f t="shared" si="0"/>
        <v>3000</v>
      </c>
      <c r="T5" s="12">
        <f t="shared" si="1"/>
        <v>3000</v>
      </c>
      <c r="U5" s="23" t="s">
        <v>964</v>
      </c>
      <c r="V5" s="19" t="s">
        <v>960</v>
      </c>
    </row>
    <row r="6" spans="1:22" ht="12" x14ac:dyDescent="0.15">
      <c r="A6" s="48">
        <f t="shared" si="2"/>
        <v>5</v>
      </c>
      <c r="C6" s="14" t="s">
        <v>965</v>
      </c>
      <c r="D6" s="24">
        <v>43922</v>
      </c>
      <c r="E6" s="16" t="s">
        <v>956</v>
      </c>
      <c r="F6" s="17">
        <v>1908</v>
      </c>
      <c r="G6" s="18" t="s">
        <v>22</v>
      </c>
      <c r="H6" s="19" t="s">
        <v>966</v>
      </c>
      <c r="I6" s="18" t="s">
        <v>142</v>
      </c>
      <c r="J6" s="19" t="s">
        <v>25</v>
      </c>
      <c r="K6" s="20"/>
      <c r="L6" s="21"/>
      <c r="M6" s="21"/>
      <c r="N6" s="19" t="s">
        <v>967</v>
      </c>
      <c r="O6" s="21"/>
      <c r="P6" s="20"/>
      <c r="Q6" s="21"/>
      <c r="R6" s="22">
        <v>0</v>
      </c>
      <c r="S6" s="1">
        <f t="shared" si="0"/>
        <v>3000</v>
      </c>
      <c r="T6" s="12">
        <f t="shared" si="1"/>
        <v>3000</v>
      </c>
      <c r="U6" s="23" t="s">
        <v>968</v>
      </c>
      <c r="V6" s="19" t="s">
        <v>960</v>
      </c>
    </row>
    <row r="7" spans="1:22" ht="12" x14ac:dyDescent="0.15">
      <c r="A7" s="48">
        <f t="shared" si="2"/>
        <v>6</v>
      </c>
      <c r="C7" s="14" t="s">
        <v>969</v>
      </c>
      <c r="D7" s="24">
        <v>43922</v>
      </c>
      <c r="E7" s="16" t="s">
        <v>956</v>
      </c>
      <c r="F7" s="17">
        <v>1212</v>
      </c>
      <c r="G7" s="18" t="s">
        <v>22</v>
      </c>
      <c r="H7" s="19" t="s">
        <v>970</v>
      </c>
      <c r="I7" s="18" t="s">
        <v>84</v>
      </c>
      <c r="J7" s="19" t="s">
        <v>115</v>
      </c>
      <c r="K7" s="20"/>
      <c r="L7" s="21"/>
      <c r="M7" s="21"/>
      <c r="N7" s="19" t="s">
        <v>971</v>
      </c>
      <c r="O7" s="19" t="s">
        <v>972</v>
      </c>
      <c r="P7" s="20"/>
      <c r="Q7" s="21"/>
      <c r="R7" s="22">
        <v>0</v>
      </c>
      <c r="S7" s="1">
        <f t="shared" si="0"/>
        <v>3000</v>
      </c>
      <c r="T7" s="12">
        <f t="shared" si="1"/>
        <v>3000</v>
      </c>
      <c r="U7" s="23" t="s">
        <v>973</v>
      </c>
      <c r="V7" s="19" t="s">
        <v>960</v>
      </c>
    </row>
    <row r="8" spans="1:22" ht="12" x14ac:dyDescent="0.15">
      <c r="A8" s="48">
        <f t="shared" si="2"/>
        <v>7</v>
      </c>
      <c r="C8" s="14" t="s">
        <v>1076</v>
      </c>
      <c r="D8" s="24">
        <v>43922</v>
      </c>
      <c r="E8" s="16" t="s">
        <v>956</v>
      </c>
      <c r="F8" s="17">
        <v>1009</v>
      </c>
      <c r="G8" s="18" t="s">
        <v>22</v>
      </c>
      <c r="H8" s="19" t="s">
        <v>347</v>
      </c>
      <c r="I8" s="18" t="s">
        <v>24</v>
      </c>
      <c r="J8" s="19" t="s">
        <v>32</v>
      </c>
      <c r="K8" s="20"/>
      <c r="L8" s="21"/>
      <c r="M8" s="21"/>
      <c r="N8" s="19" t="s">
        <v>1077</v>
      </c>
      <c r="O8" s="19" t="s">
        <v>1078</v>
      </c>
      <c r="P8" s="20"/>
      <c r="Q8" s="21"/>
      <c r="R8" s="22">
        <v>0</v>
      </c>
      <c r="S8" s="1">
        <f t="shared" si="0"/>
        <v>3000</v>
      </c>
      <c r="T8" s="12">
        <f t="shared" si="1"/>
        <v>3000</v>
      </c>
      <c r="U8" s="23" t="s">
        <v>1079</v>
      </c>
      <c r="V8" s="19" t="s">
        <v>1080</v>
      </c>
    </row>
    <row r="9" spans="1:22" ht="12" x14ac:dyDescent="0.15">
      <c r="A9" s="48">
        <f t="shared" si="2"/>
        <v>8</v>
      </c>
      <c r="C9" s="14" t="s">
        <v>1109</v>
      </c>
      <c r="D9" s="24">
        <v>43922</v>
      </c>
      <c r="E9" s="16" t="s">
        <v>956</v>
      </c>
      <c r="F9" s="17">
        <v>1207</v>
      </c>
      <c r="G9" s="18" t="s">
        <v>22</v>
      </c>
      <c r="H9" s="19" t="s">
        <v>1110</v>
      </c>
      <c r="I9" s="18" t="s">
        <v>84</v>
      </c>
      <c r="J9" s="19" t="s">
        <v>377</v>
      </c>
      <c r="K9" s="20"/>
      <c r="L9" s="21"/>
      <c r="M9" s="21"/>
      <c r="N9" s="19" t="s">
        <v>1111</v>
      </c>
      <c r="O9" s="19" t="s">
        <v>1112</v>
      </c>
      <c r="P9" s="20"/>
      <c r="Q9" s="21"/>
      <c r="R9" s="22">
        <v>0</v>
      </c>
      <c r="S9" s="1">
        <f t="shared" si="0"/>
        <v>3000</v>
      </c>
      <c r="T9" s="12">
        <f t="shared" si="1"/>
        <v>3000</v>
      </c>
      <c r="U9" s="23" t="s">
        <v>1113</v>
      </c>
      <c r="V9" s="19" t="s">
        <v>1114</v>
      </c>
    </row>
    <row r="10" spans="1:22" ht="12" x14ac:dyDescent="0.15">
      <c r="A10" s="48">
        <f t="shared" si="2"/>
        <v>9</v>
      </c>
      <c r="C10" s="14" t="s">
        <v>1121</v>
      </c>
      <c r="D10" s="24">
        <v>43922</v>
      </c>
      <c r="E10" s="16" t="s">
        <v>956</v>
      </c>
      <c r="F10" s="17">
        <v>105</v>
      </c>
      <c r="G10" s="18" t="s">
        <v>22</v>
      </c>
      <c r="H10" s="19" t="s">
        <v>1122</v>
      </c>
      <c r="I10" s="18" t="s">
        <v>84</v>
      </c>
      <c r="J10" s="19" t="s">
        <v>377</v>
      </c>
      <c r="K10" s="20"/>
      <c r="L10" s="21"/>
      <c r="M10" s="21"/>
      <c r="N10" s="19" t="s">
        <v>1123</v>
      </c>
      <c r="O10" s="19" t="s">
        <v>1106</v>
      </c>
      <c r="P10" s="20"/>
      <c r="Q10" s="21"/>
      <c r="R10" s="22">
        <v>0</v>
      </c>
      <c r="S10" s="1">
        <f t="shared" si="0"/>
        <v>3000</v>
      </c>
      <c r="T10" s="12">
        <f t="shared" si="1"/>
        <v>3000</v>
      </c>
      <c r="U10" s="23" t="s">
        <v>1124</v>
      </c>
      <c r="V10" s="19" t="s">
        <v>1125</v>
      </c>
    </row>
    <row r="11" spans="1:22" ht="12" x14ac:dyDescent="0.15">
      <c r="A11" s="48">
        <f t="shared" si="2"/>
        <v>10</v>
      </c>
      <c r="C11" s="14" t="s">
        <v>1190</v>
      </c>
      <c r="D11" s="24">
        <v>43922</v>
      </c>
      <c r="E11" s="16" t="s">
        <v>956</v>
      </c>
      <c r="F11" s="17">
        <v>3817</v>
      </c>
      <c r="G11" s="18" t="s">
        <v>22</v>
      </c>
      <c r="H11" s="19" t="s">
        <v>446</v>
      </c>
      <c r="I11" s="18" t="s">
        <v>92</v>
      </c>
      <c r="J11" s="19" t="s">
        <v>25</v>
      </c>
      <c r="K11" s="20"/>
      <c r="L11" s="21"/>
      <c r="M11" s="21"/>
      <c r="N11" s="19" t="s">
        <v>1191</v>
      </c>
      <c r="O11" s="21"/>
      <c r="P11" s="20"/>
      <c r="Q11" s="21"/>
      <c r="R11" s="22">
        <v>0</v>
      </c>
      <c r="S11" s="1">
        <f t="shared" si="0"/>
        <v>3000</v>
      </c>
      <c r="T11" s="12">
        <f t="shared" si="1"/>
        <v>3000</v>
      </c>
      <c r="U11" s="23" t="s">
        <v>1192</v>
      </c>
      <c r="V11" s="19" t="s">
        <v>960</v>
      </c>
    </row>
    <row r="12" spans="1:22" ht="12" x14ac:dyDescent="0.15">
      <c r="A12" s="48">
        <f t="shared" si="2"/>
        <v>11</v>
      </c>
      <c r="C12" s="14" t="s">
        <v>1103</v>
      </c>
      <c r="D12" s="24">
        <v>43922</v>
      </c>
      <c r="E12" s="16" t="s">
        <v>731</v>
      </c>
      <c r="F12" s="17">
        <v>115</v>
      </c>
      <c r="G12" s="18" t="s">
        <v>22</v>
      </c>
      <c r="H12" s="19" t="s">
        <v>1104</v>
      </c>
      <c r="I12" s="18" t="s">
        <v>92</v>
      </c>
      <c r="J12" s="19" t="s">
        <v>93</v>
      </c>
      <c r="K12" s="20"/>
      <c r="L12" s="21"/>
      <c r="M12" s="21"/>
      <c r="N12" s="19" t="s">
        <v>1105</v>
      </c>
      <c r="O12" s="19" t="s">
        <v>1106</v>
      </c>
      <c r="P12" s="20"/>
      <c r="Q12" s="21"/>
      <c r="R12" s="22">
        <v>0</v>
      </c>
      <c r="S12" s="1">
        <f t="shared" si="0"/>
        <v>3000</v>
      </c>
      <c r="T12" s="12">
        <f t="shared" si="1"/>
        <v>3000</v>
      </c>
      <c r="U12" s="23" t="s">
        <v>1107</v>
      </c>
      <c r="V12" s="19" t="s">
        <v>1108</v>
      </c>
    </row>
    <row r="13" spans="1:22" ht="12" x14ac:dyDescent="0.15">
      <c r="A13" s="48">
        <f t="shared" si="2"/>
        <v>12</v>
      </c>
      <c r="C13" s="14" t="s">
        <v>945</v>
      </c>
      <c r="D13" s="24">
        <v>43922</v>
      </c>
      <c r="E13" s="16" t="s">
        <v>113</v>
      </c>
      <c r="F13" s="17">
        <v>9911</v>
      </c>
      <c r="G13" s="18" t="s">
        <v>22</v>
      </c>
      <c r="H13" s="19" t="s">
        <v>946</v>
      </c>
      <c r="I13" s="18" t="s">
        <v>132</v>
      </c>
      <c r="J13" s="19" t="s">
        <v>41</v>
      </c>
      <c r="K13" s="20"/>
      <c r="L13" s="21"/>
      <c r="M13" s="21"/>
      <c r="N13" s="19" t="s">
        <v>947</v>
      </c>
      <c r="O13" s="19" t="s">
        <v>948</v>
      </c>
      <c r="P13" s="20"/>
      <c r="Q13" s="21"/>
      <c r="R13" s="22">
        <v>0</v>
      </c>
      <c r="S13" s="1">
        <f t="shared" si="0"/>
        <v>500</v>
      </c>
      <c r="T13" s="12">
        <f t="shared" si="1"/>
        <v>500</v>
      </c>
      <c r="U13" s="23" t="s">
        <v>949</v>
      </c>
      <c r="V13" s="19" t="s">
        <v>950</v>
      </c>
    </row>
    <row r="14" spans="1:22" ht="12" x14ac:dyDescent="0.15">
      <c r="A14" s="48">
        <f t="shared" si="2"/>
        <v>13</v>
      </c>
      <c r="C14" s="14" t="s">
        <v>951</v>
      </c>
      <c r="D14" s="24">
        <v>43922</v>
      </c>
      <c r="E14" s="16" t="s">
        <v>113</v>
      </c>
      <c r="F14" s="17">
        <v>8216</v>
      </c>
      <c r="G14" s="18" t="s">
        <v>22</v>
      </c>
      <c r="H14" s="19" t="s">
        <v>952</v>
      </c>
      <c r="I14" s="18" t="s">
        <v>92</v>
      </c>
      <c r="J14" s="19" t="s">
        <v>65</v>
      </c>
      <c r="K14" s="20"/>
      <c r="L14" s="21"/>
      <c r="M14" s="21"/>
      <c r="N14" s="19" t="s">
        <v>953</v>
      </c>
      <c r="O14" s="19" t="s">
        <v>948</v>
      </c>
      <c r="P14" s="20"/>
      <c r="Q14" s="21"/>
      <c r="R14" s="22">
        <v>0</v>
      </c>
      <c r="S14" s="1">
        <f t="shared" si="0"/>
        <v>500</v>
      </c>
      <c r="T14" s="12">
        <f t="shared" si="1"/>
        <v>500</v>
      </c>
      <c r="U14" s="23" t="s">
        <v>954</v>
      </c>
      <c r="V14" s="19" t="s">
        <v>950</v>
      </c>
    </row>
    <row r="15" spans="1:22" ht="12" x14ac:dyDescent="0.15">
      <c r="A15" s="48">
        <f t="shared" si="2"/>
        <v>14</v>
      </c>
      <c r="C15" s="14" t="s">
        <v>1173</v>
      </c>
      <c r="D15" s="24">
        <v>43922</v>
      </c>
      <c r="E15" s="16" t="s">
        <v>113</v>
      </c>
      <c r="F15" s="17">
        <v>2214</v>
      </c>
      <c r="G15" s="18" t="s">
        <v>22</v>
      </c>
      <c r="H15" s="19" t="s">
        <v>1174</v>
      </c>
      <c r="I15" s="18" t="s">
        <v>92</v>
      </c>
      <c r="J15" s="19" t="s">
        <v>115</v>
      </c>
      <c r="K15" s="20"/>
      <c r="L15" s="21"/>
      <c r="M15" s="21"/>
      <c r="N15" s="19" t="s">
        <v>1175</v>
      </c>
      <c r="O15" s="19" t="s">
        <v>1176</v>
      </c>
      <c r="P15" s="20"/>
      <c r="Q15" s="21"/>
      <c r="R15" s="22">
        <v>0</v>
      </c>
      <c r="S15" s="1">
        <f t="shared" si="0"/>
        <v>500</v>
      </c>
      <c r="T15" s="12">
        <f t="shared" si="1"/>
        <v>500</v>
      </c>
      <c r="U15" s="23" t="s">
        <v>1177</v>
      </c>
      <c r="V15" s="19" t="s">
        <v>950</v>
      </c>
    </row>
    <row r="16" spans="1:22" ht="12" x14ac:dyDescent="0.15">
      <c r="A16" s="48">
        <f t="shared" si="2"/>
        <v>15</v>
      </c>
      <c r="C16" s="14" t="s">
        <v>1178</v>
      </c>
      <c r="D16" s="24">
        <v>43922</v>
      </c>
      <c r="E16" s="16" t="s">
        <v>113</v>
      </c>
      <c r="F16" s="17">
        <v>207</v>
      </c>
      <c r="G16" s="18" t="s">
        <v>22</v>
      </c>
      <c r="H16" s="19" t="s">
        <v>1179</v>
      </c>
      <c r="I16" s="18" t="s">
        <v>92</v>
      </c>
      <c r="J16" s="19" t="s">
        <v>377</v>
      </c>
      <c r="K16" s="20"/>
      <c r="L16" s="21"/>
      <c r="M16" s="21"/>
      <c r="N16" s="19" t="s">
        <v>1180</v>
      </c>
      <c r="O16" s="19" t="s">
        <v>1176</v>
      </c>
      <c r="P16" s="20"/>
      <c r="Q16" s="21"/>
      <c r="R16" s="22">
        <v>0</v>
      </c>
      <c r="S16" s="1">
        <f t="shared" si="0"/>
        <v>500</v>
      </c>
      <c r="T16" s="12">
        <f t="shared" si="1"/>
        <v>500</v>
      </c>
      <c r="U16" s="23" t="s">
        <v>1181</v>
      </c>
      <c r="V16" s="19" t="s">
        <v>950</v>
      </c>
    </row>
    <row r="17" spans="1:22" ht="12" x14ac:dyDescent="0.15">
      <c r="A17" s="48">
        <f t="shared" si="2"/>
        <v>16</v>
      </c>
      <c r="C17" s="14" t="s">
        <v>1215</v>
      </c>
      <c r="D17" s="24">
        <v>43922</v>
      </c>
      <c r="E17" s="16" t="s">
        <v>113</v>
      </c>
      <c r="F17" s="17">
        <v>12302</v>
      </c>
      <c r="G17" s="18" t="s">
        <v>22</v>
      </c>
      <c r="H17" s="19" t="s">
        <v>1216</v>
      </c>
      <c r="I17" s="18" t="s">
        <v>92</v>
      </c>
      <c r="J17" s="19" t="s">
        <v>41</v>
      </c>
      <c r="K17" s="20"/>
      <c r="L17" s="21"/>
      <c r="M17" s="21"/>
      <c r="N17" s="19" t="s">
        <v>1217</v>
      </c>
      <c r="O17" s="19" t="s">
        <v>1218</v>
      </c>
      <c r="P17" s="20"/>
      <c r="Q17" s="21"/>
      <c r="R17" s="22">
        <v>0</v>
      </c>
      <c r="S17" s="1">
        <f t="shared" si="0"/>
        <v>500</v>
      </c>
      <c r="T17" s="12">
        <f t="shared" si="1"/>
        <v>500</v>
      </c>
      <c r="U17" s="23" t="s">
        <v>1219</v>
      </c>
      <c r="V17" s="19" t="s">
        <v>1220</v>
      </c>
    </row>
    <row r="18" spans="1:22" ht="12" x14ac:dyDescent="0.15">
      <c r="A18" s="48">
        <f t="shared" si="2"/>
        <v>17</v>
      </c>
      <c r="C18" s="14" t="s">
        <v>666</v>
      </c>
      <c r="D18" s="24">
        <v>43922</v>
      </c>
      <c r="E18" s="16" t="s">
        <v>209</v>
      </c>
      <c r="F18" s="17">
        <v>4809</v>
      </c>
      <c r="G18" s="18" t="s">
        <v>22</v>
      </c>
      <c r="H18" s="19" t="s">
        <v>667</v>
      </c>
      <c r="I18" s="18" t="s">
        <v>84</v>
      </c>
      <c r="J18" s="19" t="s">
        <v>41</v>
      </c>
      <c r="K18" s="20"/>
      <c r="L18" s="21"/>
      <c r="M18" s="21"/>
      <c r="N18" s="19" t="s">
        <v>668</v>
      </c>
      <c r="O18" s="19" t="s">
        <v>448</v>
      </c>
      <c r="P18" s="20"/>
      <c r="Q18" s="21"/>
      <c r="R18" s="22">
        <v>50000</v>
      </c>
      <c r="S18" s="1">
        <f t="shared" si="0"/>
        <v>0</v>
      </c>
      <c r="T18" s="12">
        <f t="shared" si="1"/>
        <v>50000</v>
      </c>
      <c r="U18" s="23" t="s">
        <v>669</v>
      </c>
      <c r="V18" s="19" t="s">
        <v>460</v>
      </c>
    </row>
    <row r="19" spans="1:22" ht="12" x14ac:dyDescent="0.15">
      <c r="A19" s="48">
        <f t="shared" si="2"/>
        <v>18</v>
      </c>
      <c r="C19" s="14" t="s">
        <v>817</v>
      </c>
      <c r="D19" s="24">
        <v>43922</v>
      </c>
      <c r="E19" s="16" t="s">
        <v>209</v>
      </c>
      <c r="F19" s="17">
        <v>7802</v>
      </c>
      <c r="G19" s="18" t="s">
        <v>22</v>
      </c>
      <c r="H19" s="19" t="s">
        <v>818</v>
      </c>
      <c r="I19" s="18" t="s">
        <v>92</v>
      </c>
      <c r="J19" s="19" t="s">
        <v>32</v>
      </c>
      <c r="K19" s="20"/>
      <c r="L19" s="21"/>
      <c r="M19" s="21"/>
      <c r="N19" s="19" t="s">
        <v>819</v>
      </c>
      <c r="O19" s="19" t="s">
        <v>820</v>
      </c>
      <c r="P19" s="20"/>
      <c r="Q19" s="21"/>
      <c r="R19" s="22">
        <v>50000</v>
      </c>
      <c r="S19" s="1">
        <f t="shared" si="0"/>
        <v>0</v>
      </c>
      <c r="T19" s="12">
        <f t="shared" si="1"/>
        <v>50000</v>
      </c>
      <c r="U19" s="23" t="s">
        <v>821</v>
      </c>
      <c r="V19" s="19" t="s">
        <v>369</v>
      </c>
    </row>
    <row r="20" spans="1:22" ht="12" x14ac:dyDescent="0.15">
      <c r="A20" s="48">
        <f t="shared" si="2"/>
        <v>19</v>
      </c>
      <c r="C20" s="14" t="s">
        <v>856</v>
      </c>
      <c r="D20" s="24">
        <v>43922</v>
      </c>
      <c r="E20" s="16" t="s">
        <v>209</v>
      </c>
      <c r="F20" s="17">
        <v>6700</v>
      </c>
      <c r="G20" s="18" t="s">
        <v>22</v>
      </c>
      <c r="H20" s="19" t="s">
        <v>857</v>
      </c>
      <c r="I20" s="18" t="s">
        <v>24</v>
      </c>
      <c r="J20" s="19" t="s">
        <v>107</v>
      </c>
      <c r="K20" s="20"/>
      <c r="L20" s="21"/>
      <c r="M20" s="21"/>
      <c r="N20" s="19" t="s">
        <v>858</v>
      </c>
      <c r="O20" s="19" t="s">
        <v>820</v>
      </c>
      <c r="P20" s="20"/>
      <c r="Q20" s="21"/>
      <c r="R20" s="22">
        <v>50000</v>
      </c>
      <c r="S20" s="1">
        <f t="shared" si="0"/>
        <v>0</v>
      </c>
      <c r="T20" s="12">
        <f t="shared" si="1"/>
        <v>50000</v>
      </c>
      <c r="U20" s="23" t="s">
        <v>859</v>
      </c>
      <c r="V20" s="19" t="s">
        <v>860</v>
      </c>
    </row>
    <row r="21" spans="1:22" ht="12" x14ac:dyDescent="0.15">
      <c r="A21" s="48">
        <f t="shared" si="2"/>
        <v>20</v>
      </c>
      <c r="C21" s="14" t="s">
        <v>880</v>
      </c>
      <c r="D21" s="24">
        <v>43922</v>
      </c>
      <c r="E21" s="16" t="s">
        <v>209</v>
      </c>
      <c r="F21" s="17">
        <v>3500</v>
      </c>
      <c r="G21" s="18" t="s">
        <v>22</v>
      </c>
      <c r="H21" s="19" t="s">
        <v>881</v>
      </c>
      <c r="I21" s="18" t="s">
        <v>132</v>
      </c>
      <c r="J21" s="19" t="s">
        <v>25</v>
      </c>
      <c r="K21" s="20"/>
      <c r="L21" s="21"/>
      <c r="M21" s="21"/>
      <c r="N21" s="19" t="s">
        <v>882</v>
      </c>
      <c r="O21" s="19" t="s">
        <v>820</v>
      </c>
      <c r="P21" s="20"/>
      <c r="Q21" s="21"/>
      <c r="R21" s="22">
        <v>50000</v>
      </c>
      <c r="S21" s="1">
        <f t="shared" si="0"/>
        <v>0</v>
      </c>
      <c r="T21" s="12">
        <f t="shared" si="1"/>
        <v>50000</v>
      </c>
      <c r="U21" s="23" t="s">
        <v>883</v>
      </c>
      <c r="V21" s="19" t="s">
        <v>884</v>
      </c>
    </row>
    <row r="22" spans="1:22" ht="12" x14ac:dyDescent="0.15">
      <c r="A22" s="48">
        <f t="shared" si="2"/>
        <v>21</v>
      </c>
      <c r="C22" s="14" t="s">
        <v>931</v>
      </c>
      <c r="D22" s="24">
        <v>43922</v>
      </c>
      <c r="E22" s="16" t="s">
        <v>209</v>
      </c>
      <c r="F22" s="17">
        <v>5405</v>
      </c>
      <c r="G22" s="18" t="s">
        <v>22</v>
      </c>
      <c r="H22" s="19" t="s">
        <v>932</v>
      </c>
      <c r="I22" s="18" t="s">
        <v>84</v>
      </c>
      <c r="J22" s="19" t="s">
        <v>25</v>
      </c>
      <c r="K22" s="20"/>
      <c r="L22" s="21"/>
      <c r="M22" s="21"/>
      <c r="N22" s="19" t="s">
        <v>933</v>
      </c>
      <c r="O22" s="19" t="s">
        <v>448</v>
      </c>
      <c r="P22" s="20"/>
      <c r="Q22" s="21"/>
      <c r="R22" s="22">
        <v>50000</v>
      </c>
      <c r="S22" s="1">
        <f t="shared" si="0"/>
        <v>0</v>
      </c>
      <c r="T22" s="12">
        <f t="shared" si="1"/>
        <v>50000</v>
      </c>
      <c r="U22" s="23" t="s">
        <v>934</v>
      </c>
      <c r="V22" s="19" t="s">
        <v>884</v>
      </c>
    </row>
    <row r="23" spans="1:22" ht="12" x14ac:dyDescent="0.15">
      <c r="A23" s="48">
        <f t="shared" si="2"/>
        <v>22</v>
      </c>
      <c r="C23" s="14" t="s">
        <v>935</v>
      </c>
      <c r="D23" s="24">
        <v>43922</v>
      </c>
      <c r="E23" s="16" t="s">
        <v>209</v>
      </c>
      <c r="F23" s="17">
        <v>4005</v>
      </c>
      <c r="G23" s="18" t="s">
        <v>22</v>
      </c>
      <c r="H23" s="19" t="s">
        <v>114</v>
      </c>
      <c r="I23" s="18" t="s">
        <v>40</v>
      </c>
      <c r="J23" s="19" t="s">
        <v>115</v>
      </c>
      <c r="K23" s="20"/>
      <c r="L23" s="21"/>
      <c r="M23" s="21"/>
      <c r="N23" s="19" t="s">
        <v>936</v>
      </c>
      <c r="O23" s="19" t="s">
        <v>448</v>
      </c>
      <c r="P23" s="20"/>
      <c r="Q23" s="21"/>
      <c r="R23" s="22">
        <v>50000</v>
      </c>
      <c r="S23" s="1">
        <f t="shared" si="0"/>
        <v>0</v>
      </c>
      <c r="T23" s="12">
        <f t="shared" si="1"/>
        <v>50000</v>
      </c>
      <c r="U23" s="23" t="s">
        <v>937</v>
      </c>
      <c r="V23" s="19" t="s">
        <v>884</v>
      </c>
    </row>
    <row r="24" spans="1:22" ht="12" x14ac:dyDescent="0.15">
      <c r="A24" s="48">
        <f t="shared" si="2"/>
        <v>23</v>
      </c>
      <c r="C24" s="14" t="s">
        <v>1226</v>
      </c>
      <c r="D24" s="24">
        <v>43922</v>
      </c>
      <c r="E24" s="16" t="s">
        <v>209</v>
      </c>
      <c r="F24" s="17">
        <v>3105</v>
      </c>
      <c r="G24" s="18" t="s">
        <v>22</v>
      </c>
      <c r="H24" s="19" t="s">
        <v>1227</v>
      </c>
      <c r="I24" s="18" t="s">
        <v>132</v>
      </c>
      <c r="J24" s="19" t="s">
        <v>65</v>
      </c>
      <c r="K24" s="20"/>
      <c r="L24" s="21"/>
      <c r="M24" s="21"/>
      <c r="N24" s="19" t="s">
        <v>1228</v>
      </c>
      <c r="O24" s="19" t="s">
        <v>1229</v>
      </c>
      <c r="P24" s="20"/>
      <c r="Q24" s="21"/>
      <c r="R24" s="22">
        <v>0</v>
      </c>
      <c r="S24" s="1">
        <f t="shared" si="0"/>
        <v>500</v>
      </c>
      <c r="T24" s="12">
        <f t="shared" si="1"/>
        <v>500</v>
      </c>
      <c r="U24" s="23" t="s">
        <v>1230</v>
      </c>
      <c r="V24" s="19" t="s">
        <v>1231</v>
      </c>
    </row>
    <row r="25" spans="1:22" ht="12" x14ac:dyDescent="0.15">
      <c r="A25" s="48">
        <f t="shared" si="2"/>
        <v>24</v>
      </c>
      <c r="C25" s="14" t="s">
        <v>520</v>
      </c>
      <c r="D25" s="24">
        <v>43923</v>
      </c>
      <c r="E25" s="16" t="s">
        <v>310</v>
      </c>
      <c r="F25" s="17">
        <v>7219</v>
      </c>
      <c r="G25" s="18" t="s">
        <v>22</v>
      </c>
      <c r="H25" s="19" t="s">
        <v>521</v>
      </c>
      <c r="I25" s="18" t="s">
        <v>147</v>
      </c>
      <c r="J25" s="19" t="s">
        <v>522</v>
      </c>
      <c r="K25" s="25">
        <v>7304</v>
      </c>
      <c r="L25" s="26">
        <v>72</v>
      </c>
      <c r="M25" s="27">
        <v>1</v>
      </c>
      <c r="N25" s="19" t="s">
        <v>523</v>
      </c>
      <c r="O25" s="19" t="s">
        <v>355</v>
      </c>
      <c r="P25" s="28">
        <v>1</v>
      </c>
      <c r="Q25" s="26">
        <v>1</v>
      </c>
      <c r="R25" s="22">
        <v>311097</v>
      </c>
      <c r="S25" s="1">
        <f t="shared" si="0"/>
        <v>0</v>
      </c>
      <c r="T25" s="12">
        <f t="shared" si="1"/>
        <v>311097</v>
      </c>
      <c r="U25" s="23" t="s">
        <v>524</v>
      </c>
      <c r="V25" s="21"/>
    </row>
    <row r="26" spans="1:22" ht="12" x14ac:dyDescent="0.15">
      <c r="A26" s="48">
        <f t="shared" si="2"/>
        <v>25</v>
      </c>
      <c r="C26" s="14" t="s">
        <v>525</v>
      </c>
      <c r="D26" s="24">
        <v>43923</v>
      </c>
      <c r="E26" s="16" t="s">
        <v>310</v>
      </c>
      <c r="F26" s="17">
        <v>9115</v>
      </c>
      <c r="G26" s="18" t="s">
        <v>22</v>
      </c>
      <c r="H26" s="19" t="s">
        <v>526</v>
      </c>
      <c r="I26" s="18" t="s">
        <v>147</v>
      </c>
      <c r="J26" s="19" t="s">
        <v>522</v>
      </c>
      <c r="K26" s="25">
        <v>7304</v>
      </c>
      <c r="L26" s="26">
        <v>9</v>
      </c>
      <c r="M26" s="27">
        <v>1</v>
      </c>
      <c r="N26" s="19" t="s">
        <v>523</v>
      </c>
      <c r="O26" s="19" t="s">
        <v>355</v>
      </c>
      <c r="P26" s="28">
        <v>1</v>
      </c>
      <c r="Q26" s="26">
        <v>1</v>
      </c>
      <c r="R26" s="22">
        <v>341593</v>
      </c>
      <c r="S26" s="1">
        <f t="shared" si="0"/>
        <v>0</v>
      </c>
      <c r="T26" s="12">
        <f t="shared" si="1"/>
        <v>341593</v>
      </c>
      <c r="U26" s="23" t="s">
        <v>527</v>
      </c>
      <c r="V26" s="21"/>
    </row>
    <row r="27" spans="1:22" ht="12" x14ac:dyDescent="0.15">
      <c r="A27" s="48">
        <f t="shared" si="2"/>
        <v>26</v>
      </c>
      <c r="C27" s="14" t="s">
        <v>870</v>
      </c>
      <c r="D27" s="24">
        <v>43923</v>
      </c>
      <c r="E27" s="16" t="s">
        <v>681</v>
      </c>
      <c r="F27" s="17">
        <v>9105</v>
      </c>
      <c r="G27" s="18" t="s">
        <v>22</v>
      </c>
      <c r="H27" s="19" t="s">
        <v>871</v>
      </c>
      <c r="I27" s="18" t="s">
        <v>84</v>
      </c>
      <c r="J27" s="19" t="s">
        <v>65</v>
      </c>
      <c r="K27" s="20"/>
      <c r="L27" s="21"/>
      <c r="M27" s="21"/>
      <c r="N27" s="19" t="s">
        <v>872</v>
      </c>
      <c r="O27" s="19" t="s">
        <v>873</v>
      </c>
      <c r="P27" s="20"/>
      <c r="Q27" s="21"/>
      <c r="R27" s="22">
        <v>0</v>
      </c>
      <c r="S27" s="1">
        <f t="shared" si="0"/>
        <v>12000</v>
      </c>
      <c r="T27" s="12">
        <f t="shared" si="1"/>
        <v>12000</v>
      </c>
      <c r="U27" s="23" t="s">
        <v>874</v>
      </c>
      <c r="V27" s="19" t="s">
        <v>875</v>
      </c>
    </row>
    <row r="28" spans="1:22" ht="12" x14ac:dyDescent="0.15">
      <c r="A28" s="48">
        <f t="shared" si="2"/>
        <v>27</v>
      </c>
      <c r="C28" s="14" t="s">
        <v>1335</v>
      </c>
      <c r="D28" s="24">
        <v>43923</v>
      </c>
      <c r="E28" s="16" t="s">
        <v>681</v>
      </c>
      <c r="F28" s="17">
        <v>5436</v>
      </c>
      <c r="G28" s="18" t="s">
        <v>22</v>
      </c>
      <c r="H28" s="19" t="s">
        <v>1336</v>
      </c>
      <c r="I28" s="18" t="s">
        <v>132</v>
      </c>
      <c r="J28" s="19" t="s">
        <v>127</v>
      </c>
      <c r="K28" s="20"/>
      <c r="L28" s="21"/>
      <c r="M28" s="21"/>
      <c r="N28" s="19" t="s">
        <v>1337</v>
      </c>
      <c r="O28" s="19" t="s">
        <v>1338</v>
      </c>
      <c r="P28" s="20"/>
      <c r="Q28" s="21"/>
      <c r="R28" s="22">
        <v>0</v>
      </c>
      <c r="S28" s="1">
        <f t="shared" si="0"/>
        <v>12000</v>
      </c>
      <c r="T28" s="12">
        <f t="shared" si="1"/>
        <v>12000</v>
      </c>
      <c r="U28" s="23" t="s">
        <v>1339</v>
      </c>
      <c r="V28" s="19" t="s">
        <v>686</v>
      </c>
    </row>
    <row r="29" spans="1:22" ht="12" x14ac:dyDescent="0.15">
      <c r="A29" s="48">
        <f t="shared" si="2"/>
        <v>28</v>
      </c>
      <c r="C29" s="14" t="s">
        <v>473</v>
      </c>
      <c r="D29" s="24">
        <v>43923</v>
      </c>
      <c r="E29" s="16" t="s">
        <v>222</v>
      </c>
      <c r="F29" s="17">
        <v>8805</v>
      </c>
      <c r="G29" s="18" t="s">
        <v>22</v>
      </c>
      <c r="H29" s="19" t="s">
        <v>474</v>
      </c>
      <c r="I29" s="18" t="s">
        <v>132</v>
      </c>
      <c r="J29" s="19" t="s">
        <v>65</v>
      </c>
      <c r="K29" s="20"/>
      <c r="L29" s="21"/>
      <c r="M29" s="21"/>
      <c r="N29" s="19" t="s">
        <v>475</v>
      </c>
      <c r="O29" s="19" t="s">
        <v>476</v>
      </c>
      <c r="P29" s="20"/>
      <c r="Q29" s="21"/>
      <c r="R29" s="22">
        <v>10000</v>
      </c>
      <c r="S29" s="1">
        <f t="shared" si="0"/>
        <v>0</v>
      </c>
      <c r="T29" s="12">
        <f t="shared" si="1"/>
        <v>10000</v>
      </c>
      <c r="U29" s="23" t="s">
        <v>477</v>
      </c>
      <c r="V29" s="19" t="s">
        <v>478</v>
      </c>
    </row>
    <row r="30" spans="1:22" ht="12" x14ac:dyDescent="0.15">
      <c r="A30" s="48">
        <f t="shared" si="2"/>
        <v>29</v>
      </c>
      <c r="C30" s="14" t="s">
        <v>1046</v>
      </c>
      <c r="D30" s="24">
        <v>43923</v>
      </c>
      <c r="E30" s="16" t="s">
        <v>222</v>
      </c>
      <c r="F30" s="17">
        <v>9014</v>
      </c>
      <c r="G30" s="18" t="s">
        <v>22</v>
      </c>
      <c r="H30" s="19" t="s">
        <v>871</v>
      </c>
      <c r="I30" s="18" t="s">
        <v>84</v>
      </c>
      <c r="J30" s="19" t="s">
        <v>65</v>
      </c>
      <c r="K30" s="20"/>
      <c r="L30" s="21"/>
      <c r="M30" s="21"/>
      <c r="N30" s="19" t="s">
        <v>1047</v>
      </c>
      <c r="O30" s="19" t="s">
        <v>1048</v>
      </c>
      <c r="P30" s="20"/>
      <c r="Q30" s="21"/>
      <c r="R30" s="22">
        <v>0</v>
      </c>
      <c r="S30" s="1">
        <f t="shared" si="0"/>
        <v>3000</v>
      </c>
      <c r="T30" s="12">
        <f t="shared" si="1"/>
        <v>3000</v>
      </c>
      <c r="U30" s="23" t="s">
        <v>1049</v>
      </c>
      <c r="V30" s="19" t="s">
        <v>300</v>
      </c>
    </row>
    <row r="31" spans="1:22" ht="12" x14ac:dyDescent="0.15">
      <c r="A31" s="48">
        <f t="shared" si="2"/>
        <v>30</v>
      </c>
      <c r="C31" s="14" t="s">
        <v>1081</v>
      </c>
      <c r="D31" s="24">
        <v>43923</v>
      </c>
      <c r="E31" s="16" t="s">
        <v>222</v>
      </c>
      <c r="F31" s="17">
        <v>517</v>
      </c>
      <c r="G31" s="18" t="s">
        <v>22</v>
      </c>
      <c r="H31" s="19" t="s">
        <v>1082</v>
      </c>
      <c r="I31" s="18" t="s">
        <v>84</v>
      </c>
      <c r="J31" s="19" t="s">
        <v>127</v>
      </c>
      <c r="K31" s="20"/>
      <c r="L31" s="21"/>
      <c r="M31" s="21"/>
      <c r="N31" s="19" t="s">
        <v>1083</v>
      </c>
      <c r="O31" s="19" t="s">
        <v>1048</v>
      </c>
      <c r="P31" s="20"/>
      <c r="Q31" s="21"/>
      <c r="R31" s="22">
        <v>0</v>
      </c>
      <c r="S31" s="1">
        <f t="shared" si="0"/>
        <v>3000</v>
      </c>
      <c r="T31" s="12">
        <f t="shared" si="1"/>
        <v>3000</v>
      </c>
      <c r="U31" s="23" t="s">
        <v>1084</v>
      </c>
      <c r="V31" s="19" t="s">
        <v>1085</v>
      </c>
    </row>
    <row r="32" spans="1:22" ht="12" x14ac:dyDescent="0.15">
      <c r="A32" s="48">
        <f t="shared" si="2"/>
        <v>31</v>
      </c>
      <c r="C32" s="14" t="s">
        <v>1221</v>
      </c>
      <c r="D32" s="24">
        <v>43923</v>
      </c>
      <c r="E32" s="16" t="s">
        <v>222</v>
      </c>
      <c r="F32" s="17">
        <v>13618</v>
      </c>
      <c r="G32" s="18" t="s">
        <v>22</v>
      </c>
      <c r="H32" s="19" t="s">
        <v>1222</v>
      </c>
      <c r="I32" s="18" t="s">
        <v>142</v>
      </c>
      <c r="J32" s="19" t="s">
        <v>127</v>
      </c>
      <c r="K32" s="20"/>
      <c r="L32" s="21"/>
      <c r="M32" s="21"/>
      <c r="N32" s="19" t="s">
        <v>1061</v>
      </c>
      <c r="O32" s="19" t="s">
        <v>1223</v>
      </c>
      <c r="P32" s="20"/>
      <c r="Q32" s="21"/>
      <c r="R32" s="22">
        <v>0</v>
      </c>
      <c r="S32" s="1">
        <f t="shared" si="0"/>
        <v>3000</v>
      </c>
      <c r="T32" s="12">
        <f t="shared" si="1"/>
        <v>3000</v>
      </c>
      <c r="U32" s="23" t="s">
        <v>1224</v>
      </c>
      <c r="V32" s="19" t="s">
        <v>1225</v>
      </c>
    </row>
    <row r="33" spans="1:22" ht="12" x14ac:dyDescent="0.15">
      <c r="A33" s="48">
        <f t="shared" si="2"/>
        <v>32</v>
      </c>
      <c r="C33" s="14" t="s">
        <v>1282</v>
      </c>
      <c r="D33" s="24">
        <v>43923</v>
      </c>
      <c r="E33" s="16" t="s">
        <v>222</v>
      </c>
      <c r="F33" s="17">
        <v>1506</v>
      </c>
      <c r="G33" s="18" t="s">
        <v>22</v>
      </c>
      <c r="H33" s="19" t="s">
        <v>1283</v>
      </c>
      <c r="I33" s="18" t="s">
        <v>142</v>
      </c>
      <c r="J33" s="19" t="s">
        <v>127</v>
      </c>
      <c r="K33" s="20"/>
      <c r="L33" s="21"/>
      <c r="M33" s="21"/>
      <c r="N33" s="19" t="s">
        <v>1284</v>
      </c>
      <c r="O33" s="19" t="s">
        <v>1223</v>
      </c>
      <c r="P33" s="20"/>
      <c r="Q33" s="21"/>
      <c r="R33" s="22">
        <v>0</v>
      </c>
      <c r="S33" s="1">
        <f t="shared" si="0"/>
        <v>3000</v>
      </c>
      <c r="T33" s="12">
        <f t="shared" si="1"/>
        <v>3000</v>
      </c>
      <c r="U33" s="23" t="s">
        <v>1285</v>
      </c>
      <c r="V33" s="19" t="s">
        <v>1286</v>
      </c>
    </row>
    <row r="34" spans="1:22" ht="12" x14ac:dyDescent="0.15">
      <c r="A34" s="48">
        <f t="shared" si="2"/>
        <v>33</v>
      </c>
      <c r="C34" s="14" t="s">
        <v>1274</v>
      </c>
      <c r="D34" s="24">
        <v>43923</v>
      </c>
      <c r="E34" s="16" t="s">
        <v>956</v>
      </c>
      <c r="F34" s="17">
        <v>1415</v>
      </c>
      <c r="G34" s="18" t="s">
        <v>22</v>
      </c>
      <c r="H34" s="19" t="s">
        <v>1275</v>
      </c>
      <c r="I34" s="18" t="s">
        <v>92</v>
      </c>
      <c r="J34" s="19" t="s">
        <v>377</v>
      </c>
      <c r="K34" s="20"/>
      <c r="L34" s="21"/>
      <c r="M34" s="21"/>
      <c r="N34" s="19" t="s">
        <v>1276</v>
      </c>
      <c r="O34" s="19" t="s">
        <v>1112</v>
      </c>
      <c r="P34" s="20"/>
      <c r="Q34" s="21"/>
      <c r="R34" s="22">
        <v>0</v>
      </c>
      <c r="S34" s="1">
        <f t="shared" si="0"/>
        <v>3000</v>
      </c>
      <c r="T34" s="12">
        <f t="shared" si="1"/>
        <v>3000</v>
      </c>
      <c r="U34" s="23" t="s">
        <v>1277</v>
      </c>
      <c r="V34" s="19" t="s">
        <v>960</v>
      </c>
    </row>
    <row r="35" spans="1:22" ht="12" x14ac:dyDescent="0.15">
      <c r="A35" s="48">
        <f t="shared" si="2"/>
        <v>34</v>
      </c>
      <c r="C35" s="14" t="s">
        <v>1291</v>
      </c>
      <c r="D35" s="24">
        <v>43923</v>
      </c>
      <c r="E35" s="16" t="s">
        <v>956</v>
      </c>
      <c r="F35" s="17">
        <v>1327</v>
      </c>
      <c r="G35" s="18" t="s">
        <v>22</v>
      </c>
      <c r="H35" s="19" t="s">
        <v>228</v>
      </c>
      <c r="I35" s="18" t="s">
        <v>40</v>
      </c>
      <c r="J35" s="19" t="s">
        <v>32</v>
      </c>
      <c r="K35" s="20"/>
      <c r="L35" s="21"/>
      <c r="M35" s="21"/>
      <c r="N35" s="19" t="s">
        <v>714</v>
      </c>
      <c r="O35" s="19" t="s">
        <v>1112</v>
      </c>
      <c r="P35" s="20"/>
      <c r="Q35" s="21"/>
      <c r="R35" s="22">
        <v>0</v>
      </c>
      <c r="S35" s="1">
        <f t="shared" si="0"/>
        <v>3000</v>
      </c>
      <c r="T35" s="12">
        <f t="shared" si="1"/>
        <v>3000</v>
      </c>
      <c r="U35" s="23" t="s">
        <v>716</v>
      </c>
      <c r="V35" s="19" t="s">
        <v>1292</v>
      </c>
    </row>
    <row r="36" spans="1:22" ht="12" x14ac:dyDescent="0.15">
      <c r="A36" s="48">
        <f t="shared" si="2"/>
        <v>35</v>
      </c>
      <c r="C36" s="14" t="s">
        <v>315</v>
      </c>
      <c r="D36" s="24">
        <v>43923</v>
      </c>
      <c r="E36" s="16" t="s">
        <v>316</v>
      </c>
      <c r="F36" s="17">
        <v>2701</v>
      </c>
      <c r="G36" s="18" t="s">
        <v>22</v>
      </c>
      <c r="H36" s="19" t="s">
        <v>317</v>
      </c>
      <c r="I36" s="18" t="s">
        <v>142</v>
      </c>
      <c r="J36" s="19" t="s">
        <v>25</v>
      </c>
      <c r="K36" s="20"/>
      <c r="L36" s="21"/>
      <c r="M36" s="21"/>
      <c r="N36" s="19" t="s">
        <v>318</v>
      </c>
      <c r="O36" s="19" t="s">
        <v>319</v>
      </c>
      <c r="P36" s="20"/>
      <c r="Q36" s="21"/>
      <c r="R36" s="22">
        <v>0</v>
      </c>
      <c r="S36" s="1">
        <f t="shared" si="0"/>
        <v>2000</v>
      </c>
      <c r="T36" s="12">
        <f t="shared" si="1"/>
        <v>2000</v>
      </c>
      <c r="U36" s="23" t="s">
        <v>320</v>
      </c>
      <c r="V36" s="19" t="s">
        <v>321</v>
      </c>
    </row>
    <row r="37" spans="1:22" ht="12" x14ac:dyDescent="0.15">
      <c r="A37" s="48">
        <f t="shared" si="2"/>
        <v>36</v>
      </c>
      <c r="C37" s="14" t="s">
        <v>1193</v>
      </c>
      <c r="D37" s="24">
        <v>43923</v>
      </c>
      <c r="E37" s="16" t="s">
        <v>113</v>
      </c>
      <c r="F37" s="17">
        <v>1122</v>
      </c>
      <c r="G37" s="18" t="s">
        <v>22</v>
      </c>
      <c r="H37" s="19" t="s">
        <v>281</v>
      </c>
      <c r="I37" s="18" t="s">
        <v>147</v>
      </c>
      <c r="J37" s="19" t="s">
        <v>25</v>
      </c>
      <c r="K37" s="20"/>
      <c r="L37" s="21"/>
      <c r="M37" s="21"/>
      <c r="N37" s="19" t="s">
        <v>1194</v>
      </c>
      <c r="O37" s="19" t="s">
        <v>1195</v>
      </c>
      <c r="P37" s="20"/>
      <c r="Q37" s="21"/>
      <c r="R37" s="22">
        <v>0</v>
      </c>
      <c r="S37" s="1">
        <f t="shared" si="0"/>
        <v>500</v>
      </c>
      <c r="T37" s="12">
        <f t="shared" si="1"/>
        <v>500</v>
      </c>
      <c r="U37" s="23" t="s">
        <v>1196</v>
      </c>
      <c r="V37" s="19" t="s">
        <v>1197</v>
      </c>
    </row>
    <row r="38" spans="1:22" ht="12" x14ac:dyDescent="0.15">
      <c r="A38" s="48">
        <f t="shared" si="2"/>
        <v>37</v>
      </c>
      <c r="C38" s="14" t="s">
        <v>1198</v>
      </c>
      <c r="D38" s="24">
        <v>43923</v>
      </c>
      <c r="E38" s="16" t="s">
        <v>113</v>
      </c>
      <c r="F38" s="17">
        <v>2608</v>
      </c>
      <c r="G38" s="18" t="s">
        <v>22</v>
      </c>
      <c r="H38" s="19" t="s">
        <v>1199</v>
      </c>
      <c r="I38" s="18" t="s">
        <v>84</v>
      </c>
      <c r="J38" s="19" t="s">
        <v>115</v>
      </c>
      <c r="K38" s="20"/>
      <c r="L38" s="21"/>
      <c r="M38" s="21"/>
      <c r="N38" s="19" t="s">
        <v>1200</v>
      </c>
      <c r="O38" s="19" t="s">
        <v>1195</v>
      </c>
      <c r="P38" s="20"/>
      <c r="Q38" s="21"/>
      <c r="R38" s="22">
        <v>0</v>
      </c>
      <c r="S38" s="1">
        <f t="shared" si="0"/>
        <v>500</v>
      </c>
      <c r="T38" s="12">
        <f t="shared" si="1"/>
        <v>500</v>
      </c>
      <c r="U38" s="23" t="s">
        <v>1201</v>
      </c>
      <c r="V38" s="19" t="s">
        <v>950</v>
      </c>
    </row>
    <row r="39" spans="1:22" ht="12" x14ac:dyDescent="0.15">
      <c r="A39" s="48">
        <f t="shared" si="2"/>
        <v>38</v>
      </c>
      <c r="C39" s="14" t="s">
        <v>1202</v>
      </c>
      <c r="D39" s="24">
        <v>43923</v>
      </c>
      <c r="E39" s="16" t="s">
        <v>113</v>
      </c>
      <c r="F39" s="17">
        <v>9504</v>
      </c>
      <c r="G39" s="18" t="s">
        <v>22</v>
      </c>
      <c r="H39" s="19" t="s">
        <v>1203</v>
      </c>
      <c r="I39" s="18" t="s">
        <v>142</v>
      </c>
      <c r="J39" s="19" t="s">
        <v>41</v>
      </c>
      <c r="K39" s="20"/>
      <c r="L39" s="21"/>
      <c r="M39" s="21"/>
      <c r="N39" s="19" t="s">
        <v>1204</v>
      </c>
      <c r="O39" s="19" t="s">
        <v>1195</v>
      </c>
      <c r="P39" s="20"/>
      <c r="Q39" s="21"/>
      <c r="R39" s="22">
        <v>0</v>
      </c>
      <c r="S39" s="1">
        <f t="shared" si="0"/>
        <v>500</v>
      </c>
      <c r="T39" s="12">
        <f t="shared" si="1"/>
        <v>500</v>
      </c>
      <c r="U39" s="23" t="s">
        <v>1205</v>
      </c>
      <c r="V39" s="19" t="s">
        <v>950</v>
      </c>
    </row>
    <row r="40" spans="1:22" ht="12" x14ac:dyDescent="0.15">
      <c r="A40" s="48">
        <f t="shared" si="2"/>
        <v>39</v>
      </c>
      <c r="C40" s="14" t="s">
        <v>1206</v>
      </c>
      <c r="D40" s="24">
        <v>43923</v>
      </c>
      <c r="E40" s="16" t="s">
        <v>113</v>
      </c>
      <c r="F40" s="17">
        <v>10818</v>
      </c>
      <c r="G40" s="18" t="s">
        <v>22</v>
      </c>
      <c r="H40" s="19" t="s">
        <v>655</v>
      </c>
      <c r="I40" s="18" t="s">
        <v>92</v>
      </c>
      <c r="J40" s="19" t="s">
        <v>41</v>
      </c>
      <c r="K40" s="20"/>
      <c r="L40" s="21"/>
      <c r="M40" s="21"/>
      <c r="N40" s="19" t="s">
        <v>1207</v>
      </c>
      <c r="O40" s="19" t="s">
        <v>1195</v>
      </c>
      <c r="P40" s="20"/>
      <c r="Q40" s="21"/>
      <c r="R40" s="22">
        <v>0</v>
      </c>
      <c r="S40" s="1">
        <f t="shared" si="0"/>
        <v>500</v>
      </c>
      <c r="T40" s="12">
        <f t="shared" si="1"/>
        <v>500</v>
      </c>
      <c r="U40" s="23" t="s">
        <v>1208</v>
      </c>
      <c r="V40" s="19" t="s">
        <v>1209</v>
      </c>
    </row>
    <row r="41" spans="1:22" ht="12" x14ac:dyDescent="0.15">
      <c r="A41" s="48">
        <f t="shared" si="2"/>
        <v>40</v>
      </c>
      <c r="C41" s="14" t="s">
        <v>1265</v>
      </c>
      <c r="D41" s="24">
        <v>43923</v>
      </c>
      <c r="E41" s="16" t="s">
        <v>113</v>
      </c>
      <c r="F41" s="17">
        <v>5705</v>
      </c>
      <c r="G41" s="18" t="s">
        <v>22</v>
      </c>
      <c r="H41" s="19" t="s">
        <v>1266</v>
      </c>
      <c r="I41" s="18" t="s">
        <v>142</v>
      </c>
      <c r="J41" s="19" t="s">
        <v>115</v>
      </c>
      <c r="K41" s="20"/>
      <c r="L41" s="21"/>
      <c r="M41" s="21"/>
      <c r="N41" s="19" t="s">
        <v>1267</v>
      </c>
      <c r="O41" s="19" t="s">
        <v>948</v>
      </c>
      <c r="P41" s="20"/>
      <c r="Q41" s="21"/>
      <c r="R41" s="22">
        <v>0</v>
      </c>
      <c r="S41" s="1">
        <f t="shared" si="0"/>
        <v>500</v>
      </c>
      <c r="T41" s="12">
        <f t="shared" si="1"/>
        <v>500</v>
      </c>
      <c r="U41" s="23" t="s">
        <v>1268</v>
      </c>
      <c r="V41" s="19" t="s">
        <v>1269</v>
      </c>
    </row>
    <row r="42" spans="1:22" ht="12" x14ac:dyDescent="0.15">
      <c r="A42" s="48">
        <f t="shared" si="2"/>
        <v>41</v>
      </c>
      <c r="C42" s="14" t="s">
        <v>1270</v>
      </c>
      <c r="D42" s="24">
        <v>43923</v>
      </c>
      <c r="E42" s="16" t="s">
        <v>113</v>
      </c>
      <c r="F42" s="17">
        <v>3800</v>
      </c>
      <c r="G42" s="18" t="s">
        <v>22</v>
      </c>
      <c r="H42" s="19" t="s">
        <v>1271</v>
      </c>
      <c r="I42" s="18" t="s">
        <v>92</v>
      </c>
      <c r="J42" s="19" t="s">
        <v>115</v>
      </c>
      <c r="K42" s="20"/>
      <c r="L42" s="21"/>
      <c r="M42" s="21"/>
      <c r="N42" s="19" t="s">
        <v>1272</v>
      </c>
      <c r="O42" s="19" t="s">
        <v>948</v>
      </c>
      <c r="P42" s="20"/>
      <c r="Q42" s="21"/>
      <c r="R42" s="22">
        <v>0</v>
      </c>
      <c r="S42" s="1">
        <f t="shared" si="0"/>
        <v>500</v>
      </c>
      <c r="T42" s="12">
        <f t="shared" si="1"/>
        <v>500</v>
      </c>
      <c r="U42" s="23" t="s">
        <v>1273</v>
      </c>
      <c r="V42" s="19" t="s">
        <v>1269</v>
      </c>
    </row>
    <row r="43" spans="1:22" ht="12" x14ac:dyDescent="0.15">
      <c r="A43" s="48">
        <f t="shared" si="2"/>
        <v>42</v>
      </c>
      <c r="C43" s="14" t="s">
        <v>1297</v>
      </c>
      <c r="D43" s="24">
        <v>43923</v>
      </c>
      <c r="E43" s="16" t="s">
        <v>113</v>
      </c>
      <c r="F43" s="17">
        <v>9809</v>
      </c>
      <c r="G43" s="18" t="s">
        <v>22</v>
      </c>
      <c r="H43" s="19" t="s">
        <v>877</v>
      </c>
      <c r="I43" s="18" t="s">
        <v>132</v>
      </c>
      <c r="J43" s="19" t="s">
        <v>41</v>
      </c>
      <c r="K43" s="20"/>
      <c r="L43" s="21"/>
      <c r="M43" s="21"/>
      <c r="N43" s="19" t="s">
        <v>1298</v>
      </c>
      <c r="O43" s="19" t="s">
        <v>1195</v>
      </c>
      <c r="P43" s="20"/>
      <c r="Q43" s="21"/>
      <c r="R43" s="22">
        <v>0</v>
      </c>
      <c r="S43" s="1">
        <f t="shared" si="0"/>
        <v>500</v>
      </c>
      <c r="T43" s="12">
        <f t="shared" si="1"/>
        <v>500</v>
      </c>
      <c r="U43" s="23" t="s">
        <v>1299</v>
      </c>
      <c r="V43" s="19" t="s">
        <v>1300</v>
      </c>
    </row>
    <row r="44" spans="1:22" ht="12" x14ac:dyDescent="0.15">
      <c r="A44" s="48">
        <f t="shared" si="2"/>
        <v>43</v>
      </c>
      <c r="C44" s="14" t="s">
        <v>424</v>
      </c>
      <c r="D44" s="24">
        <v>43923</v>
      </c>
      <c r="E44" s="16" t="s">
        <v>209</v>
      </c>
      <c r="F44" s="17">
        <v>3901</v>
      </c>
      <c r="G44" s="18" t="s">
        <v>22</v>
      </c>
      <c r="H44" s="19" t="s">
        <v>425</v>
      </c>
      <c r="I44" s="18" t="s">
        <v>142</v>
      </c>
      <c r="J44" s="19" t="s">
        <v>93</v>
      </c>
      <c r="K44" s="20"/>
      <c r="L44" s="21"/>
      <c r="M44" s="21"/>
      <c r="N44" s="19" t="s">
        <v>426</v>
      </c>
      <c r="O44" s="19" t="s">
        <v>421</v>
      </c>
      <c r="P44" s="28">
        <v>1</v>
      </c>
      <c r="Q44" s="26">
        <v>1</v>
      </c>
      <c r="R44" s="22">
        <v>15000</v>
      </c>
      <c r="S44" s="1">
        <f t="shared" si="0"/>
        <v>0</v>
      </c>
      <c r="T44" s="12">
        <f t="shared" si="1"/>
        <v>15000</v>
      </c>
      <c r="U44" s="23" t="s">
        <v>427</v>
      </c>
      <c r="V44" s="19" t="s">
        <v>428</v>
      </c>
    </row>
    <row r="45" spans="1:22" ht="12" x14ac:dyDescent="0.15">
      <c r="A45" s="48">
        <f t="shared" si="2"/>
        <v>44</v>
      </c>
      <c r="C45" s="14" t="s">
        <v>606</v>
      </c>
      <c r="D45" s="24">
        <v>43923</v>
      </c>
      <c r="E45" s="16" t="s">
        <v>209</v>
      </c>
      <c r="F45" s="17">
        <v>14001</v>
      </c>
      <c r="G45" s="18" t="s">
        <v>22</v>
      </c>
      <c r="H45" s="19" t="s">
        <v>607</v>
      </c>
      <c r="I45" s="18" t="s">
        <v>31</v>
      </c>
      <c r="J45" s="19" t="s">
        <v>127</v>
      </c>
      <c r="K45" s="20"/>
      <c r="L45" s="21"/>
      <c r="M45" s="21"/>
      <c r="N45" s="19" t="s">
        <v>608</v>
      </c>
      <c r="O45" s="19" t="s">
        <v>572</v>
      </c>
      <c r="P45" s="20"/>
      <c r="Q45" s="21"/>
      <c r="R45" s="22">
        <v>50000</v>
      </c>
      <c r="S45" s="1">
        <f t="shared" si="0"/>
        <v>0</v>
      </c>
      <c r="T45" s="12">
        <f t="shared" si="1"/>
        <v>50000</v>
      </c>
      <c r="U45" s="23" t="s">
        <v>609</v>
      </c>
      <c r="V45" s="19" t="s">
        <v>460</v>
      </c>
    </row>
    <row r="46" spans="1:22" ht="12" x14ac:dyDescent="0.15">
      <c r="A46" s="48">
        <f t="shared" si="2"/>
        <v>45</v>
      </c>
      <c r="C46" s="14" t="s">
        <v>824</v>
      </c>
      <c r="D46" s="24">
        <v>43923</v>
      </c>
      <c r="E46" s="16" t="s">
        <v>209</v>
      </c>
      <c r="F46" s="17">
        <v>5508</v>
      </c>
      <c r="G46" s="18" t="s">
        <v>22</v>
      </c>
      <c r="H46" s="19" t="s">
        <v>825</v>
      </c>
      <c r="I46" s="18" t="s">
        <v>92</v>
      </c>
      <c r="J46" s="19" t="s">
        <v>32</v>
      </c>
      <c r="K46" s="20"/>
      <c r="L46" s="21"/>
      <c r="M46" s="21"/>
      <c r="N46" s="19" t="s">
        <v>826</v>
      </c>
      <c r="O46" s="19" t="s">
        <v>827</v>
      </c>
      <c r="P46" s="20"/>
      <c r="Q46" s="21"/>
      <c r="R46" s="22">
        <v>50000</v>
      </c>
      <c r="S46" s="1">
        <f t="shared" si="0"/>
        <v>0</v>
      </c>
      <c r="T46" s="12">
        <f t="shared" si="1"/>
        <v>50000</v>
      </c>
      <c r="U46" s="23" t="s">
        <v>828</v>
      </c>
      <c r="V46" s="19" t="s">
        <v>214</v>
      </c>
    </row>
    <row r="47" spans="1:22" ht="12" x14ac:dyDescent="0.15">
      <c r="A47" s="48">
        <f t="shared" si="2"/>
        <v>46</v>
      </c>
      <c r="C47" s="14" t="s">
        <v>829</v>
      </c>
      <c r="D47" s="24">
        <v>43923</v>
      </c>
      <c r="E47" s="16" t="s">
        <v>209</v>
      </c>
      <c r="F47" s="17">
        <v>12113</v>
      </c>
      <c r="G47" s="18" t="s">
        <v>22</v>
      </c>
      <c r="H47" s="19" t="s">
        <v>830</v>
      </c>
      <c r="I47" s="18" t="s">
        <v>142</v>
      </c>
      <c r="J47" s="19" t="s">
        <v>41</v>
      </c>
      <c r="K47" s="20"/>
      <c r="L47" s="21"/>
      <c r="M47" s="21"/>
      <c r="N47" s="19" t="s">
        <v>831</v>
      </c>
      <c r="O47" s="19" t="s">
        <v>827</v>
      </c>
      <c r="P47" s="20"/>
      <c r="Q47" s="21"/>
      <c r="R47" s="22">
        <v>50000</v>
      </c>
      <c r="S47" s="1">
        <f t="shared" si="0"/>
        <v>0</v>
      </c>
      <c r="T47" s="12">
        <f t="shared" si="1"/>
        <v>50000</v>
      </c>
      <c r="U47" s="23" t="s">
        <v>832</v>
      </c>
      <c r="V47" s="19" t="s">
        <v>833</v>
      </c>
    </row>
    <row r="48" spans="1:22" ht="12" x14ac:dyDescent="0.15">
      <c r="A48" s="48">
        <f t="shared" si="2"/>
        <v>47</v>
      </c>
      <c r="C48" s="14" t="s">
        <v>834</v>
      </c>
      <c r="D48" s="24">
        <v>43923</v>
      </c>
      <c r="E48" s="16" t="s">
        <v>209</v>
      </c>
      <c r="F48" s="17">
        <v>9510</v>
      </c>
      <c r="G48" s="18" t="s">
        <v>22</v>
      </c>
      <c r="H48" s="19" t="s">
        <v>835</v>
      </c>
      <c r="I48" s="18" t="s">
        <v>84</v>
      </c>
      <c r="J48" s="19" t="s">
        <v>41</v>
      </c>
      <c r="K48" s="20"/>
      <c r="L48" s="21"/>
      <c r="M48" s="21"/>
      <c r="N48" s="19" t="s">
        <v>836</v>
      </c>
      <c r="O48" s="19" t="s">
        <v>827</v>
      </c>
      <c r="P48" s="20"/>
      <c r="Q48" s="21"/>
      <c r="R48" s="22">
        <v>50000</v>
      </c>
      <c r="S48" s="1">
        <f t="shared" si="0"/>
        <v>0</v>
      </c>
      <c r="T48" s="12">
        <f t="shared" si="1"/>
        <v>50000</v>
      </c>
      <c r="U48" s="23" t="s">
        <v>837</v>
      </c>
      <c r="V48" s="19" t="s">
        <v>369</v>
      </c>
    </row>
    <row r="49" spans="1:22" ht="12" x14ac:dyDescent="0.15">
      <c r="A49" s="48">
        <f t="shared" si="2"/>
        <v>48</v>
      </c>
      <c r="C49" s="14" t="s">
        <v>838</v>
      </c>
      <c r="D49" s="24">
        <v>43923</v>
      </c>
      <c r="E49" s="16" t="s">
        <v>209</v>
      </c>
      <c r="F49" s="17">
        <v>3401</v>
      </c>
      <c r="G49" s="18" t="s">
        <v>22</v>
      </c>
      <c r="H49" s="19" t="s">
        <v>839</v>
      </c>
      <c r="I49" s="18" t="s">
        <v>142</v>
      </c>
      <c r="J49" s="19" t="s">
        <v>107</v>
      </c>
      <c r="K49" s="20"/>
      <c r="L49" s="21"/>
      <c r="M49" s="21"/>
      <c r="N49" s="19" t="s">
        <v>840</v>
      </c>
      <c r="O49" s="19" t="s">
        <v>827</v>
      </c>
      <c r="P49" s="20"/>
      <c r="Q49" s="21"/>
      <c r="R49" s="22">
        <v>50000</v>
      </c>
      <c r="S49" s="1">
        <f t="shared" si="0"/>
        <v>0</v>
      </c>
      <c r="T49" s="12">
        <f t="shared" si="1"/>
        <v>50000</v>
      </c>
      <c r="U49" s="23" t="s">
        <v>841</v>
      </c>
      <c r="V49" s="19" t="s">
        <v>369</v>
      </c>
    </row>
    <row r="50" spans="1:22" ht="12" x14ac:dyDescent="0.15">
      <c r="A50" s="48">
        <f t="shared" si="2"/>
        <v>49</v>
      </c>
      <c r="C50" s="14" t="s">
        <v>842</v>
      </c>
      <c r="D50" s="24">
        <v>43923</v>
      </c>
      <c r="E50" s="16" t="s">
        <v>209</v>
      </c>
      <c r="F50" s="17">
        <v>13810</v>
      </c>
      <c r="G50" s="18" t="s">
        <v>22</v>
      </c>
      <c r="H50" s="19" t="s">
        <v>843</v>
      </c>
      <c r="I50" s="18" t="s">
        <v>84</v>
      </c>
      <c r="J50" s="19" t="s">
        <v>137</v>
      </c>
      <c r="K50" s="20"/>
      <c r="L50" s="21"/>
      <c r="M50" s="21"/>
      <c r="N50" s="19" t="s">
        <v>844</v>
      </c>
      <c r="O50" s="19" t="s">
        <v>827</v>
      </c>
      <c r="P50" s="20"/>
      <c r="Q50" s="21"/>
      <c r="R50" s="22">
        <v>50000</v>
      </c>
      <c r="S50" s="1">
        <f t="shared" si="0"/>
        <v>0</v>
      </c>
      <c r="T50" s="12">
        <f t="shared" si="1"/>
        <v>50000</v>
      </c>
      <c r="U50" s="23" t="s">
        <v>845</v>
      </c>
      <c r="V50" s="19" t="s">
        <v>369</v>
      </c>
    </row>
    <row r="51" spans="1:22" ht="12" x14ac:dyDescent="0.15">
      <c r="A51" s="48">
        <f t="shared" si="2"/>
        <v>50</v>
      </c>
      <c r="C51" s="14" t="s">
        <v>851</v>
      </c>
      <c r="D51" s="24">
        <v>43923</v>
      </c>
      <c r="E51" s="16" t="s">
        <v>209</v>
      </c>
      <c r="F51" s="17">
        <v>6013</v>
      </c>
      <c r="G51" s="18" t="s">
        <v>22</v>
      </c>
      <c r="H51" s="19" t="s">
        <v>852</v>
      </c>
      <c r="I51" s="18" t="s">
        <v>84</v>
      </c>
      <c r="J51" s="19" t="s">
        <v>107</v>
      </c>
      <c r="K51" s="20"/>
      <c r="L51" s="21"/>
      <c r="M51" s="21"/>
      <c r="N51" s="19" t="s">
        <v>853</v>
      </c>
      <c r="O51" s="19" t="s">
        <v>572</v>
      </c>
      <c r="P51" s="20"/>
      <c r="Q51" s="21"/>
      <c r="R51" s="22">
        <v>50000</v>
      </c>
      <c r="S51" s="1">
        <f t="shared" si="0"/>
        <v>0</v>
      </c>
      <c r="T51" s="12">
        <f t="shared" si="1"/>
        <v>50000</v>
      </c>
      <c r="U51" s="23" t="s">
        <v>854</v>
      </c>
      <c r="V51" s="19" t="s">
        <v>855</v>
      </c>
    </row>
    <row r="52" spans="1:22" ht="12" x14ac:dyDescent="0.15">
      <c r="A52" s="48">
        <f t="shared" si="2"/>
        <v>51</v>
      </c>
      <c r="C52" s="14" t="s">
        <v>861</v>
      </c>
      <c r="D52" s="24">
        <v>43923</v>
      </c>
      <c r="E52" s="16" t="s">
        <v>209</v>
      </c>
      <c r="F52" s="17">
        <v>10028</v>
      </c>
      <c r="G52" s="18" t="s">
        <v>22</v>
      </c>
      <c r="H52" s="19" t="s">
        <v>862</v>
      </c>
      <c r="I52" s="18" t="s">
        <v>84</v>
      </c>
      <c r="J52" s="19" t="s">
        <v>41</v>
      </c>
      <c r="K52" s="20"/>
      <c r="L52" s="21"/>
      <c r="M52" s="21"/>
      <c r="N52" s="19" t="s">
        <v>863</v>
      </c>
      <c r="O52" s="19" t="s">
        <v>572</v>
      </c>
      <c r="P52" s="20"/>
      <c r="Q52" s="21"/>
      <c r="R52" s="22">
        <v>50000</v>
      </c>
      <c r="S52" s="1">
        <f t="shared" si="0"/>
        <v>0</v>
      </c>
      <c r="T52" s="12">
        <f t="shared" si="1"/>
        <v>50000</v>
      </c>
      <c r="U52" s="23" t="s">
        <v>864</v>
      </c>
      <c r="V52" s="19" t="s">
        <v>855</v>
      </c>
    </row>
    <row r="53" spans="1:22" ht="12" x14ac:dyDescent="0.15">
      <c r="A53" s="48">
        <f t="shared" si="2"/>
        <v>52</v>
      </c>
      <c r="C53" s="14" t="s">
        <v>865</v>
      </c>
      <c r="D53" s="24">
        <v>43923</v>
      </c>
      <c r="E53" s="16" t="s">
        <v>209</v>
      </c>
      <c r="F53" s="17">
        <v>2240</v>
      </c>
      <c r="G53" s="18" t="s">
        <v>22</v>
      </c>
      <c r="H53" s="19" t="s">
        <v>866</v>
      </c>
      <c r="I53" s="18" t="s">
        <v>142</v>
      </c>
      <c r="J53" s="19" t="s">
        <v>25</v>
      </c>
      <c r="K53" s="20"/>
      <c r="L53" s="21"/>
      <c r="M53" s="21"/>
      <c r="N53" s="19" t="s">
        <v>867</v>
      </c>
      <c r="O53" s="19" t="s">
        <v>572</v>
      </c>
      <c r="P53" s="20"/>
      <c r="Q53" s="21"/>
      <c r="R53" s="22">
        <v>50000</v>
      </c>
      <c r="S53" s="1">
        <f t="shared" si="0"/>
        <v>0</v>
      </c>
      <c r="T53" s="12">
        <f t="shared" si="1"/>
        <v>50000</v>
      </c>
      <c r="U53" s="23" t="s">
        <v>868</v>
      </c>
      <c r="V53" s="19" t="s">
        <v>869</v>
      </c>
    </row>
    <row r="54" spans="1:22" ht="12" x14ac:dyDescent="0.15">
      <c r="A54" s="48">
        <f t="shared" si="2"/>
        <v>53</v>
      </c>
      <c r="C54" s="14" t="s">
        <v>891</v>
      </c>
      <c r="D54" s="24">
        <v>43923</v>
      </c>
      <c r="E54" s="16" t="s">
        <v>209</v>
      </c>
      <c r="F54" s="17">
        <v>9412</v>
      </c>
      <c r="G54" s="18" t="s">
        <v>22</v>
      </c>
      <c r="H54" s="19" t="s">
        <v>892</v>
      </c>
      <c r="I54" s="18" t="s">
        <v>132</v>
      </c>
      <c r="J54" s="19" t="s">
        <v>65</v>
      </c>
      <c r="K54" s="20"/>
      <c r="L54" s="21"/>
      <c r="M54" s="21"/>
      <c r="N54" s="19" t="s">
        <v>893</v>
      </c>
      <c r="O54" s="19" t="s">
        <v>894</v>
      </c>
      <c r="P54" s="20"/>
      <c r="Q54" s="21"/>
      <c r="R54" s="22">
        <v>50000</v>
      </c>
      <c r="S54" s="1">
        <f t="shared" si="0"/>
        <v>0</v>
      </c>
      <c r="T54" s="12">
        <f t="shared" si="1"/>
        <v>50000</v>
      </c>
      <c r="U54" s="23" t="s">
        <v>895</v>
      </c>
      <c r="V54" s="19" t="s">
        <v>884</v>
      </c>
    </row>
    <row r="55" spans="1:22" ht="12" x14ac:dyDescent="0.15">
      <c r="A55" s="48">
        <f t="shared" si="2"/>
        <v>54</v>
      </c>
      <c r="C55" s="14" t="s">
        <v>896</v>
      </c>
      <c r="D55" s="24">
        <v>43923</v>
      </c>
      <c r="E55" s="16" t="s">
        <v>209</v>
      </c>
      <c r="F55" s="17">
        <v>10309</v>
      </c>
      <c r="G55" s="18" t="s">
        <v>22</v>
      </c>
      <c r="H55" s="19" t="s">
        <v>897</v>
      </c>
      <c r="I55" s="18" t="s">
        <v>132</v>
      </c>
      <c r="J55" s="19" t="s">
        <v>65</v>
      </c>
      <c r="K55" s="20"/>
      <c r="L55" s="21"/>
      <c r="M55" s="21"/>
      <c r="N55" s="19" t="s">
        <v>898</v>
      </c>
      <c r="O55" s="19" t="s">
        <v>894</v>
      </c>
      <c r="P55" s="20"/>
      <c r="Q55" s="21"/>
      <c r="R55" s="22">
        <v>50000</v>
      </c>
      <c r="S55" s="1">
        <f t="shared" si="0"/>
        <v>0</v>
      </c>
      <c r="T55" s="12">
        <f t="shared" si="1"/>
        <v>50000</v>
      </c>
      <c r="U55" s="23" t="s">
        <v>899</v>
      </c>
      <c r="V55" s="19" t="s">
        <v>884</v>
      </c>
    </row>
    <row r="56" spans="1:22" ht="12" x14ac:dyDescent="0.15">
      <c r="A56" s="48">
        <f t="shared" si="2"/>
        <v>55</v>
      </c>
      <c r="C56" s="14" t="s">
        <v>900</v>
      </c>
      <c r="D56" s="24">
        <v>43923</v>
      </c>
      <c r="E56" s="16" t="s">
        <v>209</v>
      </c>
      <c r="F56" s="17">
        <v>7322</v>
      </c>
      <c r="G56" s="18" t="s">
        <v>22</v>
      </c>
      <c r="H56" s="19" t="s">
        <v>901</v>
      </c>
      <c r="I56" s="18" t="s">
        <v>92</v>
      </c>
      <c r="J56" s="19" t="s">
        <v>137</v>
      </c>
      <c r="K56" s="20"/>
      <c r="L56" s="21"/>
      <c r="M56" s="21"/>
      <c r="N56" s="19" t="s">
        <v>902</v>
      </c>
      <c r="O56" s="19" t="s">
        <v>894</v>
      </c>
      <c r="P56" s="20"/>
      <c r="Q56" s="21"/>
      <c r="R56" s="22">
        <v>50000</v>
      </c>
      <c r="S56" s="1">
        <f t="shared" si="0"/>
        <v>0</v>
      </c>
      <c r="T56" s="12">
        <f t="shared" si="1"/>
        <v>50000</v>
      </c>
      <c r="U56" s="23" t="s">
        <v>903</v>
      </c>
      <c r="V56" s="19" t="s">
        <v>884</v>
      </c>
    </row>
    <row r="57" spans="1:22" ht="12" x14ac:dyDescent="0.15">
      <c r="A57" s="48">
        <f t="shared" si="2"/>
        <v>56</v>
      </c>
      <c r="C57" s="14" t="s">
        <v>904</v>
      </c>
      <c r="D57" s="24">
        <v>43923</v>
      </c>
      <c r="E57" s="16" t="s">
        <v>209</v>
      </c>
      <c r="F57" s="17">
        <v>2500</v>
      </c>
      <c r="G57" s="18" t="s">
        <v>22</v>
      </c>
      <c r="H57" s="19" t="s">
        <v>905</v>
      </c>
      <c r="I57" s="18" t="s">
        <v>92</v>
      </c>
      <c r="J57" s="19" t="s">
        <v>107</v>
      </c>
      <c r="K57" s="20"/>
      <c r="L57" s="21"/>
      <c r="M57" s="21"/>
      <c r="N57" s="19" t="s">
        <v>906</v>
      </c>
      <c r="O57" s="19" t="s">
        <v>894</v>
      </c>
      <c r="P57" s="20"/>
      <c r="Q57" s="21"/>
      <c r="R57" s="22">
        <v>50000</v>
      </c>
      <c r="S57" s="1">
        <f t="shared" si="0"/>
        <v>0</v>
      </c>
      <c r="T57" s="12">
        <f t="shared" si="1"/>
        <v>50000</v>
      </c>
      <c r="U57" s="23" t="s">
        <v>907</v>
      </c>
      <c r="V57" s="19" t="s">
        <v>884</v>
      </c>
    </row>
    <row r="58" spans="1:22" ht="12" x14ac:dyDescent="0.15">
      <c r="A58" s="48">
        <f t="shared" si="2"/>
        <v>57</v>
      </c>
      <c r="C58" s="14" t="s">
        <v>908</v>
      </c>
      <c r="D58" s="24">
        <v>43923</v>
      </c>
      <c r="E58" s="16" t="s">
        <v>209</v>
      </c>
      <c r="F58" s="17">
        <v>5113</v>
      </c>
      <c r="G58" s="18" t="s">
        <v>22</v>
      </c>
      <c r="H58" s="19" t="s">
        <v>909</v>
      </c>
      <c r="I58" s="18" t="s">
        <v>84</v>
      </c>
      <c r="J58" s="19" t="s">
        <v>32</v>
      </c>
      <c r="K58" s="20"/>
      <c r="L58" s="21"/>
      <c r="M58" s="21"/>
      <c r="N58" s="19" t="s">
        <v>910</v>
      </c>
      <c r="O58" s="19" t="s">
        <v>894</v>
      </c>
      <c r="P58" s="20"/>
      <c r="Q58" s="21"/>
      <c r="R58" s="22">
        <v>50000</v>
      </c>
      <c r="S58" s="1">
        <f t="shared" si="0"/>
        <v>0</v>
      </c>
      <c r="T58" s="12">
        <f t="shared" si="1"/>
        <v>50000</v>
      </c>
      <c r="U58" s="23" t="s">
        <v>911</v>
      </c>
      <c r="V58" s="19" t="s">
        <v>884</v>
      </c>
    </row>
    <row r="59" spans="1:22" ht="12" x14ac:dyDescent="0.15">
      <c r="A59" s="48">
        <f t="shared" si="2"/>
        <v>58</v>
      </c>
      <c r="C59" s="14" t="s">
        <v>912</v>
      </c>
      <c r="D59" s="24">
        <v>43923</v>
      </c>
      <c r="E59" s="16" t="s">
        <v>209</v>
      </c>
      <c r="F59" s="17">
        <v>624</v>
      </c>
      <c r="G59" s="18" t="s">
        <v>22</v>
      </c>
      <c r="H59" s="19" t="s">
        <v>913</v>
      </c>
      <c r="I59" s="18" t="s">
        <v>132</v>
      </c>
      <c r="J59" s="19" t="s">
        <v>115</v>
      </c>
      <c r="K59" s="20"/>
      <c r="L59" s="21"/>
      <c r="M59" s="21"/>
      <c r="N59" s="19" t="s">
        <v>914</v>
      </c>
      <c r="O59" s="19" t="s">
        <v>894</v>
      </c>
      <c r="P59" s="20"/>
      <c r="Q59" s="21"/>
      <c r="R59" s="22">
        <v>50000</v>
      </c>
      <c r="S59" s="1">
        <f t="shared" si="0"/>
        <v>0</v>
      </c>
      <c r="T59" s="12">
        <f t="shared" si="1"/>
        <v>50000</v>
      </c>
      <c r="U59" s="23" t="s">
        <v>915</v>
      </c>
      <c r="V59" s="19" t="s">
        <v>884</v>
      </c>
    </row>
    <row r="60" spans="1:22" ht="12" x14ac:dyDescent="0.15">
      <c r="A60" s="48">
        <f t="shared" si="2"/>
        <v>59</v>
      </c>
      <c r="C60" s="14" t="s">
        <v>916</v>
      </c>
      <c r="D60" s="24">
        <v>43923</v>
      </c>
      <c r="E60" s="16" t="s">
        <v>209</v>
      </c>
      <c r="F60" s="17">
        <v>3105</v>
      </c>
      <c r="G60" s="18" t="s">
        <v>22</v>
      </c>
      <c r="H60" s="19" t="s">
        <v>917</v>
      </c>
      <c r="I60" s="18" t="s">
        <v>142</v>
      </c>
      <c r="J60" s="19" t="s">
        <v>137</v>
      </c>
      <c r="K60" s="20"/>
      <c r="L60" s="21"/>
      <c r="M60" s="21"/>
      <c r="N60" s="19" t="s">
        <v>918</v>
      </c>
      <c r="O60" s="19" t="s">
        <v>894</v>
      </c>
      <c r="P60" s="20"/>
      <c r="Q60" s="21"/>
      <c r="R60" s="22">
        <v>50000</v>
      </c>
      <c r="S60" s="1">
        <f t="shared" si="0"/>
        <v>0</v>
      </c>
      <c r="T60" s="12">
        <f t="shared" si="1"/>
        <v>50000</v>
      </c>
      <c r="U60" s="23" t="s">
        <v>919</v>
      </c>
      <c r="V60" s="19" t="s">
        <v>884</v>
      </c>
    </row>
    <row r="61" spans="1:22" ht="12" x14ac:dyDescent="0.15">
      <c r="A61" s="48">
        <f t="shared" si="2"/>
        <v>60</v>
      </c>
      <c r="C61" s="14" t="s">
        <v>920</v>
      </c>
      <c r="D61" s="24">
        <v>43923</v>
      </c>
      <c r="E61" s="16" t="s">
        <v>209</v>
      </c>
      <c r="F61" s="17">
        <v>2804</v>
      </c>
      <c r="G61" s="18" t="s">
        <v>22</v>
      </c>
      <c r="H61" s="19" t="s">
        <v>611</v>
      </c>
      <c r="I61" s="18" t="s">
        <v>92</v>
      </c>
      <c r="J61" s="19" t="s">
        <v>115</v>
      </c>
      <c r="K61" s="20"/>
      <c r="L61" s="21"/>
      <c r="M61" s="21"/>
      <c r="N61" s="19" t="s">
        <v>921</v>
      </c>
      <c r="O61" s="19" t="s">
        <v>894</v>
      </c>
      <c r="P61" s="20"/>
      <c r="Q61" s="21"/>
      <c r="R61" s="22">
        <v>50000</v>
      </c>
      <c r="S61" s="1">
        <f t="shared" si="0"/>
        <v>0</v>
      </c>
      <c r="T61" s="12">
        <f t="shared" si="1"/>
        <v>50000</v>
      </c>
      <c r="U61" s="23" t="s">
        <v>922</v>
      </c>
      <c r="V61" s="19" t="s">
        <v>884</v>
      </c>
    </row>
    <row r="62" spans="1:22" ht="12" x14ac:dyDescent="0.15">
      <c r="A62" s="48">
        <f t="shared" si="2"/>
        <v>61</v>
      </c>
      <c r="C62" s="14" t="s">
        <v>923</v>
      </c>
      <c r="D62" s="24">
        <v>43923</v>
      </c>
      <c r="E62" s="16" t="s">
        <v>209</v>
      </c>
      <c r="F62" s="17">
        <v>5333</v>
      </c>
      <c r="G62" s="18" t="s">
        <v>22</v>
      </c>
      <c r="H62" s="19" t="s">
        <v>924</v>
      </c>
      <c r="I62" s="18" t="s">
        <v>92</v>
      </c>
      <c r="J62" s="19" t="s">
        <v>25</v>
      </c>
      <c r="K62" s="20"/>
      <c r="L62" s="21"/>
      <c r="M62" s="21"/>
      <c r="N62" s="19" t="s">
        <v>925</v>
      </c>
      <c r="O62" s="19" t="s">
        <v>894</v>
      </c>
      <c r="P62" s="20"/>
      <c r="Q62" s="21"/>
      <c r="R62" s="22">
        <v>50000</v>
      </c>
      <c r="S62" s="1">
        <f t="shared" si="0"/>
        <v>0</v>
      </c>
      <c r="T62" s="12">
        <f t="shared" si="1"/>
        <v>50000</v>
      </c>
      <c r="U62" s="23" t="s">
        <v>926</v>
      </c>
      <c r="V62" s="19" t="s">
        <v>884</v>
      </c>
    </row>
    <row r="63" spans="1:22" ht="12" x14ac:dyDescent="0.15">
      <c r="A63" s="48">
        <f t="shared" si="2"/>
        <v>62</v>
      </c>
      <c r="C63" s="14" t="s">
        <v>992</v>
      </c>
      <c r="D63" s="24">
        <v>43923</v>
      </c>
      <c r="E63" s="16" t="s">
        <v>209</v>
      </c>
      <c r="F63" s="17">
        <v>9013</v>
      </c>
      <c r="G63" s="18" t="s">
        <v>22</v>
      </c>
      <c r="H63" s="19" t="s">
        <v>993</v>
      </c>
      <c r="I63" s="18" t="s">
        <v>84</v>
      </c>
      <c r="J63" s="19" t="s">
        <v>65</v>
      </c>
      <c r="K63" s="20"/>
      <c r="L63" s="21"/>
      <c r="M63" s="21"/>
      <c r="N63" s="19" t="s">
        <v>994</v>
      </c>
      <c r="O63" s="21"/>
      <c r="P63" s="20"/>
      <c r="Q63" s="21"/>
      <c r="R63" s="22">
        <v>50000</v>
      </c>
      <c r="S63" s="1">
        <f t="shared" si="0"/>
        <v>0</v>
      </c>
      <c r="T63" s="12">
        <f t="shared" si="1"/>
        <v>50000</v>
      </c>
      <c r="U63" s="23" t="s">
        <v>995</v>
      </c>
      <c r="V63" s="19" t="s">
        <v>460</v>
      </c>
    </row>
    <row r="64" spans="1:22" ht="12" x14ac:dyDescent="0.15">
      <c r="A64" s="48">
        <f t="shared" si="2"/>
        <v>63</v>
      </c>
      <c r="C64" s="14" t="s">
        <v>687</v>
      </c>
      <c r="D64" s="24">
        <v>43924</v>
      </c>
      <c r="E64" s="16" t="s">
        <v>310</v>
      </c>
      <c r="F64" s="17">
        <v>14113</v>
      </c>
      <c r="G64" s="18" t="s">
        <v>22</v>
      </c>
      <c r="H64" s="19" t="s">
        <v>323</v>
      </c>
      <c r="I64" s="18" t="s">
        <v>142</v>
      </c>
      <c r="J64" s="19" t="s">
        <v>65</v>
      </c>
      <c r="K64" s="25">
        <v>7299</v>
      </c>
      <c r="L64" s="26">
        <v>16</v>
      </c>
      <c r="M64" s="27">
        <v>3</v>
      </c>
      <c r="N64" s="19" t="s">
        <v>372</v>
      </c>
      <c r="O64" s="19" t="s">
        <v>324</v>
      </c>
      <c r="P64" s="28">
        <v>1</v>
      </c>
      <c r="Q64" s="26">
        <v>1</v>
      </c>
      <c r="R64" s="22">
        <v>321551</v>
      </c>
      <c r="S64" s="1">
        <f t="shared" si="0"/>
        <v>0</v>
      </c>
      <c r="T64" s="12">
        <f t="shared" si="1"/>
        <v>321551</v>
      </c>
      <c r="U64" s="23" t="s">
        <v>688</v>
      </c>
      <c r="V64" s="21"/>
    </row>
    <row r="65" spans="1:22" ht="12" x14ac:dyDescent="0.15">
      <c r="A65" s="48">
        <f t="shared" si="2"/>
        <v>64</v>
      </c>
      <c r="C65" s="14" t="s">
        <v>689</v>
      </c>
      <c r="D65" s="24">
        <v>43924</v>
      </c>
      <c r="E65" s="16" t="s">
        <v>310</v>
      </c>
      <c r="F65" s="17">
        <v>14109</v>
      </c>
      <c r="G65" s="18" t="s">
        <v>22</v>
      </c>
      <c r="H65" s="19" t="s">
        <v>323</v>
      </c>
      <c r="I65" s="18" t="s">
        <v>142</v>
      </c>
      <c r="J65" s="19" t="s">
        <v>65</v>
      </c>
      <c r="K65" s="25">
        <v>7299</v>
      </c>
      <c r="L65" s="26">
        <v>15</v>
      </c>
      <c r="M65" s="27">
        <v>3</v>
      </c>
      <c r="N65" s="19" t="s">
        <v>372</v>
      </c>
      <c r="O65" s="19" t="s">
        <v>324</v>
      </c>
      <c r="P65" s="28">
        <v>1</v>
      </c>
      <c r="Q65" s="26">
        <v>1</v>
      </c>
      <c r="R65" s="22">
        <v>306792</v>
      </c>
      <c r="S65" s="1">
        <f t="shared" si="0"/>
        <v>0</v>
      </c>
      <c r="T65" s="12">
        <f t="shared" si="1"/>
        <v>306792</v>
      </c>
      <c r="U65" s="23" t="s">
        <v>690</v>
      </c>
      <c r="V65" s="21"/>
    </row>
    <row r="66" spans="1:22" ht="12" x14ac:dyDescent="0.15">
      <c r="A66" s="48">
        <f t="shared" si="2"/>
        <v>65</v>
      </c>
      <c r="C66" s="14" t="s">
        <v>808</v>
      </c>
      <c r="D66" s="24">
        <v>43924</v>
      </c>
      <c r="E66" s="16" t="s">
        <v>310</v>
      </c>
      <c r="F66" s="17">
        <v>2200</v>
      </c>
      <c r="G66" s="18" t="s">
        <v>22</v>
      </c>
      <c r="H66" s="19" t="s">
        <v>405</v>
      </c>
      <c r="I66" s="18" t="s">
        <v>122</v>
      </c>
      <c r="J66" s="19" t="s">
        <v>65</v>
      </c>
      <c r="K66" s="25">
        <v>7257</v>
      </c>
      <c r="L66" s="26">
        <v>1</v>
      </c>
      <c r="M66" s="27">
        <v>2</v>
      </c>
      <c r="N66" s="19" t="s">
        <v>372</v>
      </c>
      <c r="O66" s="19" t="s">
        <v>324</v>
      </c>
      <c r="P66" s="28">
        <v>1</v>
      </c>
      <c r="Q66" s="26">
        <v>1</v>
      </c>
      <c r="R66" s="22">
        <v>354390</v>
      </c>
      <c r="S66" s="1">
        <f t="shared" ref="S66:S129" si="3">IF(R66&gt;0,0,(IF(ISNA(VLOOKUP(E66,Missing_Vaulations,3,FALSE))=TRUE,0,(VLOOKUP(E66,Missing_Vaulations,3,FALSE)))))</f>
        <v>0</v>
      </c>
      <c r="T66" s="12">
        <f t="shared" ref="T66:T129" si="4">R66+S66</f>
        <v>354390</v>
      </c>
      <c r="U66" s="23" t="s">
        <v>809</v>
      </c>
      <c r="V66" s="21"/>
    </row>
    <row r="67" spans="1:22" ht="12" x14ac:dyDescent="0.15">
      <c r="A67" s="48">
        <f t="shared" si="2"/>
        <v>66</v>
      </c>
      <c r="C67" s="14" t="s">
        <v>1301</v>
      </c>
      <c r="D67" s="24">
        <v>43924</v>
      </c>
      <c r="E67" s="16" t="s">
        <v>681</v>
      </c>
      <c r="F67" s="17">
        <v>9301</v>
      </c>
      <c r="G67" s="18" t="s">
        <v>22</v>
      </c>
      <c r="H67" s="19" t="s">
        <v>1302</v>
      </c>
      <c r="I67" s="18" t="s">
        <v>84</v>
      </c>
      <c r="J67" s="19" t="s">
        <v>127</v>
      </c>
      <c r="K67" s="20"/>
      <c r="L67" s="21"/>
      <c r="M67" s="21"/>
      <c r="N67" s="19" t="s">
        <v>1303</v>
      </c>
      <c r="O67" s="19" t="s">
        <v>205</v>
      </c>
      <c r="P67" s="20"/>
      <c r="Q67" s="21"/>
      <c r="R67" s="22">
        <v>0</v>
      </c>
      <c r="S67" s="1">
        <f t="shared" si="3"/>
        <v>12000</v>
      </c>
      <c r="T67" s="12">
        <f t="shared" si="4"/>
        <v>12000</v>
      </c>
      <c r="U67" s="23" t="s">
        <v>1304</v>
      </c>
      <c r="V67" s="19" t="s">
        <v>686</v>
      </c>
    </row>
    <row r="68" spans="1:22" ht="12" x14ac:dyDescent="0.15">
      <c r="A68" s="48">
        <f t="shared" ref="A68:A131" si="5">A67+1</f>
        <v>67</v>
      </c>
      <c r="C68" s="14" t="s">
        <v>332</v>
      </c>
      <c r="D68" s="24">
        <v>43924</v>
      </c>
      <c r="E68" s="16" t="s">
        <v>222</v>
      </c>
      <c r="F68" s="17">
        <v>14319</v>
      </c>
      <c r="G68" s="18" t="s">
        <v>22</v>
      </c>
      <c r="H68" s="19" t="s">
        <v>329</v>
      </c>
      <c r="I68" s="18" t="s">
        <v>84</v>
      </c>
      <c r="J68" s="19" t="s">
        <v>65</v>
      </c>
      <c r="K68" s="20"/>
      <c r="L68" s="21"/>
      <c r="M68" s="21"/>
      <c r="N68" s="21"/>
      <c r="O68" s="19" t="s">
        <v>324</v>
      </c>
      <c r="P68" s="20"/>
      <c r="Q68" s="21"/>
      <c r="R68" s="22">
        <v>0</v>
      </c>
      <c r="S68" s="1">
        <f t="shared" si="3"/>
        <v>3000</v>
      </c>
      <c r="T68" s="12">
        <f t="shared" si="4"/>
        <v>3000</v>
      </c>
      <c r="U68" s="23" t="s">
        <v>333</v>
      </c>
      <c r="V68" s="19" t="s">
        <v>334</v>
      </c>
    </row>
    <row r="69" spans="1:22" ht="12" x14ac:dyDescent="0.15">
      <c r="A69" s="48">
        <f t="shared" si="5"/>
        <v>68</v>
      </c>
      <c r="C69" s="14" t="s">
        <v>1024</v>
      </c>
      <c r="D69" s="24">
        <v>43924</v>
      </c>
      <c r="E69" s="16" t="s">
        <v>222</v>
      </c>
      <c r="F69" s="17">
        <v>3617</v>
      </c>
      <c r="G69" s="18" t="s">
        <v>22</v>
      </c>
      <c r="H69" s="19" t="s">
        <v>1025</v>
      </c>
      <c r="I69" s="18" t="s">
        <v>142</v>
      </c>
      <c r="J69" s="19" t="s">
        <v>115</v>
      </c>
      <c r="K69" s="20"/>
      <c r="L69" s="21"/>
      <c r="M69" s="21"/>
      <c r="N69" s="19" t="s">
        <v>1026</v>
      </c>
      <c r="O69" s="19" t="s">
        <v>1027</v>
      </c>
      <c r="P69" s="28">
        <v>1</v>
      </c>
      <c r="Q69" s="26">
        <v>1</v>
      </c>
      <c r="R69" s="22">
        <v>10000</v>
      </c>
      <c r="S69" s="1">
        <f t="shared" si="3"/>
        <v>0</v>
      </c>
      <c r="T69" s="12">
        <f t="shared" si="4"/>
        <v>10000</v>
      </c>
      <c r="U69" s="23" t="s">
        <v>1028</v>
      </c>
      <c r="V69" s="19" t="s">
        <v>1029</v>
      </c>
    </row>
    <row r="70" spans="1:22" ht="12" x14ac:dyDescent="0.15">
      <c r="A70" s="48">
        <f t="shared" si="5"/>
        <v>69</v>
      </c>
      <c r="C70" s="14" t="s">
        <v>1115</v>
      </c>
      <c r="D70" s="24">
        <v>43924</v>
      </c>
      <c r="E70" s="16" t="s">
        <v>956</v>
      </c>
      <c r="F70" s="17">
        <v>4705</v>
      </c>
      <c r="G70" s="18" t="s">
        <v>22</v>
      </c>
      <c r="H70" s="19" t="s">
        <v>1116</v>
      </c>
      <c r="I70" s="18" t="s">
        <v>92</v>
      </c>
      <c r="J70" s="19" t="s">
        <v>32</v>
      </c>
      <c r="K70" s="20"/>
      <c r="L70" s="21"/>
      <c r="M70" s="21"/>
      <c r="N70" s="19" t="s">
        <v>1117</v>
      </c>
      <c r="O70" s="19" t="s">
        <v>1118</v>
      </c>
      <c r="P70" s="20"/>
      <c r="Q70" s="21"/>
      <c r="R70" s="22">
        <v>0</v>
      </c>
      <c r="S70" s="1">
        <f t="shared" si="3"/>
        <v>3000</v>
      </c>
      <c r="T70" s="12">
        <f t="shared" si="4"/>
        <v>3000</v>
      </c>
      <c r="U70" s="23" t="s">
        <v>1119</v>
      </c>
      <c r="V70" s="19" t="s">
        <v>1120</v>
      </c>
    </row>
    <row r="71" spans="1:22" ht="12" x14ac:dyDescent="0.15">
      <c r="A71" s="48">
        <f t="shared" si="5"/>
        <v>70</v>
      </c>
      <c r="C71" s="14" t="s">
        <v>1099</v>
      </c>
      <c r="D71" s="24">
        <v>43924</v>
      </c>
      <c r="E71" s="16" t="s">
        <v>731</v>
      </c>
      <c r="F71" s="17">
        <v>1622</v>
      </c>
      <c r="G71" s="18" t="s">
        <v>22</v>
      </c>
      <c r="H71" s="19" t="s">
        <v>425</v>
      </c>
      <c r="I71" s="18" t="s">
        <v>142</v>
      </c>
      <c r="J71" s="19" t="s">
        <v>377</v>
      </c>
      <c r="K71" s="20"/>
      <c r="L71" s="21"/>
      <c r="M71" s="21"/>
      <c r="N71" s="19" t="s">
        <v>1100</v>
      </c>
      <c r="O71" s="19" t="s">
        <v>205</v>
      </c>
      <c r="P71" s="20"/>
      <c r="Q71" s="21"/>
      <c r="R71" s="22">
        <v>0</v>
      </c>
      <c r="S71" s="1">
        <f t="shared" si="3"/>
        <v>3000</v>
      </c>
      <c r="T71" s="12">
        <f t="shared" si="4"/>
        <v>3000</v>
      </c>
      <c r="U71" s="23" t="s">
        <v>1101</v>
      </c>
      <c r="V71" s="19" t="s">
        <v>1102</v>
      </c>
    </row>
    <row r="72" spans="1:22" ht="12" x14ac:dyDescent="0.15">
      <c r="A72" s="48">
        <f t="shared" si="5"/>
        <v>71</v>
      </c>
      <c r="C72" s="14" t="s">
        <v>713</v>
      </c>
      <c r="D72" s="24">
        <v>43924</v>
      </c>
      <c r="E72" s="16" t="s">
        <v>491</v>
      </c>
      <c r="F72" s="17">
        <v>1327</v>
      </c>
      <c r="G72" s="18" t="s">
        <v>22</v>
      </c>
      <c r="H72" s="19" t="s">
        <v>228</v>
      </c>
      <c r="I72" s="18" t="s">
        <v>40</v>
      </c>
      <c r="J72" s="19" t="s">
        <v>32</v>
      </c>
      <c r="K72" s="20"/>
      <c r="L72" s="21"/>
      <c r="M72" s="21"/>
      <c r="N72" s="19" t="s">
        <v>714</v>
      </c>
      <c r="O72" s="19" t="s">
        <v>715</v>
      </c>
      <c r="P72" s="20"/>
      <c r="Q72" s="21"/>
      <c r="R72" s="22">
        <v>0</v>
      </c>
      <c r="S72" s="1">
        <f t="shared" si="3"/>
        <v>500</v>
      </c>
      <c r="T72" s="12">
        <f t="shared" si="4"/>
        <v>500</v>
      </c>
      <c r="U72" s="23" t="s">
        <v>716</v>
      </c>
      <c r="V72" s="19" t="s">
        <v>717</v>
      </c>
    </row>
    <row r="73" spans="1:22" ht="12" x14ac:dyDescent="0.15">
      <c r="A73" s="48">
        <f t="shared" si="5"/>
        <v>72</v>
      </c>
      <c r="C73" s="14" t="s">
        <v>718</v>
      </c>
      <c r="D73" s="24">
        <v>43924</v>
      </c>
      <c r="E73" s="16" t="s">
        <v>491</v>
      </c>
      <c r="F73" s="17">
        <v>1327</v>
      </c>
      <c r="G73" s="18" t="s">
        <v>22</v>
      </c>
      <c r="H73" s="19" t="s">
        <v>228</v>
      </c>
      <c r="I73" s="18" t="s">
        <v>40</v>
      </c>
      <c r="J73" s="19" t="s">
        <v>32</v>
      </c>
      <c r="K73" s="20"/>
      <c r="L73" s="21"/>
      <c r="M73" s="21"/>
      <c r="N73" s="19" t="s">
        <v>714</v>
      </c>
      <c r="O73" s="19" t="s">
        <v>715</v>
      </c>
      <c r="P73" s="20"/>
      <c r="Q73" s="21"/>
      <c r="R73" s="22">
        <v>0</v>
      </c>
      <c r="S73" s="1">
        <f t="shared" si="3"/>
        <v>500</v>
      </c>
      <c r="T73" s="12">
        <f t="shared" si="4"/>
        <v>500</v>
      </c>
      <c r="U73" s="23" t="s">
        <v>716</v>
      </c>
      <c r="V73" s="19" t="s">
        <v>719</v>
      </c>
    </row>
    <row r="74" spans="1:22" ht="12" x14ac:dyDescent="0.15">
      <c r="A74" s="48">
        <f t="shared" si="5"/>
        <v>73</v>
      </c>
      <c r="C74" s="14" t="s">
        <v>974</v>
      </c>
      <c r="D74" s="24">
        <v>43924</v>
      </c>
      <c r="E74" s="16" t="s">
        <v>491</v>
      </c>
      <c r="F74" s="17">
        <v>7720</v>
      </c>
      <c r="G74" s="18" t="s">
        <v>22</v>
      </c>
      <c r="H74" s="19" t="s">
        <v>975</v>
      </c>
      <c r="I74" s="18" t="s">
        <v>147</v>
      </c>
      <c r="J74" s="19" t="s">
        <v>115</v>
      </c>
      <c r="K74" s="20"/>
      <c r="L74" s="21"/>
      <c r="M74" s="21"/>
      <c r="N74" s="19" t="s">
        <v>976</v>
      </c>
      <c r="O74" s="19" t="s">
        <v>715</v>
      </c>
      <c r="P74" s="20"/>
      <c r="Q74" s="21"/>
      <c r="R74" s="22">
        <v>0</v>
      </c>
      <c r="S74" s="1">
        <f t="shared" si="3"/>
        <v>500</v>
      </c>
      <c r="T74" s="12">
        <f t="shared" si="4"/>
        <v>500</v>
      </c>
      <c r="U74" s="23" t="s">
        <v>977</v>
      </c>
      <c r="V74" s="19" t="s">
        <v>542</v>
      </c>
    </row>
    <row r="75" spans="1:22" ht="12" x14ac:dyDescent="0.15">
      <c r="A75" s="48">
        <f t="shared" si="5"/>
        <v>74</v>
      </c>
      <c r="C75" s="14" t="s">
        <v>978</v>
      </c>
      <c r="D75" s="24">
        <v>43924</v>
      </c>
      <c r="E75" s="16" t="s">
        <v>491</v>
      </c>
      <c r="F75" s="17">
        <v>8217</v>
      </c>
      <c r="G75" s="18" t="s">
        <v>22</v>
      </c>
      <c r="H75" s="19" t="s">
        <v>979</v>
      </c>
      <c r="I75" s="18" t="s">
        <v>132</v>
      </c>
      <c r="J75" s="19" t="s">
        <v>65</v>
      </c>
      <c r="K75" s="20"/>
      <c r="L75" s="21"/>
      <c r="M75" s="21"/>
      <c r="N75" s="19" t="s">
        <v>980</v>
      </c>
      <c r="O75" s="19" t="s">
        <v>715</v>
      </c>
      <c r="P75" s="20"/>
      <c r="Q75" s="21"/>
      <c r="R75" s="22">
        <v>0</v>
      </c>
      <c r="S75" s="1">
        <f t="shared" si="3"/>
        <v>500</v>
      </c>
      <c r="T75" s="12">
        <f t="shared" si="4"/>
        <v>500</v>
      </c>
      <c r="U75" s="23" t="s">
        <v>981</v>
      </c>
      <c r="V75" s="19" t="s">
        <v>542</v>
      </c>
    </row>
    <row r="76" spans="1:22" ht="12" x14ac:dyDescent="0.15">
      <c r="A76" s="48">
        <f t="shared" si="5"/>
        <v>75</v>
      </c>
      <c r="C76" s="14" t="s">
        <v>1325</v>
      </c>
      <c r="D76" s="24">
        <v>43924</v>
      </c>
      <c r="E76" s="16" t="s">
        <v>491</v>
      </c>
      <c r="F76" s="17">
        <v>10016</v>
      </c>
      <c r="G76" s="18" t="s">
        <v>22</v>
      </c>
      <c r="H76" s="19" t="s">
        <v>1326</v>
      </c>
      <c r="I76" s="18" t="s">
        <v>304</v>
      </c>
      <c r="J76" s="19" t="s">
        <v>41</v>
      </c>
      <c r="K76" s="20"/>
      <c r="L76" s="21"/>
      <c r="M76" s="21"/>
      <c r="N76" s="19" t="s">
        <v>1327</v>
      </c>
      <c r="O76" s="19" t="s">
        <v>1328</v>
      </c>
      <c r="P76" s="20"/>
      <c r="Q76" s="21"/>
      <c r="R76" s="22">
        <v>0</v>
      </c>
      <c r="S76" s="1">
        <f t="shared" si="3"/>
        <v>500</v>
      </c>
      <c r="T76" s="12">
        <f t="shared" si="4"/>
        <v>500</v>
      </c>
      <c r="U76" s="23" t="s">
        <v>1329</v>
      </c>
      <c r="V76" s="19" t="s">
        <v>542</v>
      </c>
    </row>
    <row r="77" spans="1:22" ht="12" x14ac:dyDescent="0.15">
      <c r="A77" s="48">
        <f t="shared" si="5"/>
        <v>76</v>
      </c>
      <c r="C77" s="14" t="s">
        <v>1340</v>
      </c>
      <c r="D77" s="24">
        <v>43924</v>
      </c>
      <c r="E77" s="16" t="s">
        <v>491</v>
      </c>
      <c r="F77" s="17">
        <v>3619</v>
      </c>
      <c r="G77" s="18" t="s">
        <v>22</v>
      </c>
      <c r="H77" s="19" t="s">
        <v>1341</v>
      </c>
      <c r="I77" s="18" t="s">
        <v>92</v>
      </c>
      <c r="J77" s="19" t="s">
        <v>93</v>
      </c>
      <c r="K77" s="20"/>
      <c r="L77" s="21"/>
      <c r="M77" s="21"/>
      <c r="N77" s="19" t="s">
        <v>1342</v>
      </c>
      <c r="O77" s="19" t="s">
        <v>1343</v>
      </c>
      <c r="P77" s="20"/>
      <c r="Q77" s="21"/>
      <c r="R77" s="22">
        <v>0</v>
      </c>
      <c r="S77" s="1">
        <f t="shared" si="3"/>
        <v>500</v>
      </c>
      <c r="T77" s="12">
        <f t="shared" si="4"/>
        <v>500</v>
      </c>
      <c r="U77" s="23" t="s">
        <v>1344</v>
      </c>
      <c r="V77" s="19" t="s">
        <v>1345</v>
      </c>
    </row>
    <row r="78" spans="1:22" ht="12" x14ac:dyDescent="0.15">
      <c r="A78" s="48">
        <f t="shared" si="5"/>
        <v>77</v>
      </c>
      <c r="C78" s="14" t="s">
        <v>388</v>
      </c>
      <c r="D78" s="24">
        <v>43924</v>
      </c>
      <c r="E78" s="16" t="s">
        <v>209</v>
      </c>
      <c r="F78" s="17">
        <v>3101</v>
      </c>
      <c r="G78" s="18" t="s">
        <v>22</v>
      </c>
      <c r="H78" s="19" t="s">
        <v>389</v>
      </c>
      <c r="I78" s="18" t="s">
        <v>24</v>
      </c>
      <c r="J78" s="19" t="s">
        <v>25</v>
      </c>
      <c r="K78" s="20"/>
      <c r="L78" s="21"/>
      <c r="M78" s="21"/>
      <c r="N78" s="19" t="s">
        <v>390</v>
      </c>
      <c r="O78" s="19" t="s">
        <v>391</v>
      </c>
      <c r="P78" s="20"/>
      <c r="Q78" s="21"/>
      <c r="R78" s="22">
        <v>10000</v>
      </c>
      <c r="S78" s="1">
        <f t="shared" si="3"/>
        <v>0</v>
      </c>
      <c r="T78" s="12">
        <f t="shared" si="4"/>
        <v>10000</v>
      </c>
      <c r="U78" s="23" t="s">
        <v>392</v>
      </c>
      <c r="V78" s="19" t="s">
        <v>393</v>
      </c>
    </row>
    <row r="79" spans="1:22" ht="12" x14ac:dyDescent="0.15">
      <c r="A79" s="48">
        <f t="shared" si="5"/>
        <v>78</v>
      </c>
      <c r="C79" s="14" t="s">
        <v>445</v>
      </c>
      <c r="D79" s="24">
        <v>43924</v>
      </c>
      <c r="E79" s="16" t="s">
        <v>209</v>
      </c>
      <c r="F79" s="17">
        <v>6500</v>
      </c>
      <c r="G79" s="18" t="s">
        <v>22</v>
      </c>
      <c r="H79" s="19" t="s">
        <v>446</v>
      </c>
      <c r="I79" s="18" t="s">
        <v>92</v>
      </c>
      <c r="J79" s="19" t="s">
        <v>32</v>
      </c>
      <c r="K79" s="20"/>
      <c r="L79" s="21"/>
      <c r="M79" s="21"/>
      <c r="N79" s="19" t="s">
        <v>447</v>
      </c>
      <c r="O79" s="19" t="s">
        <v>448</v>
      </c>
      <c r="P79" s="20"/>
      <c r="Q79" s="21"/>
      <c r="R79" s="22">
        <v>50000</v>
      </c>
      <c r="S79" s="1">
        <f t="shared" si="3"/>
        <v>0</v>
      </c>
      <c r="T79" s="12">
        <f t="shared" si="4"/>
        <v>50000</v>
      </c>
      <c r="U79" s="23" t="s">
        <v>449</v>
      </c>
      <c r="V79" s="19" t="s">
        <v>369</v>
      </c>
    </row>
    <row r="80" spans="1:22" ht="12" x14ac:dyDescent="0.15">
      <c r="A80" s="48">
        <f t="shared" si="5"/>
        <v>79</v>
      </c>
      <c r="C80" s="14" t="s">
        <v>791</v>
      </c>
      <c r="D80" s="24">
        <v>43924</v>
      </c>
      <c r="E80" s="16" t="s">
        <v>209</v>
      </c>
      <c r="F80" s="17">
        <v>3604</v>
      </c>
      <c r="G80" s="18" t="s">
        <v>22</v>
      </c>
      <c r="H80" s="19" t="s">
        <v>792</v>
      </c>
      <c r="I80" s="18" t="s">
        <v>92</v>
      </c>
      <c r="J80" s="19" t="s">
        <v>25</v>
      </c>
      <c r="K80" s="20"/>
      <c r="L80" s="21"/>
      <c r="M80" s="21"/>
      <c r="N80" s="19" t="s">
        <v>793</v>
      </c>
      <c r="O80" s="19" t="s">
        <v>613</v>
      </c>
      <c r="P80" s="20"/>
      <c r="Q80" s="21"/>
      <c r="R80" s="22">
        <v>50000</v>
      </c>
      <c r="S80" s="1">
        <f t="shared" si="3"/>
        <v>0</v>
      </c>
      <c r="T80" s="12">
        <f t="shared" si="4"/>
        <v>50000</v>
      </c>
      <c r="U80" s="23" t="s">
        <v>794</v>
      </c>
      <c r="V80" s="19" t="s">
        <v>214</v>
      </c>
    </row>
    <row r="81" spans="1:22" ht="12" x14ac:dyDescent="0.15">
      <c r="A81" s="48">
        <f t="shared" si="5"/>
        <v>80</v>
      </c>
      <c r="C81" s="14" t="s">
        <v>876</v>
      </c>
      <c r="D81" s="24">
        <v>43924</v>
      </c>
      <c r="E81" s="16" t="s">
        <v>209</v>
      </c>
      <c r="F81" s="17">
        <v>10114</v>
      </c>
      <c r="G81" s="18" t="s">
        <v>22</v>
      </c>
      <c r="H81" s="19" t="s">
        <v>877</v>
      </c>
      <c r="I81" s="18" t="s">
        <v>132</v>
      </c>
      <c r="J81" s="19" t="s">
        <v>41</v>
      </c>
      <c r="K81" s="20"/>
      <c r="L81" s="21"/>
      <c r="M81" s="21"/>
      <c r="N81" s="19" t="s">
        <v>878</v>
      </c>
      <c r="O81" s="19" t="s">
        <v>448</v>
      </c>
      <c r="P81" s="20"/>
      <c r="Q81" s="21"/>
      <c r="R81" s="22">
        <v>50000</v>
      </c>
      <c r="S81" s="1">
        <f t="shared" si="3"/>
        <v>0</v>
      </c>
      <c r="T81" s="12">
        <f t="shared" si="4"/>
        <v>50000</v>
      </c>
      <c r="U81" s="23" t="s">
        <v>879</v>
      </c>
      <c r="V81" s="19" t="s">
        <v>855</v>
      </c>
    </row>
    <row r="82" spans="1:22" ht="12" x14ac:dyDescent="0.15">
      <c r="A82" s="48">
        <f t="shared" si="5"/>
        <v>81</v>
      </c>
      <c r="C82" s="14" t="s">
        <v>927</v>
      </c>
      <c r="D82" s="24">
        <v>43924</v>
      </c>
      <c r="E82" s="16" t="s">
        <v>209</v>
      </c>
      <c r="F82" s="17">
        <v>12401</v>
      </c>
      <c r="G82" s="18" t="s">
        <v>22</v>
      </c>
      <c r="H82" s="19" t="s">
        <v>928</v>
      </c>
      <c r="I82" s="18" t="s">
        <v>147</v>
      </c>
      <c r="J82" s="19" t="s">
        <v>41</v>
      </c>
      <c r="K82" s="20"/>
      <c r="L82" s="21"/>
      <c r="M82" s="21"/>
      <c r="N82" s="19" t="s">
        <v>929</v>
      </c>
      <c r="O82" s="19" t="s">
        <v>448</v>
      </c>
      <c r="P82" s="20"/>
      <c r="Q82" s="21"/>
      <c r="R82" s="22">
        <v>50000</v>
      </c>
      <c r="S82" s="1">
        <f t="shared" si="3"/>
        <v>0</v>
      </c>
      <c r="T82" s="12">
        <f t="shared" si="4"/>
        <v>50000</v>
      </c>
      <c r="U82" s="23" t="s">
        <v>930</v>
      </c>
      <c r="V82" s="19" t="s">
        <v>855</v>
      </c>
    </row>
    <row r="83" spans="1:22" ht="12" x14ac:dyDescent="0.15">
      <c r="A83" s="48">
        <f t="shared" si="5"/>
        <v>82</v>
      </c>
      <c r="C83" s="14" t="s">
        <v>938</v>
      </c>
      <c r="D83" s="24">
        <v>43924</v>
      </c>
      <c r="E83" s="16" t="s">
        <v>209</v>
      </c>
      <c r="F83" s="17">
        <v>6909</v>
      </c>
      <c r="G83" s="18" t="s">
        <v>22</v>
      </c>
      <c r="H83" s="19" t="s">
        <v>939</v>
      </c>
      <c r="I83" s="18" t="s">
        <v>147</v>
      </c>
      <c r="J83" s="19" t="s">
        <v>288</v>
      </c>
      <c r="K83" s="20"/>
      <c r="L83" s="21"/>
      <c r="M83" s="21"/>
      <c r="N83" s="19" t="s">
        <v>940</v>
      </c>
      <c r="O83" s="19" t="s">
        <v>941</v>
      </c>
      <c r="P83" s="20"/>
      <c r="Q83" s="21"/>
      <c r="R83" s="22">
        <v>50000</v>
      </c>
      <c r="S83" s="1">
        <f t="shared" si="3"/>
        <v>0</v>
      </c>
      <c r="T83" s="12">
        <f t="shared" si="4"/>
        <v>50000</v>
      </c>
      <c r="U83" s="23" t="s">
        <v>942</v>
      </c>
      <c r="V83" s="19" t="s">
        <v>855</v>
      </c>
    </row>
    <row r="84" spans="1:22" ht="12" x14ac:dyDescent="0.15">
      <c r="A84" s="48">
        <f t="shared" si="5"/>
        <v>83</v>
      </c>
      <c r="C84" s="14" t="s">
        <v>1068</v>
      </c>
      <c r="D84" s="24">
        <v>43924</v>
      </c>
      <c r="E84" s="16" t="s">
        <v>209</v>
      </c>
      <c r="F84" s="17">
        <v>4213</v>
      </c>
      <c r="G84" s="18" t="s">
        <v>22</v>
      </c>
      <c r="H84" s="19" t="s">
        <v>1069</v>
      </c>
      <c r="I84" s="18" t="s">
        <v>142</v>
      </c>
      <c r="J84" s="19" t="s">
        <v>107</v>
      </c>
      <c r="K84" s="20"/>
      <c r="L84" s="21"/>
      <c r="M84" s="21"/>
      <c r="N84" s="19" t="s">
        <v>1070</v>
      </c>
      <c r="O84" s="19" t="s">
        <v>613</v>
      </c>
      <c r="P84" s="20"/>
      <c r="Q84" s="21"/>
      <c r="R84" s="22">
        <v>50000</v>
      </c>
      <c r="S84" s="1">
        <f t="shared" si="3"/>
        <v>0</v>
      </c>
      <c r="T84" s="12">
        <f t="shared" si="4"/>
        <v>50000</v>
      </c>
      <c r="U84" s="23" t="s">
        <v>1071</v>
      </c>
      <c r="V84" s="19" t="s">
        <v>423</v>
      </c>
    </row>
    <row r="85" spans="1:22" ht="12" x14ac:dyDescent="0.15">
      <c r="A85" s="48">
        <f t="shared" si="5"/>
        <v>84</v>
      </c>
      <c r="C85" s="14" t="s">
        <v>1072</v>
      </c>
      <c r="D85" s="24">
        <v>43924</v>
      </c>
      <c r="E85" s="16" t="s">
        <v>209</v>
      </c>
      <c r="F85" s="17">
        <v>2200</v>
      </c>
      <c r="G85" s="18" t="s">
        <v>22</v>
      </c>
      <c r="H85" s="19" t="s">
        <v>1073</v>
      </c>
      <c r="I85" s="18" t="s">
        <v>147</v>
      </c>
      <c r="J85" s="19" t="s">
        <v>25</v>
      </c>
      <c r="K85" s="20"/>
      <c r="L85" s="21"/>
      <c r="M85" s="21"/>
      <c r="N85" s="19" t="s">
        <v>1074</v>
      </c>
      <c r="O85" s="19" t="s">
        <v>613</v>
      </c>
      <c r="P85" s="20"/>
      <c r="Q85" s="21"/>
      <c r="R85" s="22">
        <v>50000</v>
      </c>
      <c r="S85" s="1">
        <f t="shared" si="3"/>
        <v>0</v>
      </c>
      <c r="T85" s="12">
        <f t="shared" si="4"/>
        <v>50000</v>
      </c>
      <c r="U85" s="23" t="s">
        <v>1075</v>
      </c>
      <c r="V85" s="19" t="s">
        <v>423</v>
      </c>
    </row>
    <row r="86" spans="1:22" ht="12" x14ac:dyDescent="0.15">
      <c r="A86" s="48">
        <f t="shared" si="5"/>
        <v>85</v>
      </c>
      <c r="C86" s="14" t="s">
        <v>1235</v>
      </c>
      <c r="D86" s="24">
        <v>43924</v>
      </c>
      <c r="E86" s="16" t="s">
        <v>209</v>
      </c>
      <c r="F86" s="17">
        <v>5704</v>
      </c>
      <c r="G86" s="18" t="s">
        <v>22</v>
      </c>
      <c r="H86" s="19" t="s">
        <v>1236</v>
      </c>
      <c r="I86" s="18" t="s">
        <v>142</v>
      </c>
      <c r="J86" s="19" t="s">
        <v>107</v>
      </c>
      <c r="K86" s="20"/>
      <c r="L86" s="21"/>
      <c r="M86" s="21"/>
      <c r="N86" s="19" t="s">
        <v>152</v>
      </c>
      <c r="O86" s="19" t="s">
        <v>205</v>
      </c>
      <c r="P86" s="20"/>
      <c r="Q86" s="21"/>
      <c r="R86" s="22">
        <v>0</v>
      </c>
      <c r="S86" s="1">
        <f t="shared" si="3"/>
        <v>500</v>
      </c>
      <c r="T86" s="12">
        <f t="shared" si="4"/>
        <v>500</v>
      </c>
      <c r="U86" s="23" t="s">
        <v>1237</v>
      </c>
      <c r="V86" s="19" t="s">
        <v>1225</v>
      </c>
    </row>
    <row r="87" spans="1:22" ht="12" x14ac:dyDescent="0.15">
      <c r="A87" s="48">
        <f t="shared" si="5"/>
        <v>86</v>
      </c>
      <c r="C87" s="14" t="s">
        <v>1382</v>
      </c>
      <c r="D87" s="24">
        <v>43924</v>
      </c>
      <c r="E87" s="16" t="s">
        <v>209</v>
      </c>
      <c r="F87" s="17">
        <v>2924</v>
      </c>
      <c r="G87" s="18" t="s">
        <v>29</v>
      </c>
      <c r="H87" s="19" t="s">
        <v>30</v>
      </c>
      <c r="I87" s="18" t="s">
        <v>31</v>
      </c>
      <c r="J87" s="19" t="s">
        <v>32</v>
      </c>
      <c r="K87" s="20"/>
      <c r="L87" s="21"/>
      <c r="M87" s="21"/>
      <c r="N87" s="19" t="s">
        <v>1383</v>
      </c>
      <c r="O87" s="19" t="s">
        <v>1384</v>
      </c>
      <c r="P87" s="20"/>
      <c r="Q87" s="21"/>
      <c r="R87" s="22">
        <v>0</v>
      </c>
      <c r="S87" s="1">
        <f t="shared" si="3"/>
        <v>500</v>
      </c>
      <c r="T87" s="12">
        <f t="shared" si="4"/>
        <v>500</v>
      </c>
      <c r="U87" s="23" t="s">
        <v>1385</v>
      </c>
      <c r="V87" s="19" t="s">
        <v>1386</v>
      </c>
    </row>
    <row r="88" spans="1:22" ht="12" x14ac:dyDescent="0.15">
      <c r="A88" s="48">
        <f t="shared" si="5"/>
        <v>87</v>
      </c>
      <c r="C88" s="14" t="s">
        <v>1392</v>
      </c>
      <c r="D88" s="24">
        <v>43924</v>
      </c>
      <c r="E88" s="16" t="s">
        <v>209</v>
      </c>
      <c r="F88" s="17">
        <v>3001</v>
      </c>
      <c r="G88" s="18" t="s">
        <v>22</v>
      </c>
      <c r="H88" s="19" t="s">
        <v>1393</v>
      </c>
      <c r="I88" s="18" t="s">
        <v>147</v>
      </c>
      <c r="J88" s="19" t="s">
        <v>107</v>
      </c>
      <c r="K88" s="20"/>
      <c r="L88" s="21"/>
      <c r="M88" s="21"/>
      <c r="N88" s="19" t="s">
        <v>1394</v>
      </c>
      <c r="O88" s="19" t="s">
        <v>1395</v>
      </c>
      <c r="P88" s="20"/>
      <c r="Q88" s="21"/>
      <c r="R88" s="22">
        <v>0</v>
      </c>
      <c r="S88" s="1">
        <f t="shared" si="3"/>
        <v>500</v>
      </c>
      <c r="T88" s="12">
        <f t="shared" si="4"/>
        <v>500</v>
      </c>
      <c r="U88" s="23" t="s">
        <v>1396</v>
      </c>
      <c r="V88" s="19" t="s">
        <v>1397</v>
      </c>
    </row>
    <row r="89" spans="1:22" ht="12" x14ac:dyDescent="0.15">
      <c r="A89" s="48">
        <f t="shared" si="5"/>
        <v>88</v>
      </c>
      <c r="C89" s="14" t="s">
        <v>703</v>
      </c>
      <c r="D89" s="24">
        <v>43927</v>
      </c>
      <c r="E89" s="16" t="s">
        <v>310</v>
      </c>
      <c r="F89" s="17">
        <v>8322</v>
      </c>
      <c r="G89" s="18" t="s">
        <v>22</v>
      </c>
      <c r="H89" s="19" t="s">
        <v>704</v>
      </c>
      <c r="I89" s="18" t="s">
        <v>142</v>
      </c>
      <c r="J89" s="19" t="s">
        <v>137</v>
      </c>
      <c r="K89" s="25">
        <v>7141</v>
      </c>
      <c r="L89" s="26">
        <v>10</v>
      </c>
      <c r="M89" s="27">
        <v>1</v>
      </c>
      <c r="N89" s="19" t="s">
        <v>705</v>
      </c>
      <c r="O89" s="19" t="s">
        <v>706</v>
      </c>
      <c r="P89" s="28">
        <v>1</v>
      </c>
      <c r="Q89" s="26">
        <v>1</v>
      </c>
      <c r="R89" s="22">
        <v>306169</v>
      </c>
      <c r="S89" s="1">
        <f t="shared" si="3"/>
        <v>0</v>
      </c>
      <c r="T89" s="12">
        <f t="shared" si="4"/>
        <v>306169</v>
      </c>
      <c r="U89" s="23" t="s">
        <v>707</v>
      </c>
      <c r="V89" s="21"/>
    </row>
    <row r="90" spans="1:22" ht="12" x14ac:dyDescent="0.15">
      <c r="A90" s="48">
        <f t="shared" si="5"/>
        <v>89</v>
      </c>
      <c r="C90" s="14" t="s">
        <v>1287</v>
      </c>
      <c r="D90" s="24">
        <v>43927</v>
      </c>
      <c r="E90" s="16" t="s">
        <v>310</v>
      </c>
      <c r="F90" s="17">
        <v>4001</v>
      </c>
      <c r="G90" s="18" t="s">
        <v>22</v>
      </c>
      <c r="H90" s="19" t="s">
        <v>1288</v>
      </c>
      <c r="I90" s="18" t="s">
        <v>84</v>
      </c>
      <c r="J90" s="19" t="s">
        <v>137</v>
      </c>
      <c r="K90" s="25">
        <v>6543</v>
      </c>
      <c r="L90" s="26">
        <v>27</v>
      </c>
      <c r="M90" s="21"/>
      <c r="N90" s="19" t="s">
        <v>1289</v>
      </c>
      <c r="O90" s="19" t="s">
        <v>373</v>
      </c>
      <c r="P90" s="28">
        <v>1</v>
      </c>
      <c r="Q90" s="26">
        <v>1</v>
      </c>
      <c r="R90" s="22">
        <v>187086</v>
      </c>
      <c r="S90" s="1">
        <f t="shared" si="3"/>
        <v>0</v>
      </c>
      <c r="T90" s="12">
        <f t="shared" si="4"/>
        <v>187086</v>
      </c>
      <c r="U90" s="23" t="s">
        <v>1290</v>
      </c>
      <c r="V90" s="21"/>
    </row>
    <row r="91" spans="1:22" ht="12" x14ac:dyDescent="0.15">
      <c r="A91" s="48">
        <f t="shared" si="5"/>
        <v>90</v>
      </c>
      <c r="C91" s="14" t="s">
        <v>1483</v>
      </c>
      <c r="D91" s="24">
        <v>43927</v>
      </c>
      <c r="E91" s="16" t="s">
        <v>310</v>
      </c>
      <c r="F91" s="17">
        <v>5713</v>
      </c>
      <c r="G91" s="18" t="s">
        <v>22</v>
      </c>
      <c r="H91" s="19" t="s">
        <v>1484</v>
      </c>
      <c r="I91" s="18" t="s">
        <v>142</v>
      </c>
      <c r="J91" s="19" t="s">
        <v>65</v>
      </c>
      <c r="K91" s="25">
        <v>6578</v>
      </c>
      <c r="L91" s="26">
        <v>12</v>
      </c>
      <c r="M91" s="27">
        <v>9</v>
      </c>
      <c r="N91" s="19" t="s">
        <v>1485</v>
      </c>
      <c r="O91" s="19" t="s">
        <v>1486</v>
      </c>
      <c r="P91" s="28">
        <v>1</v>
      </c>
      <c r="Q91" s="26">
        <v>1</v>
      </c>
      <c r="R91" s="22">
        <v>227840</v>
      </c>
      <c r="S91" s="1">
        <f t="shared" si="3"/>
        <v>0</v>
      </c>
      <c r="T91" s="12">
        <f t="shared" si="4"/>
        <v>227840</v>
      </c>
      <c r="U91" s="23" t="s">
        <v>1487</v>
      </c>
      <c r="V91" s="21"/>
    </row>
    <row r="92" spans="1:22" ht="12" x14ac:dyDescent="0.15">
      <c r="A92" s="48">
        <f t="shared" si="5"/>
        <v>91</v>
      </c>
      <c r="C92" s="14" t="s">
        <v>1488</v>
      </c>
      <c r="D92" s="24">
        <v>43927</v>
      </c>
      <c r="E92" s="16" t="s">
        <v>310</v>
      </c>
      <c r="F92" s="17">
        <v>5814</v>
      </c>
      <c r="G92" s="18" t="s">
        <v>22</v>
      </c>
      <c r="H92" s="19" t="s">
        <v>1489</v>
      </c>
      <c r="I92" s="18" t="s">
        <v>122</v>
      </c>
      <c r="J92" s="19" t="s">
        <v>65</v>
      </c>
      <c r="K92" s="25">
        <v>6578</v>
      </c>
      <c r="L92" s="26">
        <v>5</v>
      </c>
      <c r="M92" s="27">
        <v>9</v>
      </c>
      <c r="N92" s="19" t="s">
        <v>1485</v>
      </c>
      <c r="O92" s="19" t="s">
        <v>1486</v>
      </c>
      <c r="P92" s="28">
        <v>1</v>
      </c>
      <c r="Q92" s="26">
        <v>1</v>
      </c>
      <c r="R92" s="22">
        <v>227840</v>
      </c>
      <c r="S92" s="1">
        <f t="shared" si="3"/>
        <v>0</v>
      </c>
      <c r="T92" s="12">
        <f t="shared" si="4"/>
        <v>227840</v>
      </c>
      <c r="U92" s="23" t="s">
        <v>1490</v>
      </c>
      <c r="V92" s="21"/>
    </row>
    <row r="93" spans="1:22" ht="12" x14ac:dyDescent="0.15">
      <c r="A93" s="48">
        <f t="shared" si="5"/>
        <v>92</v>
      </c>
      <c r="C93" s="14" t="s">
        <v>1491</v>
      </c>
      <c r="D93" s="24">
        <v>43927</v>
      </c>
      <c r="E93" s="16" t="s">
        <v>310</v>
      </c>
      <c r="F93" s="17">
        <v>12620</v>
      </c>
      <c r="G93" s="18" t="s">
        <v>22</v>
      </c>
      <c r="H93" s="19" t="s">
        <v>1492</v>
      </c>
      <c r="I93" s="18" t="s">
        <v>84</v>
      </c>
      <c r="J93" s="19" t="s">
        <v>65</v>
      </c>
      <c r="K93" s="25">
        <v>6578</v>
      </c>
      <c r="L93" s="26">
        <v>16</v>
      </c>
      <c r="M93" s="27">
        <v>9</v>
      </c>
      <c r="N93" s="19" t="s">
        <v>1485</v>
      </c>
      <c r="O93" s="19" t="s">
        <v>1486</v>
      </c>
      <c r="P93" s="28">
        <v>1</v>
      </c>
      <c r="Q93" s="26">
        <v>1</v>
      </c>
      <c r="R93" s="22">
        <v>259127</v>
      </c>
      <c r="S93" s="1">
        <f t="shared" si="3"/>
        <v>0</v>
      </c>
      <c r="T93" s="12">
        <f t="shared" si="4"/>
        <v>259127</v>
      </c>
      <c r="U93" s="23" t="s">
        <v>1493</v>
      </c>
      <c r="V93" s="21"/>
    </row>
    <row r="94" spans="1:22" ht="12" x14ac:dyDescent="0.15">
      <c r="A94" s="48">
        <f t="shared" si="5"/>
        <v>93</v>
      </c>
      <c r="C94" s="14" t="s">
        <v>1494</v>
      </c>
      <c r="D94" s="24">
        <v>43927</v>
      </c>
      <c r="E94" s="16" t="s">
        <v>310</v>
      </c>
      <c r="F94" s="17">
        <v>12700</v>
      </c>
      <c r="G94" s="18" t="s">
        <v>22</v>
      </c>
      <c r="H94" s="19" t="s">
        <v>1495</v>
      </c>
      <c r="I94" s="18" t="s">
        <v>92</v>
      </c>
      <c r="J94" s="19" t="s">
        <v>65</v>
      </c>
      <c r="K94" s="25">
        <v>6578</v>
      </c>
      <c r="L94" s="26">
        <v>9</v>
      </c>
      <c r="M94" s="27">
        <v>9</v>
      </c>
      <c r="N94" s="19" t="s">
        <v>1485</v>
      </c>
      <c r="O94" s="19" t="s">
        <v>1486</v>
      </c>
      <c r="P94" s="28">
        <v>1</v>
      </c>
      <c r="Q94" s="26">
        <v>1</v>
      </c>
      <c r="R94" s="22">
        <v>266792</v>
      </c>
      <c r="S94" s="1">
        <f t="shared" si="3"/>
        <v>0</v>
      </c>
      <c r="T94" s="12">
        <f t="shared" si="4"/>
        <v>266792</v>
      </c>
      <c r="U94" s="23" t="s">
        <v>1496</v>
      </c>
      <c r="V94" s="21"/>
    </row>
    <row r="95" spans="1:22" ht="12" x14ac:dyDescent="0.15">
      <c r="A95" s="48">
        <f t="shared" si="5"/>
        <v>94</v>
      </c>
      <c r="C95" s="14" t="s">
        <v>1515</v>
      </c>
      <c r="D95" s="24">
        <v>43927</v>
      </c>
      <c r="E95" s="16" t="s">
        <v>310</v>
      </c>
      <c r="F95" s="17">
        <v>6008</v>
      </c>
      <c r="G95" s="18" t="s">
        <v>22</v>
      </c>
      <c r="H95" s="19" t="s">
        <v>1516</v>
      </c>
      <c r="I95" s="18" t="s">
        <v>84</v>
      </c>
      <c r="J95" s="19" t="s">
        <v>65</v>
      </c>
      <c r="K95" s="25">
        <v>6578</v>
      </c>
      <c r="L95" s="26">
        <v>10</v>
      </c>
      <c r="M95" s="27">
        <v>4</v>
      </c>
      <c r="N95" s="21"/>
      <c r="O95" s="19" t="s">
        <v>1517</v>
      </c>
      <c r="P95" s="28">
        <v>1</v>
      </c>
      <c r="Q95" s="26">
        <v>1</v>
      </c>
      <c r="R95" s="22">
        <v>332556</v>
      </c>
      <c r="S95" s="1">
        <f t="shared" si="3"/>
        <v>0</v>
      </c>
      <c r="T95" s="12">
        <f t="shared" si="4"/>
        <v>332556</v>
      </c>
      <c r="U95" s="21"/>
      <c r="V95" s="21"/>
    </row>
    <row r="96" spans="1:22" ht="12" x14ac:dyDescent="0.15">
      <c r="A96" s="48">
        <f t="shared" si="5"/>
        <v>95</v>
      </c>
      <c r="C96" s="14" t="s">
        <v>195</v>
      </c>
      <c r="D96" s="24">
        <v>43927</v>
      </c>
      <c r="E96" s="16" t="s">
        <v>196</v>
      </c>
      <c r="F96" s="17">
        <v>3624</v>
      </c>
      <c r="G96" s="18" t="s">
        <v>22</v>
      </c>
      <c r="H96" s="19" t="s">
        <v>197</v>
      </c>
      <c r="I96" s="18" t="s">
        <v>142</v>
      </c>
      <c r="J96" s="19" t="s">
        <v>115</v>
      </c>
      <c r="K96" s="20"/>
      <c r="L96" s="21"/>
      <c r="M96" s="21"/>
      <c r="N96" s="19" t="s">
        <v>198</v>
      </c>
      <c r="O96" s="19" t="s">
        <v>199</v>
      </c>
      <c r="P96" s="28">
        <v>1</v>
      </c>
      <c r="Q96" s="26">
        <v>1</v>
      </c>
      <c r="R96" s="22">
        <v>323964</v>
      </c>
      <c r="S96" s="1">
        <f t="shared" si="3"/>
        <v>0</v>
      </c>
      <c r="T96" s="12">
        <f t="shared" si="4"/>
        <v>323964</v>
      </c>
      <c r="U96" s="23" t="s">
        <v>200</v>
      </c>
      <c r="V96" s="19" t="s">
        <v>201</v>
      </c>
    </row>
    <row r="97" spans="1:22" ht="12" x14ac:dyDescent="0.15">
      <c r="A97" s="48">
        <f t="shared" si="5"/>
        <v>96</v>
      </c>
      <c r="C97" s="14" t="s">
        <v>1050</v>
      </c>
      <c r="D97" s="24">
        <v>43927</v>
      </c>
      <c r="E97" s="16" t="s">
        <v>222</v>
      </c>
      <c r="F97" s="17">
        <v>203</v>
      </c>
      <c r="G97" s="18" t="s">
        <v>22</v>
      </c>
      <c r="H97" s="19" t="s">
        <v>1051</v>
      </c>
      <c r="I97" s="18" t="s">
        <v>92</v>
      </c>
      <c r="J97" s="19" t="s">
        <v>25</v>
      </c>
      <c r="K97" s="20"/>
      <c r="L97" s="21"/>
      <c r="M97" s="21"/>
      <c r="N97" s="19" t="s">
        <v>1052</v>
      </c>
      <c r="O97" s="21"/>
      <c r="P97" s="20"/>
      <c r="Q97" s="21"/>
      <c r="R97" s="22">
        <v>0</v>
      </c>
      <c r="S97" s="1">
        <f t="shared" si="3"/>
        <v>3000</v>
      </c>
      <c r="T97" s="12">
        <f t="shared" si="4"/>
        <v>3000</v>
      </c>
      <c r="U97" s="23" t="s">
        <v>1053</v>
      </c>
      <c r="V97" s="19" t="s">
        <v>300</v>
      </c>
    </row>
    <row r="98" spans="1:22" ht="12" x14ac:dyDescent="0.15">
      <c r="A98" s="48">
        <f t="shared" si="5"/>
        <v>97</v>
      </c>
      <c r="C98" s="14" t="s">
        <v>1478</v>
      </c>
      <c r="D98" s="24">
        <v>43927</v>
      </c>
      <c r="E98" s="16" t="s">
        <v>222</v>
      </c>
      <c r="F98" s="17">
        <v>2303</v>
      </c>
      <c r="G98" s="18" t="s">
        <v>22</v>
      </c>
      <c r="H98" s="19" t="s">
        <v>1479</v>
      </c>
      <c r="I98" s="18" t="s">
        <v>132</v>
      </c>
      <c r="J98" s="19" t="s">
        <v>107</v>
      </c>
      <c r="K98" s="20"/>
      <c r="L98" s="21"/>
      <c r="M98" s="21"/>
      <c r="N98" s="19" t="s">
        <v>1480</v>
      </c>
      <c r="O98" s="21"/>
      <c r="P98" s="20"/>
      <c r="Q98" s="21"/>
      <c r="R98" s="22">
        <v>0</v>
      </c>
      <c r="S98" s="1">
        <f t="shared" si="3"/>
        <v>3000</v>
      </c>
      <c r="T98" s="12">
        <f t="shared" si="4"/>
        <v>3000</v>
      </c>
      <c r="U98" s="23" t="s">
        <v>1481</v>
      </c>
      <c r="V98" s="19" t="s">
        <v>1482</v>
      </c>
    </row>
    <row r="99" spans="1:22" ht="12" x14ac:dyDescent="0.15">
      <c r="A99" s="48">
        <f t="shared" si="5"/>
        <v>98</v>
      </c>
      <c r="C99" s="14" t="s">
        <v>1582</v>
      </c>
      <c r="D99" s="24">
        <v>43927</v>
      </c>
      <c r="E99" s="16" t="s">
        <v>222</v>
      </c>
      <c r="F99" s="17">
        <v>5820</v>
      </c>
      <c r="G99" s="18" t="s">
        <v>22</v>
      </c>
      <c r="H99" s="19" t="s">
        <v>1583</v>
      </c>
      <c r="I99" s="18" t="s">
        <v>142</v>
      </c>
      <c r="J99" s="19" t="s">
        <v>107</v>
      </c>
      <c r="K99" s="20"/>
      <c r="L99" s="21"/>
      <c r="M99" s="21"/>
      <c r="N99" s="19" t="s">
        <v>1584</v>
      </c>
      <c r="O99" s="19" t="s">
        <v>1048</v>
      </c>
      <c r="P99" s="20"/>
      <c r="Q99" s="21"/>
      <c r="R99" s="22">
        <v>0</v>
      </c>
      <c r="S99" s="1">
        <f t="shared" si="3"/>
        <v>3000</v>
      </c>
      <c r="T99" s="12">
        <f t="shared" si="4"/>
        <v>3000</v>
      </c>
      <c r="U99" s="23" t="s">
        <v>1585</v>
      </c>
      <c r="V99" s="19" t="s">
        <v>890</v>
      </c>
    </row>
    <row r="100" spans="1:22" ht="12" x14ac:dyDescent="0.15">
      <c r="A100" s="48">
        <f t="shared" si="5"/>
        <v>99</v>
      </c>
      <c r="C100" s="14" t="s">
        <v>82</v>
      </c>
      <c r="D100" s="24">
        <v>43927</v>
      </c>
      <c r="E100" s="16" t="s">
        <v>21</v>
      </c>
      <c r="F100" s="17">
        <v>5301</v>
      </c>
      <c r="G100" s="18" t="s">
        <v>22</v>
      </c>
      <c r="H100" s="19" t="s">
        <v>83</v>
      </c>
      <c r="I100" s="18" t="s">
        <v>84</v>
      </c>
      <c r="J100" s="19" t="s">
        <v>25</v>
      </c>
      <c r="K100" s="20"/>
      <c r="L100" s="21"/>
      <c r="M100" s="21"/>
      <c r="N100" s="19" t="s">
        <v>85</v>
      </c>
      <c r="O100" s="19" t="s">
        <v>86</v>
      </c>
      <c r="P100" s="28">
        <v>1</v>
      </c>
      <c r="Q100" s="26">
        <v>1</v>
      </c>
      <c r="R100" s="22">
        <v>300000</v>
      </c>
      <c r="S100" s="1">
        <f t="shared" si="3"/>
        <v>0</v>
      </c>
      <c r="T100" s="12">
        <f t="shared" si="4"/>
        <v>300000</v>
      </c>
      <c r="U100" s="23" t="s">
        <v>87</v>
      </c>
      <c r="V100" s="19" t="s">
        <v>88</v>
      </c>
    </row>
    <row r="101" spans="1:22" ht="12" x14ac:dyDescent="0.15">
      <c r="A101" s="48">
        <f t="shared" si="5"/>
        <v>100</v>
      </c>
      <c r="C101" s="14" t="s">
        <v>286</v>
      </c>
      <c r="D101" s="24">
        <v>43927</v>
      </c>
      <c r="E101" s="16" t="s">
        <v>21</v>
      </c>
      <c r="F101" s="17">
        <v>0</v>
      </c>
      <c r="G101" s="18" t="s">
        <v>22</v>
      </c>
      <c r="H101" s="19" t="s">
        <v>287</v>
      </c>
      <c r="I101" s="18" t="s">
        <v>31</v>
      </c>
      <c r="J101" s="19" t="s">
        <v>288</v>
      </c>
      <c r="K101" s="20"/>
      <c r="L101" s="21"/>
      <c r="M101" s="21"/>
      <c r="N101" s="19" t="s">
        <v>289</v>
      </c>
      <c r="O101" s="21"/>
      <c r="P101" s="28">
        <v>1</v>
      </c>
      <c r="Q101" s="26">
        <v>1</v>
      </c>
      <c r="R101" s="22">
        <v>88000</v>
      </c>
      <c r="S101" s="1">
        <f t="shared" si="3"/>
        <v>0</v>
      </c>
      <c r="T101" s="12">
        <f t="shared" si="4"/>
        <v>88000</v>
      </c>
      <c r="U101" s="23" t="s">
        <v>290</v>
      </c>
      <c r="V101" s="19" t="s">
        <v>291</v>
      </c>
    </row>
    <row r="102" spans="1:22" ht="12" x14ac:dyDescent="0.15">
      <c r="A102" s="48">
        <f t="shared" si="5"/>
        <v>101</v>
      </c>
      <c r="C102" s="14" t="s">
        <v>382</v>
      </c>
      <c r="D102" s="24">
        <v>43927</v>
      </c>
      <c r="E102" s="16" t="s">
        <v>21</v>
      </c>
      <c r="F102" s="17">
        <v>3201</v>
      </c>
      <c r="G102" s="18" t="s">
        <v>22</v>
      </c>
      <c r="H102" s="19" t="s">
        <v>383</v>
      </c>
      <c r="I102" s="18" t="s">
        <v>92</v>
      </c>
      <c r="J102" s="19" t="s">
        <v>93</v>
      </c>
      <c r="K102" s="20"/>
      <c r="L102" s="21"/>
      <c r="M102" s="21"/>
      <c r="N102" s="19" t="s">
        <v>384</v>
      </c>
      <c r="O102" s="19" t="s">
        <v>385</v>
      </c>
      <c r="P102" s="28">
        <v>1</v>
      </c>
      <c r="Q102" s="26">
        <v>1</v>
      </c>
      <c r="R102" s="22">
        <v>25000</v>
      </c>
      <c r="S102" s="1">
        <f t="shared" si="3"/>
        <v>0</v>
      </c>
      <c r="T102" s="12">
        <f t="shared" si="4"/>
        <v>25000</v>
      </c>
      <c r="U102" s="23" t="s">
        <v>386</v>
      </c>
      <c r="V102" s="19" t="s">
        <v>387</v>
      </c>
    </row>
    <row r="103" spans="1:22" ht="12" x14ac:dyDescent="0.15">
      <c r="A103" s="48">
        <f t="shared" si="5"/>
        <v>102</v>
      </c>
      <c r="C103" s="14" t="s">
        <v>552</v>
      </c>
      <c r="D103" s="24">
        <v>43927</v>
      </c>
      <c r="E103" s="16" t="s">
        <v>21</v>
      </c>
      <c r="F103" s="17">
        <v>10424</v>
      </c>
      <c r="G103" s="18" t="s">
        <v>22</v>
      </c>
      <c r="H103" s="19" t="s">
        <v>303</v>
      </c>
      <c r="I103" s="18" t="s">
        <v>304</v>
      </c>
      <c r="J103" s="19" t="s">
        <v>65</v>
      </c>
      <c r="K103" s="20"/>
      <c r="L103" s="21"/>
      <c r="M103" s="21"/>
      <c r="N103" s="21"/>
      <c r="O103" s="21"/>
      <c r="P103" s="28">
        <v>1</v>
      </c>
      <c r="Q103" s="26">
        <v>1</v>
      </c>
      <c r="R103" s="22">
        <v>87000</v>
      </c>
      <c r="S103" s="1">
        <f t="shared" si="3"/>
        <v>0</v>
      </c>
      <c r="T103" s="12">
        <f t="shared" si="4"/>
        <v>87000</v>
      </c>
      <c r="U103" s="23" t="s">
        <v>553</v>
      </c>
      <c r="V103" s="19" t="s">
        <v>554</v>
      </c>
    </row>
    <row r="104" spans="1:22" ht="12" x14ac:dyDescent="0.15">
      <c r="A104" s="48">
        <f t="shared" si="5"/>
        <v>103</v>
      </c>
      <c r="C104" s="14" t="s">
        <v>1330</v>
      </c>
      <c r="D104" s="24">
        <v>43927</v>
      </c>
      <c r="E104" s="16" t="s">
        <v>956</v>
      </c>
      <c r="F104" s="17">
        <v>911</v>
      </c>
      <c r="G104" s="18" t="s">
        <v>22</v>
      </c>
      <c r="H104" s="19" t="s">
        <v>1331</v>
      </c>
      <c r="I104" s="18" t="s">
        <v>92</v>
      </c>
      <c r="J104" s="19" t="s">
        <v>25</v>
      </c>
      <c r="K104" s="20"/>
      <c r="L104" s="21"/>
      <c r="M104" s="21"/>
      <c r="N104" s="19" t="s">
        <v>1332</v>
      </c>
      <c r="O104" s="19" t="s">
        <v>1333</v>
      </c>
      <c r="P104" s="20"/>
      <c r="Q104" s="21"/>
      <c r="R104" s="22">
        <v>0</v>
      </c>
      <c r="S104" s="1">
        <f t="shared" si="3"/>
        <v>3000</v>
      </c>
      <c r="T104" s="12">
        <f t="shared" si="4"/>
        <v>3000</v>
      </c>
      <c r="U104" s="23" t="s">
        <v>1334</v>
      </c>
      <c r="V104" s="19" t="s">
        <v>736</v>
      </c>
    </row>
    <row r="105" spans="1:22" ht="12" x14ac:dyDescent="0.15">
      <c r="A105" s="48">
        <f t="shared" si="5"/>
        <v>104</v>
      </c>
      <c r="C105" s="14" t="s">
        <v>777</v>
      </c>
      <c r="D105" s="24">
        <v>43927</v>
      </c>
      <c r="E105" s="16" t="s">
        <v>209</v>
      </c>
      <c r="F105" s="17">
        <v>1805</v>
      </c>
      <c r="G105" s="18" t="s">
        <v>22</v>
      </c>
      <c r="H105" s="19" t="s">
        <v>778</v>
      </c>
      <c r="I105" s="18" t="s">
        <v>24</v>
      </c>
      <c r="J105" s="19" t="s">
        <v>65</v>
      </c>
      <c r="K105" s="20"/>
      <c r="L105" s="21"/>
      <c r="M105" s="21"/>
      <c r="N105" s="19" t="s">
        <v>779</v>
      </c>
      <c r="O105" s="19" t="s">
        <v>117</v>
      </c>
      <c r="P105" s="20"/>
      <c r="Q105" s="21"/>
      <c r="R105" s="22">
        <v>50000</v>
      </c>
      <c r="S105" s="1">
        <f t="shared" si="3"/>
        <v>0</v>
      </c>
      <c r="T105" s="12">
        <f t="shared" si="4"/>
        <v>50000</v>
      </c>
      <c r="U105" s="23" t="s">
        <v>780</v>
      </c>
      <c r="V105" s="19" t="s">
        <v>369</v>
      </c>
    </row>
    <row r="106" spans="1:22" ht="12" x14ac:dyDescent="0.15">
      <c r="A106" s="48">
        <f t="shared" si="5"/>
        <v>105</v>
      </c>
      <c r="C106" s="14" t="s">
        <v>781</v>
      </c>
      <c r="D106" s="24">
        <v>43927</v>
      </c>
      <c r="E106" s="16" t="s">
        <v>209</v>
      </c>
      <c r="F106" s="17">
        <v>6608</v>
      </c>
      <c r="G106" s="18" t="s">
        <v>22</v>
      </c>
      <c r="H106" s="19" t="s">
        <v>131</v>
      </c>
      <c r="I106" s="18" t="s">
        <v>132</v>
      </c>
      <c r="J106" s="19" t="s">
        <v>107</v>
      </c>
      <c r="K106" s="20"/>
      <c r="L106" s="21"/>
      <c r="M106" s="21"/>
      <c r="N106" s="19" t="s">
        <v>782</v>
      </c>
      <c r="O106" s="19" t="s">
        <v>117</v>
      </c>
      <c r="P106" s="20"/>
      <c r="Q106" s="21"/>
      <c r="R106" s="22">
        <v>50000</v>
      </c>
      <c r="S106" s="1">
        <f t="shared" si="3"/>
        <v>0</v>
      </c>
      <c r="T106" s="12">
        <f t="shared" si="4"/>
        <v>50000</v>
      </c>
      <c r="U106" s="23" t="s">
        <v>783</v>
      </c>
      <c r="V106" s="19" t="s">
        <v>214</v>
      </c>
    </row>
    <row r="107" spans="1:22" ht="12" x14ac:dyDescent="0.15">
      <c r="A107" s="48">
        <f t="shared" si="5"/>
        <v>106</v>
      </c>
      <c r="C107" s="14" t="s">
        <v>784</v>
      </c>
      <c r="D107" s="24">
        <v>43927</v>
      </c>
      <c r="E107" s="16" t="s">
        <v>209</v>
      </c>
      <c r="F107" s="17">
        <v>1609</v>
      </c>
      <c r="G107" s="18" t="s">
        <v>22</v>
      </c>
      <c r="H107" s="19" t="s">
        <v>785</v>
      </c>
      <c r="I107" s="18" t="s">
        <v>147</v>
      </c>
      <c r="J107" s="19" t="s">
        <v>115</v>
      </c>
      <c r="K107" s="20"/>
      <c r="L107" s="21"/>
      <c r="M107" s="21"/>
      <c r="N107" s="19" t="s">
        <v>786</v>
      </c>
      <c r="O107" s="19" t="s">
        <v>117</v>
      </c>
      <c r="P107" s="20"/>
      <c r="Q107" s="21"/>
      <c r="R107" s="22">
        <v>50000</v>
      </c>
      <c r="S107" s="1">
        <f t="shared" si="3"/>
        <v>0</v>
      </c>
      <c r="T107" s="12">
        <f t="shared" si="4"/>
        <v>50000</v>
      </c>
      <c r="U107" s="23" t="s">
        <v>787</v>
      </c>
      <c r="V107" s="19" t="s">
        <v>214</v>
      </c>
    </row>
    <row r="108" spans="1:22" ht="12" x14ac:dyDescent="0.15">
      <c r="A108" s="48">
        <f t="shared" si="5"/>
        <v>107</v>
      </c>
      <c r="C108" s="14" t="s">
        <v>996</v>
      </c>
      <c r="D108" s="24">
        <v>43927</v>
      </c>
      <c r="E108" s="16" t="s">
        <v>209</v>
      </c>
      <c r="F108" s="17">
        <v>5213</v>
      </c>
      <c r="G108" s="18" t="s">
        <v>22</v>
      </c>
      <c r="H108" s="19" t="s">
        <v>997</v>
      </c>
      <c r="I108" s="18" t="s">
        <v>142</v>
      </c>
      <c r="J108" s="19" t="s">
        <v>32</v>
      </c>
      <c r="K108" s="20"/>
      <c r="L108" s="21"/>
      <c r="M108" s="21"/>
      <c r="N108" s="19" t="s">
        <v>998</v>
      </c>
      <c r="O108" s="19" t="s">
        <v>567</v>
      </c>
      <c r="P108" s="20"/>
      <c r="Q108" s="21"/>
      <c r="R108" s="22">
        <v>50000</v>
      </c>
      <c r="S108" s="1">
        <f t="shared" si="3"/>
        <v>0</v>
      </c>
      <c r="T108" s="12">
        <f t="shared" si="4"/>
        <v>50000</v>
      </c>
      <c r="U108" s="23" t="s">
        <v>999</v>
      </c>
      <c r="V108" s="19" t="s">
        <v>460</v>
      </c>
    </row>
    <row r="109" spans="1:22" ht="12" x14ac:dyDescent="0.15">
      <c r="A109" s="48">
        <f t="shared" si="5"/>
        <v>108</v>
      </c>
      <c r="C109" s="14" t="s">
        <v>1538</v>
      </c>
      <c r="D109" s="24">
        <v>43927</v>
      </c>
      <c r="E109" s="16" t="s">
        <v>209</v>
      </c>
      <c r="F109" s="17">
        <v>1501</v>
      </c>
      <c r="G109" s="18" t="s">
        <v>22</v>
      </c>
      <c r="H109" s="19" t="s">
        <v>1539</v>
      </c>
      <c r="I109" s="18" t="s">
        <v>92</v>
      </c>
      <c r="J109" s="19" t="s">
        <v>32</v>
      </c>
      <c r="K109" s="20"/>
      <c r="L109" s="21"/>
      <c r="M109" s="21"/>
      <c r="N109" s="19" t="s">
        <v>1540</v>
      </c>
      <c r="O109" s="19" t="s">
        <v>1541</v>
      </c>
      <c r="P109" s="20"/>
      <c r="Q109" s="21"/>
      <c r="R109" s="22">
        <v>0</v>
      </c>
      <c r="S109" s="1">
        <f t="shared" si="3"/>
        <v>500</v>
      </c>
      <c r="T109" s="12">
        <f t="shared" si="4"/>
        <v>500</v>
      </c>
      <c r="U109" s="23" t="s">
        <v>1542</v>
      </c>
      <c r="V109" s="19" t="s">
        <v>1543</v>
      </c>
    </row>
    <row r="110" spans="1:22" ht="12" x14ac:dyDescent="0.15">
      <c r="A110" s="48">
        <f t="shared" si="5"/>
        <v>109</v>
      </c>
      <c r="C110" s="14" t="s">
        <v>1473</v>
      </c>
      <c r="D110" s="24">
        <v>43928</v>
      </c>
      <c r="E110" s="16" t="s">
        <v>681</v>
      </c>
      <c r="F110" s="17">
        <v>13618</v>
      </c>
      <c r="G110" s="18" t="s">
        <v>22</v>
      </c>
      <c r="H110" s="19" t="s">
        <v>1222</v>
      </c>
      <c r="I110" s="18" t="s">
        <v>142</v>
      </c>
      <c r="J110" s="19" t="s">
        <v>127</v>
      </c>
      <c r="K110" s="20"/>
      <c r="L110" s="21"/>
      <c r="M110" s="21"/>
      <c r="N110" s="19" t="s">
        <v>1061</v>
      </c>
      <c r="O110" s="19" t="s">
        <v>1470</v>
      </c>
      <c r="P110" s="20"/>
      <c r="Q110" s="21"/>
      <c r="R110" s="22">
        <v>0</v>
      </c>
      <c r="S110" s="1">
        <f t="shared" si="3"/>
        <v>12000</v>
      </c>
      <c r="T110" s="12">
        <f t="shared" si="4"/>
        <v>12000</v>
      </c>
      <c r="U110" s="23" t="s">
        <v>1224</v>
      </c>
      <c r="V110" s="19" t="s">
        <v>1474</v>
      </c>
    </row>
    <row r="111" spans="1:22" ht="12" x14ac:dyDescent="0.15">
      <c r="A111" s="48">
        <f t="shared" si="5"/>
        <v>110</v>
      </c>
      <c r="C111" s="14" t="s">
        <v>1466</v>
      </c>
      <c r="D111" s="24">
        <v>43928</v>
      </c>
      <c r="E111" s="16" t="s">
        <v>1467</v>
      </c>
      <c r="F111" s="17">
        <v>5006</v>
      </c>
      <c r="G111" s="18" t="s">
        <v>22</v>
      </c>
      <c r="H111" s="19" t="s">
        <v>1468</v>
      </c>
      <c r="I111" s="18" t="s">
        <v>84</v>
      </c>
      <c r="J111" s="19" t="s">
        <v>137</v>
      </c>
      <c r="K111" s="20"/>
      <c r="L111" s="21"/>
      <c r="M111" s="21"/>
      <c r="N111" s="19" t="s">
        <v>1469</v>
      </c>
      <c r="O111" s="19" t="s">
        <v>1470</v>
      </c>
      <c r="P111" s="20"/>
      <c r="Q111" s="21"/>
      <c r="R111" s="22">
        <v>0</v>
      </c>
      <c r="S111" s="1">
        <f t="shared" si="3"/>
        <v>15000</v>
      </c>
      <c r="T111" s="12">
        <f t="shared" si="4"/>
        <v>15000</v>
      </c>
      <c r="U111" s="23" t="s">
        <v>1471</v>
      </c>
      <c r="V111" s="19" t="s">
        <v>1472</v>
      </c>
    </row>
    <row r="112" spans="1:22" ht="12" x14ac:dyDescent="0.15">
      <c r="A112" s="48">
        <f t="shared" si="5"/>
        <v>111</v>
      </c>
      <c r="C112" s="14" t="s">
        <v>583</v>
      </c>
      <c r="D112" s="24">
        <v>43928</v>
      </c>
      <c r="E112" s="16" t="s">
        <v>222</v>
      </c>
      <c r="F112" s="17">
        <v>5201</v>
      </c>
      <c r="G112" s="18" t="s">
        <v>22</v>
      </c>
      <c r="H112" s="19" t="s">
        <v>584</v>
      </c>
      <c r="I112" s="18" t="s">
        <v>84</v>
      </c>
      <c r="J112" s="19" t="s">
        <v>32</v>
      </c>
      <c r="K112" s="20"/>
      <c r="L112" s="21"/>
      <c r="M112" s="21"/>
      <c r="N112" s="19" t="s">
        <v>585</v>
      </c>
      <c r="O112" s="19" t="s">
        <v>205</v>
      </c>
      <c r="P112" s="20"/>
      <c r="Q112" s="21"/>
      <c r="R112" s="22">
        <v>0</v>
      </c>
      <c r="S112" s="1">
        <f t="shared" si="3"/>
        <v>3000</v>
      </c>
      <c r="T112" s="12">
        <f t="shared" si="4"/>
        <v>3000</v>
      </c>
      <c r="U112" s="23" t="s">
        <v>586</v>
      </c>
      <c r="V112" s="19" t="s">
        <v>587</v>
      </c>
    </row>
    <row r="113" spans="1:22" ht="12" x14ac:dyDescent="0.15">
      <c r="A113" s="48">
        <f t="shared" si="5"/>
        <v>112</v>
      </c>
      <c r="C113" s="14" t="s">
        <v>1532</v>
      </c>
      <c r="D113" s="24">
        <v>43928</v>
      </c>
      <c r="E113" s="16" t="s">
        <v>222</v>
      </c>
      <c r="F113" s="17">
        <v>6104</v>
      </c>
      <c r="G113" s="18" t="s">
        <v>22</v>
      </c>
      <c r="H113" s="19" t="s">
        <v>1533</v>
      </c>
      <c r="I113" s="18" t="s">
        <v>698</v>
      </c>
      <c r="J113" s="19" t="s">
        <v>137</v>
      </c>
      <c r="K113" s="20"/>
      <c r="L113" s="21"/>
      <c r="M113" s="21"/>
      <c r="N113" s="19" t="s">
        <v>1534</v>
      </c>
      <c r="O113" s="19" t="s">
        <v>1535</v>
      </c>
      <c r="P113" s="28">
        <v>1</v>
      </c>
      <c r="Q113" s="26">
        <v>1</v>
      </c>
      <c r="R113" s="22">
        <v>20000</v>
      </c>
      <c r="S113" s="1">
        <f t="shared" si="3"/>
        <v>0</v>
      </c>
      <c r="T113" s="12">
        <f t="shared" si="4"/>
        <v>20000</v>
      </c>
      <c r="U113" s="23" t="s">
        <v>1536</v>
      </c>
      <c r="V113" s="19" t="s">
        <v>1537</v>
      </c>
    </row>
    <row r="114" spans="1:22" ht="12" x14ac:dyDescent="0.15">
      <c r="A114" s="48">
        <f t="shared" si="5"/>
        <v>113</v>
      </c>
      <c r="C114" s="14" t="s">
        <v>1645</v>
      </c>
      <c r="D114" s="24">
        <v>43928</v>
      </c>
      <c r="E114" s="16" t="s">
        <v>222</v>
      </c>
      <c r="F114" s="17">
        <v>2213</v>
      </c>
      <c r="G114" s="18" t="s">
        <v>22</v>
      </c>
      <c r="H114" s="19" t="s">
        <v>1646</v>
      </c>
      <c r="I114" s="18" t="s">
        <v>92</v>
      </c>
      <c r="J114" s="19" t="s">
        <v>107</v>
      </c>
      <c r="K114" s="20"/>
      <c r="L114" s="21"/>
      <c r="M114" s="21"/>
      <c r="N114" s="19" t="s">
        <v>1647</v>
      </c>
      <c r="O114" s="19" t="s">
        <v>205</v>
      </c>
      <c r="P114" s="20"/>
      <c r="Q114" s="21"/>
      <c r="R114" s="22">
        <v>0</v>
      </c>
      <c r="S114" s="1">
        <f t="shared" si="3"/>
        <v>3000</v>
      </c>
      <c r="T114" s="12">
        <f t="shared" si="4"/>
        <v>3000</v>
      </c>
      <c r="U114" s="23" t="s">
        <v>1648</v>
      </c>
      <c r="V114" s="19" t="s">
        <v>300</v>
      </c>
    </row>
    <row r="115" spans="1:22" ht="12" x14ac:dyDescent="0.15">
      <c r="A115" s="48">
        <f t="shared" si="5"/>
        <v>114</v>
      </c>
      <c r="C115" s="14" t="s">
        <v>1658</v>
      </c>
      <c r="D115" s="24">
        <v>43928</v>
      </c>
      <c r="E115" s="16" t="s">
        <v>222</v>
      </c>
      <c r="F115" s="17">
        <v>9306</v>
      </c>
      <c r="G115" s="18" t="s">
        <v>22</v>
      </c>
      <c r="H115" s="19" t="s">
        <v>1369</v>
      </c>
      <c r="I115" s="18" t="s">
        <v>84</v>
      </c>
      <c r="J115" s="19" t="s">
        <v>41</v>
      </c>
      <c r="K115" s="20"/>
      <c r="L115" s="21"/>
      <c r="M115" s="21"/>
      <c r="N115" s="19" t="s">
        <v>1659</v>
      </c>
      <c r="O115" s="19" t="s">
        <v>1223</v>
      </c>
      <c r="P115" s="20"/>
      <c r="Q115" s="21"/>
      <c r="R115" s="22">
        <v>0</v>
      </c>
      <c r="S115" s="1">
        <f t="shared" si="3"/>
        <v>3000</v>
      </c>
      <c r="T115" s="12">
        <f t="shared" si="4"/>
        <v>3000</v>
      </c>
      <c r="U115" s="23" t="s">
        <v>1660</v>
      </c>
      <c r="V115" s="19" t="s">
        <v>300</v>
      </c>
    </row>
    <row r="116" spans="1:22" ht="12" x14ac:dyDescent="0.15">
      <c r="A116" s="48">
        <f t="shared" si="5"/>
        <v>115</v>
      </c>
      <c r="C116" s="14" t="s">
        <v>1667</v>
      </c>
      <c r="D116" s="24">
        <v>43928</v>
      </c>
      <c r="E116" s="16" t="s">
        <v>222</v>
      </c>
      <c r="F116" s="17">
        <v>1005</v>
      </c>
      <c r="G116" s="18" t="s">
        <v>22</v>
      </c>
      <c r="H116" s="19" t="s">
        <v>347</v>
      </c>
      <c r="I116" s="18" t="s">
        <v>24</v>
      </c>
      <c r="J116" s="19" t="s">
        <v>32</v>
      </c>
      <c r="K116" s="20"/>
      <c r="L116" s="21"/>
      <c r="M116" s="21"/>
      <c r="N116" s="19" t="s">
        <v>1668</v>
      </c>
      <c r="O116" s="19" t="s">
        <v>205</v>
      </c>
      <c r="P116" s="20"/>
      <c r="Q116" s="21"/>
      <c r="R116" s="22">
        <v>0</v>
      </c>
      <c r="S116" s="1">
        <f t="shared" si="3"/>
        <v>3000</v>
      </c>
      <c r="T116" s="12">
        <f t="shared" si="4"/>
        <v>3000</v>
      </c>
      <c r="U116" s="23" t="s">
        <v>1669</v>
      </c>
      <c r="V116" s="19" t="s">
        <v>1670</v>
      </c>
    </row>
    <row r="117" spans="1:22" ht="12" x14ac:dyDescent="0.15">
      <c r="A117" s="48">
        <f t="shared" si="5"/>
        <v>116</v>
      </c>
      <c r="C117" s="14" t="s">
        <v>1654</v>
      </c>
      <c r="D117" s="24">
        <v>43928</v>
      </c>
      <c r="E117" s="16" t="s">
        <v>956</v>
      </c>
      <c r="F117" s="17">
        <v>2920</v>
      </c>
      <c r="G117" s="18" t="s">
        <v>22</v>
      </c>
      <c r="H117" s="19" t="s">
        <v>100</v>
      </c>
      <c r="I117" s="18" t="s">
        <v>92</v>
      </c>
      <c r="J117" s="19" t="s">
        <v>93</v>
      </c>
      <c r="K117" s="20"/>
      <c r="L117" s="21"/>
      <c r="M117" s="21"/>
      <c r="N117" s="19" t="s">
        <v>1655</v>
      </c>
      <c r="O117" s="19" t="s">
        <v>1656</v>
      </c>
      <c r="P117" s="20"/>
      <c r="Q117" s="21"/>
      <c r="R117" s="22">
        <v>0</v>
      </c>
      <c r="S117" s="1">
        <f t="shared" si="3"/>
        <v>3000</v>
      </c>
      <c r="T117" s="12">
        <f t="shared" si="4"/>
        <v>3000</v>
      </c>
      <c r="U117" s="23" t="s">
        <v>1657</v>
      </c>
      <c r="V117" s="19" t="s">
        <v>1292</v>
      </c>
    </row>
    <row r="118" spans="1:22" ht="12" x14ac:dyDescent="0.15">
      <c r="A118" s="48">
        <f t="shared" si="5"/>
        <v>117</v>
      </c>
      <c r="C118" s="14" t="s">
        <v>746</v>
      </c>
      <c r="D118" s="24">
        <v>43928</v>
      </c>
      <c r="E118" s="16" t="s">
        <v>316</v>
      </c>
      <c r="F118" s="17">
        <v>6300</v>
      </c>
      <c r="G118" s="18" t="s">
        <v>22</v>
      </c>
      <c r="H118" s="19" t="s">
        <v>616</v>
      </c>
      <c r="I118" s="18" t="s">
        <v>24</v>
      </c>
      <c r="J118" s="19" t="s">
        <v>115</v>
      </c>
      <c r="K118" s="20"/>
      <c r="L118" s="21"/>
      <c r="M118" s="21"/>
      <c r="N118" s="19" t="s">
        <v>747</v>
      </c>
      <c r="O118" s="19" t="s">
        <v>618</v>
      </c>
      <c r="P118" s="20"/>
      <c r="Q118" s="21"/>
      <c r="R118" s="22">
        <v>0</v>
      </c>
      <c r="S118" s="1">
        <f t="shared" si="3"/>
        <v>2000</v>
      </c>
      <c r="T118" s="12">
        <f t="shared" si="4"/>
        <v>2000</v>
      </c>
      <c r="U118" s="23" t="s">
        <v>748</v>
      </c>
      <c r="V118" s="19" t="s">
        <v>749</v>
      </c>
    </row>
    <row r="119" spans="1:22" ht="12" x14ac:dyDescent="0.15">
      <c r="A119" s="48">
        <f t="shared" si="5"/>
        <v>118</v>
      </c>
      <c r="C119" s="14" t="s">
        <v>1036</v>
      </c>
      <c r="D119" s="24">
        <v>43928</v>
      </c>
      <c r="E119" s="16" t="s">
        <v>316</v>
      </c>
      <c r="F119" s="17">
        <v>2653</v>
      </c>
      <c r="G119" s="18" t="s">
        <v>22</v>
      </c>
      <c r="H119" s="19" t="s">
        <v>1037</v>
      </c>
      <c r="I119" s="18" t="s">
        <v>122</v>
      </c>
      <c r="J119" s="19" t="s">
        <v>137</v>
      </c>
      <c r="K119" s="20"/>
      <c r="L119" s="21"/>
      <c r="M119" s="21"/>
      <c r="N119" s="19" t="s">
        <v>1038</v>
      </c>
      <c r="O119" s="19" t="s">
        <v>618</v>
      </c>
      <c r="P119" s="20"/>
      <c r="Q119" s="21"/>
      <c r="R119" s="22">
        <v>0</v>
      </c>
      <c r="S119" s="1">
        <f t="shared" si="3"/>
        <v>2000</v>
      </c>
      <c r="T119" s="12">
        <f t="shared" si="4"/>
        <v>2000</v>
      </c>
      <c r="U119" s="23" t="s">
        <v>1039</v>
      </c>
      <c r="V119" s="19" t="s">
        <v>1040</v>
      </c>
    </row>
    <row r="120" spans="1:22" ht="12" x14ac:dyDescent="0.15">
      <c r="A120" s="48">
        <f t="shared" si="5"/>
        <v>119</v>
      </c>
      <c r="C120" s="14" t="s">
        <v>1182</v>
      </c>
      <c r="D120" s="24">
        <v>43928</v>
      </c>
      <c r="E120" s="16" t="s">
        <v>316</v>
      </c>
      <c r="F120" s="17">
        <v>4004</v>
      </c>
      <c r="G120" s="18" t="s">
        <v>22</v>
      </c>
      <c r="H120" s="19" t="s">
        <v>347</v>
      </c>
      <c r="I120" s="18" t="s">
        <v>24</v>
      </c>
      <c r="J120" s="19" t="s">
        <v>93</v>
      </c>
      <c r="K120" s="20"/>
      <c r="L120" s="21"/>
      <c r="M120" s="21"/>
      <c r="N120" s="19" t="s">
        <v>1183</v>
      </c>
      <c r="O120" s="19" t="s">
        <v>618</v>
      </c>
      <c r="P120" s="20"/>
      <c r="Q120" s="21"/>
      <c r="R120" s="22">
        <v>0</v>
      </c>
      <c r="S120" s="1">
        <f t="shared" si="3"/>
        <v>2000</v>
      </c>
      <c r="T120" s="12">
        <f t="shared" si="4"/>
        <v>2000</v>
      </c>
      <c r="U120" s="23" t="s">
        <v>1184</v>
      </c>
      <c r="V120" s="19" t="s">
        <v>1185</v>
      </c>
    </row>
    <row r="121" spans="1:22" ht="12" x14ac:dyDescent="0.15">
      <c r="A121" s="48">
        <f t="shared" si="5"/>
        <v>120</v>
      </c>
      <c r="C121" s="14" t="s">
        <v>1186</v>
      </c>
      <c r="D121" s="24">
        <v>43928</v>
      </c>
      <c r="E121" s="16" t="s">
        <v>316</v>
      </c>
      <c r="F121" s="17">
        <v>116</v>
      </c>
      <c r="G121" s="18" t="s">
        <v>22</v>
      </c>
      <c r="H121" s="19" t="s">
        <v>23</v>
      </c>
      <c r="I121" s="18" t="s">
        <v>24</v>
      </c>
      <c r="J121" s="19" t="s">
        <v>25</v>
      </c>
      <c r="K121" s="20"/>
      <c r="L121" s="21"/>
      <c r="M121" s="21"/>
      <c r="N121" s="19" t="s">
        <v>1187</v>
      </c>
      <c r="O121" s="19" t="s">
        <v>618</v>
      </c>
      <c r="P121" s="20"/>
      <c r="Q121" s="21"/>
      <c r="R121" s="22">
        <v>0</v>
      </c>
      <c r="S121" s="1">
        <f t="shared" si="3"/>
        <v>2000</v>
      </c>
      <c r="T121" s="12">
        <f t="shared" si="4"/>
        <v>2000</v>
      </c>
      <c r="U121" s="23" t="s">
        <v>1188</v>
      </c>
      <c r="V121" s="19" t="s">
        <v>1189</v>
      </c>
    </row>
    <row r="122" spans="1:22" ht="12" x14ac:dyDescent="0.15">
      <c r="A122" s="48">
        <f t="shared" si="5"/>
        <v>121</v>
      </c>
      <c r="C122" s="14" t="s">
        <v>763</v>
      </c>
      <c r="D122" s="24">
        <v>43928</v>
      </c>
      <c r="E122" s="16" t="s">
        <v>491</v>
      </c>
      <c r="F122" s="17">
        <v>4809</v>
      </c>
      <c r="G122" s="18" t="s">
        <v>22</v>
      </c>
      <c r="H122" s="19" t="s">
        <v>764</v>
      </c>
      <c r="I122" s="18" t="s">
        <v>142</v>
      </c>
      <c r="J122" s="19" t="s">
        <v>115</v>
      </c>
      <c r="K122" s="20"/>
      <c r="L122" s="21"/>
      <c r="M122" s="21"/>
      <c r="N122" s="19" t="s">
        <v>765</v>
      </c>
      <c r="O122" s="19" t="s">
        <v>766</v>
      </c>
      <c r="P122" s="20"/>
      <c r="Q122" s="21"/>
      <c r="R122" s="22">
        <v>0</v>
      </c>
      <c r="S122" s="1">
        <f t="shared" si="3"/>
        <v>500</v>
      </c>
      <c r="T122" s="12">
        <f t="shared" si="4"/>
        <v>500</v>
      </c>
      <c r="U122" s="23" t="s">
        <v>767</v>
      </c>
      <c r="V122" s="19" t="s">
        <v>542</v>
      </c>
    </row>
    <row r="123" spans="1:22" ht="12" x14ac:dyDescent="0.15">
      <c r="A123" s="48">
        <f t="shared" si="5"/>
        <v>122</v>
      </c>
      <c r="C123" s="14" t="s">
        <v>768</v>
      </c>
      <c r="D123" s="24">
        <v>43928</v>
      </c>
      <c r="E123" s="16" t="s">
        <v>491</v>
      </c>
      <c r="F123" s="17">
        <v>9802</v>
      </c>
      <c r="G123" s="18" t="s">
        <v>22</v>
      </c>
      <c r="H123" s="19" t="s">
        <v>769</v>
      </c>
      <c r="I123" s="18" t="s">
        <v>24</v>
      </c>
      <c r="J123" s="19" t="s">
        <v>41</v>
      </c>
      <c r="K123" s="20"/>
      <c r="L123" s="21"/>
      <c r="M123" s="21"/>
      <c r="N123" s="19" t="s">
        <v>770</v>
      </c>
      <c r="O123" s="19" t="s">
        <v>766</v>
      </c>
      <c r="P123" s="20"/>
      <c r="Q123" s="21"/>
      <c r="R123" s="22">
        <v>0</v>
      </c>
      <c r="S123" s="1">
        <f t="shared" si="3"/>
        <v>500</v>
      </c>
      <c r="T123" s="12">
        <f t="shared" si="4"/>
        <v>500</v>
      </c>
      <c r="U123" s="23" t="s">
        <v>771</v>
      </c>
      <c r="V123" s="19" t="s">
        <v>542</v>
      </c>
    </row>
    <row r="124" spans="1:22" ht="12" x14ac:dyDescent="0.15">
      <c r="A124" s="48">
        <f t="shared" si="5"/>
        <v>123</v>
      </c>
      <c r="C124" s="14" t="s">
        <v>1086</v>
      </c>
      <c r="D124" s="24">
        <v>43928</v>
      </c>
      <c r="E124" s="16" t="s">
        <v>491</v>
      </c>
      <c r="F124" s="17">
        <v>10623</v>
      </c>
      <c r="G124" s="18" t="s">
        <v>22</v>
      </c>
      <c r="H124" s="19" t="s">
        <v>1087</v>
      </c>
      <c r="I124" s="18" t="s">
        <v>84</v>
      </c>
      <c r="J124" s="19" t="s">
        <v>65</v>
      </c>
      <c r="K124" s="20"/>
      <c r="L124" s="21"/>
      <c r="M124" s="21"/>
      <c r="N124" s="19" t="s">
        <v>1088</v>
      </c>
      <c r="O124" s="19" t="s">
        <v>1089</v>
      </c>
      <c r="P124" s="20"/>
      <c r="Q124" s="21"/>
      <c r="R124" s="22">
        <v>0</v>
      </c>
      <c r="S124" s="1">
        <f t="shared" si="3"/>
        <v>500</v>
      </c>
      <c r="T124" s="12">
        <f t="shared" si="4"/>
        <v>500</v>
      </c>
      <c r="U124" s="23" t="s">
        <v>1090</v>
      </c>
      <c r="V124" s="19" t="s">
        <v>496</v>
      </c>
    </row>
    <row r="125" spans="1:22" ht="12" x14ac:dyDescent="0.15">
      <c r="A125" s="48">
        <f t="shared" si="5"/>
        <v>124</v>
      </c>
      <c r="C125" s="14" t="s">
        <v>1091</v>
      </c>
      <c r="D125" s="24">
        <v>43928</v>
      </c>
      <c r="E125" s="16" t="s">
        <v>491</v>
      </c>
      <c r="F125" s="17">
        <v>6012</v>
      </c>
      <c r="G125" s="18" t="s">
        <v>22</v>
      </c>
      <c r="H125" s="19" t="s">
        <v>1092</v>
      </c>
      <c r="I125" s="18" t="s">
        <v>147</v>
      </c>
      <c r="J125" s="19" t="s">
        <v>137</v>
      </c>
      <c r="K125" s="20"/>
      <c r="L125" s="21"/>
      <c r="M125" s="21"/>
      <c r="N125" s="19" t="s">
        <v>1093</v>
      </c>
      <c r="O125" s="19" t="s">
        <v>1089</v>
      </c>
      <c r="P125" s="20"/>
      <c r="Q125" s="21"/>
      <c r="R125" s="22">
        <v>0</v>
      </c>
      <c r="S125" s="1">
        <f t="shared" si="3"/>
        <v>500</v>
      </c>
      <c r="T125" s="12">
        <f t="shared" si="4"/>
        <v>500</v>
      </c>
      <c r="U125" s="23" t="s">
        <v>1094</v>
      </c>
      <c r="V125" s="19" t="s">
        <v>496</v>
      </c>
    </row>
    <row r="126" spans="1:22" ht="12" x14ac:dyDescent="0.15">
      <c r="A126" s="48">
        <f t="shared" si="5"/>
        <v>125</v>
      </c>
      <c r="C126" s="14" t="s">
        <v>1095</v>
      </c>
      <c r="D126" s="24">
        <v>43928</v>
      </c>
      <c r="E126" s="16" t="s">
        <v>491</v>
      </c>
      <c r="F126" s="17">
        <v>2225</v>
      </c>
      <c r="G126" s="18" t="s">
        <v>22</v>
      </c>
      <c r="H126" s="19" t="s">
        <v>1096</v>
      </c>
      <c r="I126" s="18" t="s">
        <v>132</v>
      </c>
      <c r="J126" s="19" t="s">
        <v>137</v>
      </c>
      <c r="K126" s="20"/>
      <c r="L126" s="21"/>
      <c r="M126" s="21"/>
      <c r="N126" s="19" t="s">
        <v>1097</v>
      </c>
      <c r="O126" s="19" t="s">
        <v>1089</v>
      </c>
      <c r="P126" s="20"/>
      <c r="Q126" s="21"/>
      <c r="R126" s="22">
        <v>0</v>
      </c>
      <c r="S126" s="1">
        <f t="shared" si="3"/>
        <v>500</v>
      </c>
      <c r="T126" s="12">
        <f t="shared" si="4"/>
        <v>500</v>
      </c>
      <c r="U126" s="23" t="s">
        <v>1098</v>
      </c>
      <c r="V126" s="19" t="s">
        <v>496</v>
      </c>
    </row>
    <row r="127" spans="1:22" ht="12" x14ac:dyDescent="0.15">
      <c r="A127" s="48">
        <f t="shared" si="5"/>
        <v>126</v>
      </c>
      <c r="C127" s="14" t="s">
        <v>1153</v>
      </c>
      <c r="D127" s="24">
        <v>43928</v>
      </c>
      <c r="E127" s="16" t="s">
        <v>209</v>
      </c>
      <c r="F127" s="17">
        <v>3806</v>
      </c>
      <c r="G127" s="18" t="s">
        <v>22</v>
      </c>
      <c r="H127" s="19" t="s">
        <v>1154</v>
      </c>
      <c r="I127" s="18" t="s">
        <v>142</v>
      </c>
      <c r="J127" s="19" t="s">
        <v>137</v>
      </c>
      <c r="K127" s="20"/>
      <c r="L127" s="21"/>
      <c r="M127" s="21"/>
      <c r="N127" s="19" t="s">
        <v>1155</v>
      </c>
      <c r="O127" s="19" t="s">
        <v>894</v>
      </c>
      <c r="P127" s="20"/>
      <c r="Q127" s="21"/>
      <c r="R127" s="22">
        <v>50000</v>
      </c>
      <c r="S127" s="1">
        <f t="shared" si="3"/>
        <v>0</v>
      </c>
      <c r="T127" s="12">
        <f t="shared" si="4"/>
        <v>50000</v>
      </c>
      <c r="U127" s="23" t="s">
        <v>1156</v>
      </c>
      <c r="V127" s="19" t="s">
        <v>884</v>
      </c>
    </row>
    <row r="128" spans="1:22" ht="12" x14ac:dyDescent="0.15">
      <c r="A128" s="48">
        <f t="shared" si="5"/>
        <v>127</v>
      </c>
      <c r="C128" s="14" t="s">
        <v>1157</v>
      </c>
      <c r="D128" s="24">
        <v>43928</v>
      </c>
      <c r="E128" s="16" t="s">
        <v>209</v>
      </c>
      <c r="F128" s="17">
        <v>607</v>
      </c>
      <c r="G128" s="18" t="s">
        <v>22</v>
      </c>
      <c r="H128" s="19" t="s">
        <v>1158</v>
      </c>
      <c r="I128" s="18" t="s">
        <v>84</v>
      </c>
      <c r="J128" s="19" t="s">
        <v>32</v>
      </c>
      <c r="K128" s="20"/>
      <c r="L128" s="21"/>
      <c r="M128" s="21"/>
      <c r="N128" s="19" t="s">
        <v>1159</v>
      </c>
      <c r="O128" s="19" t="s">
        <v>894</v>
      </c>
      <c r="P128" s="20"/>
      <c r="Q128" s="21"/>
      <c r="R128" s="22">
        <v>50000</v>
      </c>
      <c r="S128" s="1">
        <f t="shared" si="3"/>
        <v>0</v>
      </c>
      <c r="T128" s="12">
        <f t="shared" si="4"/>
        <v>50000</v>
      </c>
      <c r="U128" s="23" t="s">
        <v>1160</v>
      </c>
      <c r="V128" s="19" t="s">
        <v>884</v>
      </c>
    </row>
    <row r="129" spans="1:22" ht="12" x14ac:dyDescent="0.15">
      <c r="A129" s="48">
        <f t="shared" si="5"/>
        <v>128</v>
      </c>
      <c r="C129" s="14" t="s">
        <v>1161</v>
      </c>
      <c r="D129" s="24">
        <v>43928</v>
      </c>
      <c r="E129" s="16" t="s">
        <v>209</v>
      </c>
      <c r="F129" s="17">
        <v>5116</v>
      </c>
      <c r="G129" s="18" t="s">
        <v>22</v>
      </c>
      <c r="H129" s="19" t="s">
        <v>1162</v>
      </c>
      <c r="I129" s="18" t="s">
        <v>24</v>
      </c>
      <c r="J129" s="19" t="s">
        <v>41</v>
      </c>
      <c r="K129" s="20"/>
      <c r="L129" s="21"/>
      <c r="M129" s="21"/>
      <c r="N129" s="19" t="s">
        <v>1163</v>
      </c>
      <c r="O129" s="19" t="s">
        <v>894</v>
      </c>
      <c r="P129" s="20"/>
      <c r="Q129" s="21"/>
      <c r="R129" s="22">
        <v>50000</v>
      </c>
      <c r="S129" s="1">
        <f t="shared" si="3"/>
        <v>0</v>
      </c>
      <c r="T129" s="12">
        <f t="shared" si="4"/>
        <v>50000</v>
      </c>
      <c r="U129" s="23" t="s">
        <v>1164</v>
      </c>
      <c r="V129" s="19" t="s">
        <v>855</v>
      </c>
    </row>
    <row r="130" spans="1:22" ht="12" x14ac:dyDescent="0.15">
      <c r="A130" s="48">
        <f t="shared" si="5"/>
        <v>129</v>
      </c>
      <c r="C130" s="14" t="s">
        <v>1165</v>
      </c>
      <c r="D130" s="24">
        <v>43928</v>
      </c>
      <c r="E130" s="16" t="s">
        <v>209</v>
      </c>
      <c r="F130" s="17">
        <v>10709</v>
      </c>
      <c r="G130" s="18" t="s">
        <v>22</v>
      </c>
      <c r="H130" s="19" t="s">
        <v>1166</v>
      </c>
      <c r="I130" s="18" t="s">
        <v>84</v>
      </c>
      <c r="J130" s="19" t="s">
        <v>41</v>
      </c>
      <c r="K130" s="20"/>
      <c r="L130" s="21"/>
      <c r="M130" s="21"/>
      <c r="N130" s="19" t="s">
        <v>1167</v>
      </c>
      <c r="O130" s="19" t="s">
        <v>894</v>
      </c>
      <c r="P130" s="20"/>
      <c r="Q130" s="21"/>
      <c r="R130" s="22">
        <v>50000</v>
      </c>
      <c r="S130" s="1">
        <f t="shared" ref="S130:S193" si="6">IF(R130&gt;0,0,(IF(ISNA(VLOOKUP(E130,Missing_Vaulations,3,FALSE))=TRUE,0,(VLOOKUP(E130,Missing_Vaulations,3,FALSE)))))</f>
        <v>0</v>
      </c>
      <c r="T130" s="12">
        <f t="shared" ref="T130:T193" si="7">R130+S130</f>
        <v>50000</v>
      </c>
      <c r="U130" s="23" t="s">
        <v>1168</v>
      </c>
      <c r="V130" s="19" t="s">
        <v>855</v>
      </c>
    </row>
    <row r="131" spans="1:22" ht="12" x14ac:dyDescent="0.15">
      <c r="A131" s="48">
        <f t="shared" si="5"/>
        <v>130</v>
      </c>
      <c r="C131" s="14" t="s">
        <v>1169</v>
      </c>
      <c r="D131" s="24">
        <v>43928</v>
      </c>
      <c r="E131" s="16" t="s">
        <v>209</v>
      </c>
      <c r="F131" s="17">
        <v>6704</v>
      </c>
      <c r="G131" s="18" t="s">
        <v>22</v>
      </c>
      <c r="H131" s="19" t="s">
        <v>1170</v>
      </c>
      <c r="I131" s="18" t="s">
        <v>147</v>
      </c>
      <c r="J131" s="19" t="s">
        <v>115</v>
      </c>
      <c r="K131" s="20"/>
      <c r="L131" s="21"/>
      <c r="M131" s="21"/>
      <c r="N131" s="19" t="s">
        <v>1171</v>
      </c>
      <c r="O131" s="19" t="s">
        <v>894</v>
      </c>
      <c r="P131" s="20"/>
      <c r="Q131" s="21"/>
      <c r="R131" s="22">
        <v>50000</v>
      </c>
      <c r="S131" s="1">
        <f t="shared" si="6"/>
        <v>0</v>
      </c>
      <c r="T131" s="12">
        <f t="shared" si="7"/>
        <v>50000</v>
      </c>
      <c r="U131" s="23" t="s">
        <v>1172</v>
      </c>
      <c r="V131" s="19" t="s">
        <v>884</v>
      </c>
    </row>
    <row r="132" spans="1:22" ht="12" x14ac:dyDescent="0.15">
      <c r="A132" s="48">
        <f t="shared" ref="A132:A195" si="8">A131+1</f>
        <v>131</v>
      </c>
      <c r="C132" s="14" t="s">
        <v>1316</v>
      </c>
      <c r="D132" s="24">
        <v>43928</v>
      </c>
      <c r="E132" s="16" t="s">
        <v>209</v>
      </c>
      <c r="F132" s="17">
        <v>4316</v>
      </c>
      <c r="G132" s="18" t="s">
        <v>22</v>
      </c>
      <c r="H132" s="19" t="s">
        <v>1317</v>
      </c>
      <c r="I132" s="18" t="s">
        <v>24</v>
      </c>
      <c r="J132" s="19" t="s">
        <v>137</v>
      </c>
      <c r="K132" s="20"/>
      <c r="L132" s="21"/>
      <c r="M132" s="21"/>
      <c r="N132" s="19" t="s">
        <v>1318</v>
      </c>
      <c r="O132" s="19" t="s">
        <v>448</v>
      </c>
      <c r="P132" s="20"/>
      <c r="Q132" s="21"/>
      <c r="R132" s="22">
        <v>50000</v>
      </c>
      <c r="S132" s="1">
        <f t="shared" si="6"/>
        <v>0</v>
      </c>
      <c r="T132" s="12">
        <f t="shared" si="7"/>
        <v>50000</v>
      </c>
      <c r="U132" s="23" t="s">
        <v>1319</v>
      </c>
      <c r="V132" s="19" t="s">
        <v>460</v>
      </c>
    </row>
    <row r="133" spans="1:22" ht="12" x14ac:dyDescent="0.15">
      <c r="A133" s="48">
        <f t="shared" si="8"/>
        <v>132</v>
      </c>
      <c r="C133" s="14" t="s">
        <v>1357</v>
      </c>
      <c r="D133" s="24">
        <v>43928</v>
      </c>
      <c r="E133" s="16" t="s">
        <v>209</v>
      </c>
      <c r="F133" s="17">
        <v>3805</v>
      </c>
      <c r="G133" s="18" t="s">
        <v>22</v>
      </c>
      <c r="H133" s="19" t="s">
        <v>297</v>
      </c>
      <c r="I133" s="18" t="s">
        <v>84</v>
      </c>
      <c r="J133" s="19" t="s">
        <v>137</v>
      </c>
      <c r="K133" s="20"/>
      <c r="L133" s="21"/>
      <c r="M133" s="21"/>
      <c r="N133" s="19" t="s">
        <v>1358</v>
      </c>
      <c r="O133" s="19" t="s">
        <v>894</v>
      </c>
      <c r="P133" s="20"/>
      <c r="Q133" s="21"/>
      <c r="R133" s="22">
        <v>50000</v>
      </c>
      <c r="S133" s="1">
        <f t="shared" si="6"/>
        <v>0</v>
      </c>
      <c r="T133" s="12">
        <f t="shared" si="7"/>
        <v>50000</v>
      </c>
      <c r="U133" s="23" t="s">
        <v>1359</v>
      </c>
      <c r="V133" s="19" t="s">
        <v>369</v>
      </c>
    </row>
    <row r="134" spans="1:22" ht="12" x14ac:dyDescent="0.15">
      <c r="A134" s="48">
        <f t="shared" si="8"/>
        <v>133</v>
      </c>
      <c r="C134" s="14" t="s">
        <v>1360</v>
      </c>
      <c r="D134" s="24">
        <v>43928</v>
      </c>
      <c r="E134" s="16" t="s">
        <v>209</v>
      </c>
      <c r="F134" s="17">
        <v>5911</v>
      </c>
      <c r="G134" s="18" t="s">
        <v>22</v>
      </c>
      <c r="H134" s="19" t="s">
        <v>1361</v>
      </c>
      <c r="I134" s="18" t="s">
        <v>31</v>
      </c>
      <c r="J134" s="19" t="s">
        <v>65</v>
      </c>
      <c r="K134" s="20"/>
      <c r="L134" s="21"/>
      <c r="M134" s="21"/>
      <c r="N134" s="19" t="s">
        <v>1362</v>
      </c>
      <c r="O134" s="19" t="s">
        <v>894</v>
      </c>
      <c r="P134" s="20"/>
      <c r="Q134" s="21"/>
      <c r="R134" s="22">
        <v>50000</v>
      </c>
      <c r="S134" s="1">
        <f t="shared" si="6"/>
        <v>0</v>
      </c>
      <c r="T134" s="12">
        <f t="shared" si="7"/>
        <v>50000</v>
      </c>
      <c r="U134" s="23" t="s">
        <v>1363</v>
      </c>
      <c r="V134" s="19" t="s">
        <v>369</v>
      </c>
    </row>
    <row r="135" spans="1:22" ht="12" x14ac:dyDescent="0.15">
      <c r="A135" s="48">
        <f t="shared" si="8"/>
        <v>134</v>
      </c>
      <c r="C135" s="14" t="s">
        <v>1364</v>
      </c>
      <c r="D135" s="24">
        <v>43928</v>
      </c>
      <c r="E135" s="16" t="s">
        <v>209</v>
      </c>
      <c r="F135" s="17">
        <v>5110</v>
      </c>
      <c r="G135" s="18" t="s">
        <v>22</v>
      </c>
      <c r="H135" s="19" t="s">
        <v>1365</v>
      </c>
      <c r="I135" s="18" t="s">
        <v>132</v>
      </c>
      <c r="J135" s="19" t="s">
        <v>107</v>
      </c>
      <c r="K135" s="20"/>
      <c r="L135" s="21"/>
      <c r="M135" s="21"/>
      <c r="N135" s="19" t="s">
        <v>1366</v>
      </c>
      <c r="O135" s="19" t="s">
        <v>894</v>
      </c>
      <c r="P135" s="20"/>
      <c r="Q135" s="21"/>
      <c r="R135" s="22">
        <v>50000</v>
      </c>
      <c r="S135" s="1">
        <f t="shared" si="6"/>
        <v>0</v>
      </c>
      <c r="T135" s="12">
        <f t="shared" si="7"/>
        <v>50000</v>
      </c>
      <c r="U135" s="23" t="s">
        <v>1367</v>
      </c>
      <c r="V135" s="19" t="s">
        <v>369</v>
      </c>
    </row>
    <row r="136" spans="1:22" ht="12" x14ac:dyDescent="0.15">
      <c r="A136" s="48">
        <f t="shared" si="8"/>
        <v>135</v>
      </c>
      <c r="C136" s="14" t="s">
        <v>1415</v>
      </c>
      <c r="D136" s="24">
        <v>43928</v>
      </c>
      <c r="E136" s="16" t="s">
        <v>209</v>
      </c>
      <c r="F136" s="17">
        <v>9903</v>
      </c>
      <c r="G136" s="18" t="s">
        <v>22</v>
      </c>
      <c r="H136" s="19" t="s">
        <v>1416</v>
      </c>
      <c r="I136" s="18" t="s">
        <v>132</v>
      </c>
      <c r="J136" s="19" t="s">
        <v>41</v>
      </c>
      <c r="K136" s="20"/>
      <c r="L136" s="21"/>
      <c r="M136" s="21"/>
      <c r="N136" s="19" t="s">
        <v>1417</v>
      </c>
      <c r="O136" s="19" t="s">
        <v>1418</v>
      </c>
      <c r="P136" s="20"/>
      <c r="Q136" s="21"/>
      <c r="R136" s="22">
        <v>50000</v>
      </c>
      <c r="S136" s="1">
        <f t="shared" si="6"/>
        <v>0</v>
      </c>
      <c r="T136" s="12">
        <f t="shared" si="7"/>
        <v>50000</v>
      </c>
      <c r="U136" s="23" t="s">
        <v>1419</v>
      </c>
      <c r="V136" s="19" t="s">
        <v>369</v>
      </c>
    </row>
    <row r="137" spans="1:22" ht="12" x14ac:dyDescent="0.15">
      <c r="A137" s="48">
        <f t="shared" si="8"/>
        <v>136</v>
      </c>
      <c r="C137" s="14" t="s">
        <v>1420</v>
      </c>
      <c r="D137" s="24">
        <v>43928</v>
      </c>
      <c r="E137" s="16" t="s">
        <v>209</v>
      </c>
      <c r="F137" s="17">
        <v>904</v>
      </c>
      <c r="G137" s="18" t="s">
        <v>22</v>
      </c>
      <c r="H137" s="19" t="s">
        <v>1421</v>
      </c>
      <c r="I137" s="18" t="s">
        <v>132</v>
      </c>
      <c r="J137" s="19" t="s">
        <v>32</v>
      </c>
      <c r="K137" s="20"/>
      <c r="L137" s="21"/>
      <c r="M137" s="21"/>
      <c r="N137" s="19" t="s">
        <v>1422</v>
      </c>
      <c r="O137" s="19" t="s">
        <v>1418</v>
      </c>
      <c r="P137" s="20"/>
      <c r="Q137" s="21"/>
      <c r="R137" s="22">
        <v>50000</v>
      </c>
      <c r="S137" s="1">
        <f t="shared" si="6"/>
        <v>0</v>
      </c>
      <c r="T137" s="12">
        <f t="shared" si="7"/>
        <v>50000</v>
      </c>
      <c r="U137" s="23" t="s">
        <v>1423</v>
      </c>
      <c r="V137" s="19" t="s">
        <v>369</v>
      </c>
    </row>
    <row r="138" spans="1:22" ht="12" x14ac:dyDescent="0.15">
      <c r="A138" s="48">
        <f t="shared" si="8"/>
        <v>137</v>
      </c>
      <c r="C138" s="14" t="s">
        <v>1424</v>
      </c>
      <c r="D138" s="24">
        <v>43928</v>
      </c>
      <c r="E138" s="16" t="s">
        <v>209</v>
      </c>
      <c r="F138" s="17">
        <v>8004</v>
      </c>
      <c r="G138" s="18" t="s">
        <v>22</v>
      </c>
      <c r="H138" s="19" t="s">
        <v>1425</v>
      </c>
      <c r="I138" s="18" t="s">
        <v>132</v>
      </c>
      <c r="J138" s="19" t="s">
        <v>115</v>
      </c>
      <c r="K138" s="20"/>
      <c r="L138" s="21"/>
      <c r="M138" s="21"/>
      <c r="N138" s="19" t="s">
        <v>1426</v>
      </c>
      <c r="O138" s="19" t="s">
        <v>1418</v>
      </c>
      <c r="P138" s="20"/>
      <c r="Q138" s="21"/>
      <c r="R138" s="22">
        <v>50000</v>
      </c>
      <c r="S138" s="1">
        <f t="shared" si="6"/>
        <v>0</v>
      </c>
      <c r="T138" s="12">
        <f t="shared" si="7"/>
        <v>50000</v>
      </c>
      <c r="U138" s="23" t="s">
        <v>1427</v>
      </c>
      <c r="V138" s="19" t="s">
        <v>369</v>
      </c>
    </row>
    <row r="139" spans="1:22" ht="12" x14ac:dyDescent="0.15">
      <c r="A139" s="48">
        <f t="shared" si="8"/>
        <v>138</v>
      </c>
      <c r="C139" s="14" t="s">
        <v>1428</v>
      </c>
      <c r="D139" s="24">
        <v>43928</v>
      </c>
      <c r="E139" s="16" t="s">
        <v>209</v>
      </c>
      <c r="F139" s="17">
        <v>4203</v>
      </c>
      <c r="G139" s="18" t="s">
        <v>22</v>
      </c>
      <c r="H139" s="19" t="s">
        <v>1429</v>
      </c>
      <c r="I139" s="18" t="s">
        <v>92</v>
      </c>
      <c r="J139" s="19" t="s">
        <v>115</v>
      </c>
      <c r="K139" s="20"/>
      <c r="L139" s="21"/>
      <c r="M139" s="21"/>
      <c r="N139" s="19" t="s">
        <v>1430</v>
      </c>
      <c r="O139" s="19" t="s">
        <v>1418</v>
      </c>
      <c r="P139" s="20"/>
      <c r="Q139" s="21"/>
      <c r="R139" s="22">
        <v>50000</v>
      </c>
      <c r="S139" s="1">
        <f t="shared" si="6"/>
        <v>0</v>
      </c>
      <c r="T139" s="12">
        <f t="shared" si="7"/>
        <v>50000</v>
      </c>
      <c r="U139" s="23" t="s">
        <v>1431</v>
      </c>
      <c r="V139" s="19" t="s">
        <v>214</v>
      </c>
    </row>
    <row r="140" spans="1:22" ht="12" x14ac:dyDescent="0.15">
      <c r="A140" s="48">
        <f t="shared" si="8"/>
        <v>139</v>
      </c>
      <c r="C140" s="14" t="s">
        <v>1432</v>
      </c>
      <c r="D140" s="24">
        <v>43928</v>
      </c>
      <c r="E140" s="16" t="s">
        <v>209</v>
      </c>
      <c r="F140" s="17">
        <v>9601</v>
      </c>
      <c r="G140" s="18" t="s">
        <v>22</v>
      </c>
      <c r="H140" s="19" t="s">
        <v>1433</v>
      </c>
      <c r="I140" s="18" t="s">
        <v>132</v>
      </c>
      <c r="J140" s="19" t="s">
        <v>115</v>
      </c>
      <c r="K140" s="20"/>
      <c r="L140" s="21"/>
      <c r="M140" s="21"/>
      <c r="N140" s="19" t="s">
        <v>1434</v>
      </c>
      <c r="O140" s="19" t="s">
        <v>1418</v>
      </c>
      <c r="P140" s="20"/>
      <c r="Q140" s="21"/>
      <c r="R140" s="22">
        <v>50000</v>
      </c>
      <c r="S140" s="1">
        <f t="shared" si="6"/>
        <v>0</v>
      </c>
      <c r="T140" s="12">
        <f t="shared" si="7"/>
        <v>50000</v>
      </c>
      <c r="U140" s="23" t="s">
        <v>1435</v>
      </c>
      <c r="V140" s="19" t="s">
        <v>369</v>
      </c>
    </row>
    <row r="141" spans="1:22" ht="12" x14ac:dyDescent="0.15">
      <c r="A141" s="48">
        <f t="shared" si="8"/>
        <v>140</v>
      </c>
      <c r="C141" s="14" t="s">
        <v>1634</v>
      </c>
      <c r="D141" s="24">
        <v>43928</v>
      </c>
      <c r="E141" s="16" t="s">
        <v>209</v>
      </c>
      <c r="F141" s="17">
        <v>9104</v>
      </c>
      <c r="G141" s="18" t="s">
        <v>22</v>
      </c>
      <c r="H141" s="19" t="s">
        <v>1635</v>
      </c>
      <c r="I141" s="18" t="s">
        <v>132</v>
      </c>
      <c r="J141" s="19" t="s">
        <v>65</v>
      </c>
      <c r="K141" s="20"/>
      <c r="L141" s="21"/>
      <c r="M141" s="21"/>
      <c r="N141" s="19" t="s">
        <v>1636</v>
      </c>
      <c r="O141" s="19" t="s">
        <v>448</v>
      </c>
      <c r="P141" s="20"/>
      <c r="Q141" s="21"/>
      <c r="R141" s="22">
        <v>50000</v>
      </c>
      <c r="S141" s="1">
        <f t="shared" si="6"/>
        <v>0</v>
      </c>
      <c r="T141" s="12">
        <f t="shared" si="7"/>
        <v>50000</v>
      </c>
      <c r="U141" s="23" t="s">
        <v>1637</v>
      </c>
      <c r="V141" s="19" t="s">
        <v>460</v>
      </c>
    </row>
    <row r="142" spans="1:22" ht="12" x14ac:dyDescent="0.15">
      <c r="A142" s="48">
        <f t="shared" si="8"/>
        <v>141</v>
      </c>
      <c r="C142" s="14" t="s">
        <v>885</v>
      </c>
      <c r="D142" s="24">
        <v>43929</v>
      </c>
      <c r="E142" s="16" t="s">
        <v>222</v>
      </c>
      <c r="F142" s="17">
        <v>308</v>
      </c>
      <c r="G142" s="18" t="s">
        <v>22</v>
      </c>
      <c r="H142" s="19" t="s">
        <v>886</v>
      </c>
      <c r="I142" s="18" t="s">
        <v>142</v>
      </c>
      <c r="J142" s="19" t="s">
        <v>32</v>
      </c>
      <c r="K142" s="20"/>
      <c r="L142" s="21"/>
      <c r="M142" s="21"/>
      <c r="N142" s="19" t="s">
        <v>887</v>
      </c>
      <c r="O142" s="19" t="s">
        <v>888</v>
      </c>
      <c r="P142" s="20"/>
      <c r="Q142" s="21"/>
      <c r="R142" s="22">
        <v>0</v>
      </c>
      <c r="S142" s="1">
        <f t="shared" si="6"/>
        <v>3000</v>
      </c>
      <c r="T142" s="12">
        <f t="shared" si="7"/>
        <v>3000</v>
      </c>
      <c r="U142" s="23" t="s">
        <v>889</v>
      </c>
      <c r="V142" s="19" t="s">
        <v>890</v>
      </c>
    </row>
    <row r="143" spans="1:22" ht="12" x14ac:dyDescent="0.15">
      <c r="A143" s="48">
        <f t="shared" si="8"/>
        <v>142</v>
      </c>
      <c r="C143" s="14" t="s">
        <v>943</v>
      </c>
      <c r="D143" s="24">
        <v>43929</v>
      </c>
      <c r="E143" s="16" t="s">
        <v>222</v>
      </c>
      <c r="F143" s="17">
        <v>7021</v>
      </c>
      <c r="G143" s="18" t="s">
        <v>22</v>
      </c>
      <c r="H143" s="19" t="s">
        <v>521</v>
      </c>
      <c r="I143" s="18" t="s">
        <v>147</v>
      </c>
      <c r="J143" s="19" t="s">
        <v>522</v>
      </c>
      <c r="K143" s="20"/>
      <c r="L143" s="21"/>
      <c r="M143" s="21"/>
      <c r="N143" s="19" t="s">
        <v>944</v>
      </c>
      <c r="O143" s="19" t="s">
        <v>888</v>
      </c>
      <c r="P143" s="20"/>
      <c r="Q143" s="21"/>
      <c r="R143" s="22">
        <v>0</v>
      </c>
      <c r="S143" s="1">
        <f t="shared" si="6"/>
        <v>3000</v>
      </c>
      <c r="T143" s="12">
        <f t="shared" si="7"/>
        <v>3000</v>
      </c>
      <c r="U143" s="23" t="s">
        <v>182</v>
      </c>
      <c r="V143" s="19" t="s">
        <v>890</v>
      </c>
    </row>
    <row r="144" spans="1:22" ht="12" x14ac:dyDescent="0.15">
      <c r="A144" s="48">
        <f t="shared" si="8"/>
        <v>143</v>
      </c>
      <c r="C144" s="14" t="s">
        <v>1126</v>
      </c>
      <c r="D144" s="24">
        <v>43929</v>
      </c>
      <c r="E144" s="16" t="s">
        <v>222</v>
      </c>
      <c r="F144" s="17">
        <v>10719</v>
      </c>
      <c r="G144" s="18" t="s">
        <v>22</v>
      </c>
      <c r="H144" s="19" t="s">
        <v>1127</v>
      </c>
      <c r="I144" s="18" t="s">
        <v>84</v>
      </c>
      <c r="J144" s="19" t="s">
        <v>41</v>
      </c>
      <c r="K144" s="20"/>
      <c r="L144" s="21"/>
      <c r="M144" s="21"/>
      <c r="N144" s="19" t="s">
        <v>1128</v>
      </c>
      <c r="O144" s="19" t="s">
        <v>1129</v>
      </c>
      <c r="P144" s="20"/>
      <c r="Q144" s="21"/>
      <c r="R144" s="22">
        <v>0</v>
      </c>
      <c r="S144" s="1">
        <f t="shared" si="6"/>
        <v>3000</v>
      </c>
      <c r="T144" s="12">
        <f t="shared" si="7"/>
        <v>3000</v>
      </c>
      <c r="U144" s="23" t="s">
        <v>1130</v>
      </c>
      <c r="V144" s="19" t="s">
        <v>1131</v>
      </c>
    </row>
    <row r="145" spans="1:22" ht="12" x14ac:dyDescent="0.15">
      <c r="A145" s="48">
        <f t="shared" si="8"/>
        <v>144</v>
      </c>
      <c r="C145" s="14" t="s">
        <v>1132</v>
      </c>
      <c r="D145" s="24">
        <v>43929</v>
      </c>
      <c r="E145" s="16" t="s">
        <v>222</v>
      </c>
      <c r="F145" s="17">
        <v>11419</v>
      </c>
      <c r="G145" s="18" t="s">
        <v>22</v>
      </c>
      <c r="H145" s="19" t="s">
        <v>1133</v>
      </c>
      <c r="I145" s="18" t="s">
        <v>142</v>
      </c>
      <c r="J145" s="19" t="s">
        <v>41</v>
      </c>
      <c r="K145" s="20"/>
      <c r="L145" s="21"/>
      <c r="M145" s="21"/>
      <c r="N145" s="19" t="s">
        <v>1134</v>
      </c>
      <c r="O145" s="19" t="s">
        <v>1129</v>
      </c>
      <c r="P145" s="20"/>
      <c r="Q145" s="21"/>
      <c r="R145" s="22">
        <v>0</v>
      </c>
      <c r="S145" s="1">
        <f t="shared" si="6"/>
        <v>3000</v>
      </c>
      <c r="T145" s="12">
        <f t="shared" si="7"/>
        <v>3000</v>
      </c>
      <c r="U145" s="23" t="s">
        <v>1135</v>
      </c>
      <c r="V145" s="19" t="s">
        <v>1085</v>
      </c>
    </row>
    <row r="146" spans="1:22" ht="12" x14ac:dyDescent="0.15">
      <c r="A146" s="48">
        <f t="shared" si="8"/>
        <v>145</v>
      </c>
      <c r="C146" s="14" t="s">
        <v>1136</v>
      </c>
      <c r="D146" s="24">
        <v>43929</v>
      </c>
      <c r="E146" s="16" t="s">
        <v>222</v>
      </c>
      <c r="F146" s="17">
        <v>9427</v>
      </c>
      <c r="G146" s="18" t="s">
        <v>22</v>
      </c>
      <c r="H146" s="19" t="s">
        <v>1137</v>
      </c>
      <c r="I146" s="18" t="s">
        <v>142</v>
      </c>
      <c r="J146" s="19" t="s">
        <v>41</v>
      </c>
      <c r="K146" s="20"/>
      <c r="L146" s="21"/>
      <c r="M146" s="21"/>
      <c r="N146" s="19" t="s">
        <v>1138</v>
      </c>
      <c r="O146" s="19" t="s">
        <v>1129</v>
      </c>
      <c r="P146" s="20"/>
      <c r="Q146" s="21"/>
      <c r="R146" s="22">
        <v>0</v>
      </c>
      <c r="S146" s="1">
        <f t="shared" si="6"/>
        <v>3000</v>
      </c>
      <c r="T146" s="12">
        <f t="shared" si="7"/>
        <v>3000</v>
      </c>
      <c r="U146" s="23" t="s">
        <v>1139</v>
      </c>
      <c r="V146" s="19" t="s">
        <v>1085</v>
      </c>
    </row>
    <row r="147" spans="1:22" ht="12" x14ac:dyDescent="0.15">
      <c r="A147" s="48">
        <f t="shared" si="8"/>
        <v>146</v>
      </c>
      <c r="C147" s="14" t="s">
        <v>1140</v>
      </c>
      <c r="D147" s="24">
        <v>43929</v>
      </c>
      <c r="E147" s="16" t="s">
        <v>222</v>
      </c>
      <c r="F147" s="17">
        <v>11411</v>
      </c>
      <c r="G147" s="18" t="s">
        <v>22</v>
      </c>
      <c r="H147" s="19" t="s">
        <v>1141</v>
      </c>
      <c r="I147" s="18" t="s">
        <v>142</v>
      </c>
      <c r="J147" s="19" t="s">
        <v>41</v>
      </c>
      <c r="K147" s="20"/>
      <c r="L147" s="21"/>
      <c r="M147" s="21"/>
      <c r="N147" s="19" t="s">
        <v>1142</v>
      </c>
      <c r="O147" s="19" t="s">
        <v>1129</v>
      </c>
      <c r="P147" s="20"/>
      <c r="Q147" s="21"/>
      <c r="R147" s="22">
        <v>0</v>
      </c>
      <c r="S147" s="1">
        <f t="shared" si="6"/>
        <v>3000</v>
      </c>
      <c r="T147" s="12">
        <f t="shared" si="7"/>
        <v>3000</v>
      </c>
      <c r="U147" s="23" t="s">
        <v>1143</v>
      </c>
      <c r="V147" s="19" t="s">
        <v>1144</v>
      </c>
    </row>
    <row r="148" spans="1:22" ht="12" x14ac:dyDescent="0.15">
      <c r="A148" s="48">
        <f t="shared" si="8"/>
        <v>147</v>
      </c>
      <c r="C148" s="14" t="s">
        <v>1145</v>
      </c>
      <c r="D148" s="24">
        <v>43929</v>
      </c>
      <c r="E148" s="16" t="s">
        <v>222</v>
      </c>
      <c r="F148" s="17">
        <v>116</v>
      </c>
      <c r="G148" s="18" t="s">
        <v>22</v>
      </c>
      <c r="H148" s="19" t="s">
        <v>1146</v>
      </c>
      <c r="I148" s="18" t="s">
        <v>147</v>
      </c>
      <c r="J148" s="19" t="s">
        <v>41</v>
      </c>
      <c r="K148" s="20"/>
      <c r="L148" s="21"/>
      <c r="M148" s="21"/>
      <c r="N148" s="19" t="s">
        <v>1147</v>
      </c>
      <c r="O148" s="19" t="s">
        <v>1129</v>
      </c>
      <c r="P148" s="20"/>
      <c r="Q148" s="21"/>
      <c r="R148" s="22">
        <v>0</v>
      </c>
      <c r="S148" s="1">
        <f t="shared" si="6"/>
        <v>3000</v>
      </c>
      <c r="T148" s="12">
        <f t="shared" si="7"/>
        <v>3000</v>
      </c>
      <c r="U148" s="23" t="s">
        <v>1148</v>
      </c>
      <c r="V148" s="19" t="s">
        <v>1085</v>
      </c>
    </row>
    <row r="149" spans="1:22" ht="12" x14ac:dyDescent="0.15">
      <c r="A149" s="48">
        <f t="shared" si="8"/>
        <v>148</v>
      </c>
      <c r="C149" s="14" t="s">
        <v>1149</v>
      </c>
      <c r="D149" s="24">
        <v>43929</v>
      </c>
      <c r="E149" s="16" t="s">
        <v>222</v>
      </c>
      <c r="F149" s="17">
        <v>5323</v>
      </c>
      <c r="G149" s="18" t="s">
        <v>22</v>
      </c>
      <c r="H149" s="19" t="s">
        <v>1150</v>
      </c>
      <c r="I149" s="18" t="s">
        <v>92</v>
      </c>
      <c r="J149" s="19" t="s">
        <v>107</v>
      </c>
      <c r="K149" s="20"/>
      <c r="L149" s="21"/>
      <c r="M149" s="21"/>
      <c r="N149" s="19" t="s">
        <v>1151</v>
      </c>
      <c r="O149" s="19" t="s">
        <v>1129</v>
      </c>
      <c r="P149" s="20"/>
      <c r="Q149" s="21"/>
      <c r="R149" s="22">
        <v>0</v>
      </c>
      <c r="S149" s="1">
        <f t="shared" si="6"/>
        <v>3000</v>
      </c>
      <c r="T149" s="12">
        <f t="shared" si="7"/>
        <v>3000</v>
      </c>
      <c r="U149" s="23" t="s">
        <v>1152</v>
      </c>
      <c r="V149" s="19" t="s">
        <v>1085</v>
      </c>
    </row>
    <row r="150" spans="1:22" ht="12" x14ac:dyDescent="0.15">
      <c r="A150" s="48">
        <f t="shared" si="8"/>
        <v>149</v>
      </c>
      <c r="C150" s="14" t="s">
        <v>1398</v>
      </c>
      <c r="D150" s="24">
        <v>43929</v>
      </c>
      <c r="E150" s="16" t="s">
        <v>222</v>
      </c>
      <c r="F150" s="17">
        <v>7501</v>
      </c>
      <c r="G150" s="18" t="s">
        <v>22</v>
      </c>
      <c r="H150" s="19" t="s">
        <v>1399</v>
      </c>
      <c r="I150" s="18" t="s">
        <v>84</v>
      </c>
      <c r="J150" s="19" t="s">
        <v>107</v>
      </c>
      <c r="K150" s="20"/>
      <c r="L150" s="21"/>
      <c r="M150" s="21"/>
      <c r="N150" s="19" t="s">
        <v>1400</v>
      </c>
      <c r="O150" s="19" t="s">
        <v>1401</v>
      </c>
      <c r="P150" s="20"/>
      <c r="Q150" s="21"/>
      <c r="R150" s="22">
        <v>10000</v>
      </c>
      <c r="S150" s="1">
        <f t="shared" si="6"/>
        <v>0</v>
      </c>
      <c r="T150" s="12">
        <f t="shared" si="7"/>
        <v>10000</v>
      </c>
      <c r="U150" s="23" t="s">
        <v>1402</v>
      </c>
      <c r="V150" s="19" t="s">
        <v>1403</v>
      </c>
    </row>
    <row r="151" spans="1:22" ht="12" x14ac:dyDescent="0.15">
      <c r="A151" s="48">
        <f t="shared" si="8"/>
        <v>150</v>
      </c>
      <c r="C151" s="14" t="s">
        <v>1404</v>
      </c>
      <c r="D151" s="24">
        <v>43929</v>
      </c>
      <c r="E151" s="16" t="s">
        <v>222</v>
      </c>
      <c r="F151" s="17">
        <v>7501</v>
      </c>
      <c r="G151" s="18" t="s">
        <v>22</v>
      </c>
      <c r="H151" s="19" t="s">
        <v>1399</v>
      </c>
      <c r="I151" s="18" t="s">
        <v>84</v>
      </c>
      <c r="J151" s="19" t="s">
        <v>107</v>
      </c>
      <c r="K151" s="20"/>
      <c r="L151" s="21"/>
      <c r="M151" s="21"/>
      <c r="N151" s="19" t="s">
        <v>1400</v>
      </c>
      <c r="O151" s="19" t="s">
        <v>1401</v>
      </c>
      <c r="P151" s="20"/>
      <c r="Q151" s="21"/>
      <c r="R151" s="22">
        <v>10000</v>
      </c>
      <c r="S151" s="1">
        <f t="shared" si="6"/>
        <v>0</v>
      </c>
      <c r="T151" s="12">
        <f t="shared" si="7"/>
        <v>10000</v>
      </c>
      <c r="U151" s="23" t="s">
        <v>1402</v>
      </c>
      <c r="V151" s="19" t="s">
        <v>1405</v>
      </c>
    </row>
    <row r="152" spans="1:22" ht="12" x14ac:dyDescent="0.15">
      <c r="A152" s="48">
        <f t="shared" si="8"/>
        <v>151</v>
      </c>
      <c r="C152" s="14" t="s">
        <v>1406</v>
      </c>
      <c r="D152" s="24">
        <v>43929</v>
      </c>
      <c r="E152" s="16" t="s">
        <v>222</v>
      </c>
      <c r="F152" s="17">
        <v>7501</v>
      </c>
      <c r="G152" s="18" t="s">
        <v>22</v>
      </c>
      <c r="H152" s="19" t="s">
        <v>1399</v>
      </c>
      <c r="I152" s="18" t="s">
        <v>84</v>
      </c>
      <c r="J152" s="19" t="s">
        <v>107</v>
      </c>
      <c r="K152" s="20"/>
      <c r="L152" s="21"/>
      <c r="M152" s="21"/>
      <c r="N152" s="19" t="s">
        <v>1400</v>
      </c>
      <c r="O152" s="19" t="s">
        <v>1401</v>
      </c>
      <c r="P152" s="20"/>
      <c r="Q152" s="21"/>
      <c r="R152" s="22">
        <v>10000</v>
      </c>
      <c r="S152" s="1">
        <f t="shared" si="6"/>
        <v>0</v>
      </c>
      <c r="T152" s="12">
        <f t="shared" si="7"/>
        <v>10000</v>
      </c>
      <c r="U152" s="23" t="s">
        <v>1402</v>
      </c>
      <c r="V152" s="19" t="s">
        <v>1407</v>
      </c>
    </row>
    <row r="153" spans="1:22" ht="12" x14ac:dyDescent="0.15">
      <c r="A153" s="48">
        <f t="shared" si="8"/>
        <v>152</v>
      </c>
      <c r="C153" s="14" t="s">
        <v>1408</v>
      </c>
      <c r="D153" s="24">
        <v>43929</v>
      </c>
      <c r="E153" s="16" t="s">
        <v>222</v>
      </c>
      <c r="F153" s="17">
        <v>4000</v>
      </c>
      <c r="G153" s="18" t="s">
        <v>22</v>
      </c>
      <c r="H153" s="19" t="s">
        <v>1409</v>
      </c>
      <c r="I153" s="18" t="s">
        <v>24</v>
      </c>
      <c r="J153" s="19" t="s">
        <v>288</v>
      </c>
      <c r="K153" s="20"/>
      <c r="L153" s="21"/>
      <c r="M153" s="21"/>
      <c r="N153" s="19" t="s">
        <v>1410</v>
      </c>
      <c r="O153" s="19" t="s">
        <v>1401</v>
      </c>
      <c r="P153" s="20"/>
      <c r="Q153" s="21"/>
      <c r="R153" s="22">
        <v>10000</v>
      </c>
      <c r="S153" s="1">
        <f t="shared" si="6"/>
        <v>0</v>
      </c>
      <c r="T153" s="12">
        <f t="shared" si="7"/>
        <v>10000</v>
      </c>
      <c r="U153" s="23" t="s">
        <v>1411</v>
      </c>
      <c r="V153" s="19" t="s">
        <v>1412</v>
      </c>
    </row>
    <row r="154" spans="1:22" ht="12" x14ac:dyDescent="0.15">
      <c r="A154" s="48">
        <f t="shared" si="8"/>
        <v>153</v>
      </c>
      <c r="C154" s="14" t="s">
        <v>1413</v>
      </c>
      <c r="D154" s="24">
        <v>43929</v>
      </c>
      <c r="E154" s="16" t="s">
        <v>222</v>
      </c>
      <c r="F154" s="17">
        <v>4000</v>
      </c>
      <c r="G154" s="18" t="s">
        <v>22</v>
      </c>
      <c r="H154" s="19" t="s">
        <v>1409</v>
      </c>
      <c r="I154" s="18" t="s">
        <v>24</v>
      </c>
      <c r="J154" s="19" t="s">
        <v>288</v>
      </c>
      <c r="K154" s="20"/>
      <c r="L154" s="21"/>
      <c r="M154" s="21"/>
      <c r="N154" s="19" t="s">
        <v>1410</v>
      </c>
      <c r="O154" s="19" t="s">
        <v>1401</v>
      </c>
      <c r="P154" s="20"/>
      <c r="Q154" s="21"/>
      <c r="R154" s="22">
        <v>10000</v>
      </c>
      <c r="S154" s="1">
        <f t="shared" si="6"/>
        <v>0</v>
      </c>
      <c r="T154" s="12">
        <f t="shared" si="7"/>
        <v>10000</v>
      </c>
      <c r="U154" s="23" t="s">
        <v>1411</v>
      </c>
      <c r="V154" s="19" t="s">
        <v>1414</v>
      </c>
    </row>
    <row r="155" spans="1:22" ht="12" x14ac:dyDescent="0.15">
      <c r="A155" s="48">
        <f t="shared" si="8"/>
        <v>154</v>
      </c>
      <c r="C155" s="14" t="s">
        <v>1734</v>
      </c>
      <c r="D155" s="24">
        <v>43929</v>
      </c>
      <c r="E155" s="16" t="s">
        <v>222</v>
      </c>
      <c r="F155" s="17">
        <v>907</v>
      </c>
      <c r="G155" s="18" t="s">
        <v>22</v>
      </c>
      <c r="H155" s="19" t="s">
        <v>1735</v>
      </c>
      <c r="I155" s="18" t="s">
        <v>92</v>
      </c>
      <c r="J155" s="19" t="s">
        <v>25</v>
      </c>
      <c r="K155" s="20"/>
      <c r="L155" s="21"/>
      <c r="M155" s="21"/>
      <c r="N155" s="19" t="s">
        <v>1736</v>
      </c>
      <c r="O155" s="19" t="s">
        <v>205</v>
      </c>
      <c r="P155" s="28">
        <v>1</v>
      </c>
      <c r="Q155" s="26">
        <v>1</v>
      </c>
      <c r="R155" s="22">
        <v>30000</v>
      </c>
      <c r="S155" s="1">
        <f t="shared" si="6"/>
        <v>0</v>
      </c>
      <c r="T155" s="12">
        <f t="shared" si="7"/>
        <v>30000</v>
      </c>
      <c r="U155" s="23" t="s">
        <v>1737</v>
      </c>
      <c r="V155" s="19" t="s">
        <v>1738</v>
      </c>
    </row>
    <row r="156" spans="1:22" ht="12" x14ac:dyDescent="0.15">
      <c r="A156" s="48">
        <f t="shared" si="8"/>
        <v>155</v>
      </c>
      <c r="C156" s="14" t="s">
        <v>1752</v>
      </c>
      <c r="D156" s="24">
        <v>43929</v>
      </c>
      <c r="E156" s="16" t="s">
        <v>222</v>
      </c>
      <c r="F156" s="17">
        <v>803</v>
      </c>
      <c r="G156" s="18" t="s">
        <v>22</v>
      </c>
      <c r="H156" s="19" t="s">
        <v>1717</v>
      </c>
      <c r="I156" s="18" t="s">
        <v>132</v>
      </c>
      <c r="J156" s="19" t="s">
        <v>127</v>
      </c>
      <c r="K156" s="20"/>
      <c r="L156" s="21"/>
      <c r="M156" s="21"/>
      <c r="N156" s="19" t="s">
        <v>1718</v>
      </c>
      <c r="O156" s="19" t="s">
        <v>1129</v>
      </c>
      <c r="P156" s="20"/>
      <c r="Q156" s="21"/>
      <c r="R156" s="22">
        <v>0</v>
      </c>
      <c r="S156" s="1">
        <f t="shared" si="6"/>
        <v>3000</v>
      </c>
      <c r="T156" s="12">
        <f t="shared" si="7"/>
        <v>3000</v>
      </c>
      <c r="U156" s="23" t="s">
        <v>1719</v>
      </c>
      <c r="V156" s="19" t="s">
        <v>587</v>
      </c>
    </row>
    <row r="157" spans="1:22" ht="12" x14ac:dyDescent="0.15">
      <c r="A157" s="48">
        <f t="shared" si="8"/>
        <v>156</v>
      </c>
      <c r="C157" s="14" t="s">
        <v>547</v>
      </c>
      <c r="D157" s="24">
        <v>43929</v>
      </c>
      <c r="E157" s="16" t="s">
        <v>21</v>
      </c>
      <c r="F157" s="17">
        <v>12926</v>
      </c>
      <c r="G157" s="18" t="s">
        <v>22</v>
      </c>
      <c r="H157" s="19" t="s">
        <v>548</v>
      </c>
      <c r="I157" s="18" t="s">
        <v>40</v>
      </c>
      <c r="J157" s="19" t="s">
        <v>127</v>
      </c>
      <c r="K157" s="20"/>
      <c r="L157" s="21"/>
      <c r="M157" s="21"/>
      <c r="N157" s="19" t="s">
        <v>549</v>
      </c>
      <c r="O157" s="19" t="s">
        <v>205</v>
      </c>
      <c r="P157" s="28">
        <v>1</v>
      </c>
      <c r="Q157" s="26">
        <v>1</v>
      </c>
      <c r="R157" s="22">
        <v>10000</v>
      </c>
      <c r="S157" s="1">
        <f t="shared" si="6"/>
        <v>0</v>
      </c>
      <c r="T157" s="12">
        <f t="shared" si="7"/>
        <v>10000</v>
      </c>
      <c r="U157" s="23" t="s">
        <v>550</v>
      </c>
      <c r="V157" s="19" t="s">
        <v>551</v>
      </c>
    </row>
    <row r="158" spans="1:22" ht="12" x14ac:dyDescent="0.15">
      <c r="A158" s="48">
        <f t="shared" si="8"/>
        <v>157</v>
      </c>
      <c r="C158" s="14" t="s">
        <v>846</v>
      </c>
      <c r="D158" s="24">
        <v>43929</v>
      </c>
      <c r="E158" s="16" t="s">
        <v>21</v>
      </c>
      <c r="F158" s="17">
        <v>3941</v>
      </c>
      <c r="G158" s="18" t="s">
        <v>22</v>
      </c>
      <c r="H158" s="19" t="s">
        <v>847</v>
      </c>
      <c r="I158" s="18" t="s">
        <v>92</v>
      </c>
      <c r="J158" s="19" t="s">
        <v>93</v>
      </c>
      <c r="K158" s="20"/>
      <c r="L158" s="21"/>
      <c r="M158" s="21"/>
      <c r="N158" s="19" t="s">
        <v>848</v>
      </c>
      <c r="O158" s="19" t="s">
        <v>205</v>
      </c>
      <c r="P158" s="28">
        <v>1</v>
      </c>
      <c r="Q158" s="26">
        <v>1</v>
      </c>
      <c r="R158" s="22">
        <v>17400</v>
      </c>
      <c r="S158" s="1">
        <f t="shared" si="6"/>
        <v>0</v>
      </c>
      <c r="T158" s="12">
        <f t="shared" si="7"/>
        <v>17400</v>
      </c>
      <c r="U158" s="23" t="s">
        <v>849</v>
      </c>
      <c r="V158" s="19" t="s">
        <v>850</v>
      </c>
    </row>
    <row r="159" spans="1:22" ht="12" x14ac:dyDescent="0.15">
      <c r="A159" s="48">
        <f t="shared" si="8"/>
        <v>158</v>
      </c>
      <c r="C159" s="14" t="s">
        <v>1739</v>
      </c>
      <c r="D159" s="24">
        <v>43929</v>
      </c>
      <c r="E159" s="16" t="s">
        <v>491</v>
      </c>
      <c r="F159" s="17">
        <v>900</v>
      </c>
      <c r="G159" s="18" t="s">
        <v>22</v>
      </c>
      <c r="H159" s="19" t="s">
        <v>1740</v>
      </c>
      <c r="I159" s="18" t="s">
        <v>92</v>
      </c>
      <c r="J159" s="19" t="s">
        <v>25</v>
      </c>
      <c r="K159" s="20"/>
      <c r="L159" s="21"/>
      <c r="M159" s="21"/>
      <c r="N159" s="19" t="s">
        <v>1741</v>
      </c>
      <c r="O159" s="19" t="s">
        <v>1742</v>
      </c>
      <c r="P159" s="20"/>
      <c r="Q159" s="21"/>
      <c r="R159" s="22">
        <v>0</v>
      </c>
      <c r="S159" s="1">
        <f t="shared" si="6"/>
        <v>500</v>
      </c>
      <c r="T159" s="12">
        <f t="shared" si="7"/>
        <v>500</v>
      </c>
      <c r="U159" s="23" t="s">
        <v>1743</v>
      </c>
      <c r="V159" s="19" t="s">
        <v>1744</v>
      </c>
    </row>
    <row r="160" spans="1:22" ht="12" x14ac:dyDescent="0.15">
      <c r="A160" s="48">
        <f t="shared" si="8"/>
        <v>159</v>
      </c>
      <c r="C160" s="14" t="s">
        <v>1745</v>
      </c>
      <c r="D160" s="24">
        <v>43929</v>
      </c>
      <c r="E160" s="16" t="s">
        <v>491</v>
      </c>
      <c r="F160" s="17">
        <v>904</v>
      </c>
      <c r="G160" s="18" t="s">
        <v>22</v>
      </c>
      <c r="H160" s="19" t="s">
        <v>1740</v>
      </c>
      <c r="I160" s="18" t="s">
        <v>92</v>
      </c>
      <c r="J160" s="19" t="s">
        <v>93</v>
      </c>
      <c r="K160" s="20"/>
      <c r="L160" s="21"/>
      <c r="M160" s="21"/>
      <c r="N160" s="19" t="s">
        <v>1746</v>
      </c>
      <c r="O160" s="19" t="s">
        <v>1742</v>
      </c>
      <c r="P160" s="20"/>
      <c r="Q160" s="21"/>
      <c r="R160" s="22">
        <v>0</v>
      </c>
      <c r="S160" s="1">
        <f t="shared" si="6"/>
        <v>500</v>
      </c>
      <c r="T160" s="12">
        <f t="shared" si="7"/>
        <v>500</v>
      </c>
      <c r="U160" s="21"/>
      <c r="V160" s="19" t="s">
        <v>1747</v>
      </c>
    </row>
    <row r="161" spans="1:22" ht="12" x14ac:dyDescent="0.15">
      <c r="A161" s="48">
        <f t="shared" si="8"/>
        <v>160</v>
      </c>
      <c r="C161" s="14" t="s">
        <v>461</v>
      </c>
      <c r="D161" s="24">
        <v>43929</v>
      </c>
      <c r="E161" s="16" t="s">
        <v>209</v>
      </c>
      <c r="F161" s="17">
        <v>3204</v>
      </c>
      <c r="G161" s="18" t="s">
        <v>22</v>
      </c>
      <c r="H161" s="19" t="s">
        <v>462</v>
      </c>
      <c r="I161" s="18" t="s">
        <v>132</v>
      </c>
      <c r="J161" s="19" t="s">
        <v>25</v>
      </c>
      <c r="K161" s="20"/>
      <c r="L161" s="21"/>
      <c r="M161" s="21"/>
      <c r="N161" s="19" t="s">
        <v>463</v>
      </c>
      <c r="O161" s="19" t="s">
        <v>464</v>
      </c>
      <c r="P161" s="20"/>
      <c r="Q161" s="21"/>
      <c r="R161" s="22">
        <v>50000</v>
      </c>
      <c r="S161" s="1">
        <f t="shared" si="6"/>
        <v>0</v>
      </c>
      <c r="T161" s="12">
        <f t="shared" si="7"/>
        <v>50000</v>
      </c>
      <c r="U161" s="23" t="s">
        <v>465</v>
      </c>
      <c r="V161" s="19" t="s">
        <v>466</v>
      </c>
    </row>
    <row r="162" spans="1:22" ht="12" x14ac:dyDescent="0.15">
      <c r="A162" s="48">
        <f t="shared" si="8"/>
        <v>161</v>
      </c>
      <c r="C162" s="14" t="s">
        <v>555</v>
      </c>
      <c r="D162" s="24">
        <v>43929</v>
      </c>
      <c r="E162" s="16" t="s">
        <v>209</v>
      </c>
      <c r="F162" s="17">
        <v>10405</v>
      </c>
      <c r="G162" s="18" t="s">
        <v>22</v>
      </c>
      <c r="H162" s="19" t="s">
        <v>556</v>
      </c>
      <c r="I162" s="18" t="s">
        <v>24</v>
      </c>
      <c r="J162" s="19" t="s">
        <v>41</v>
      </c>
      <c r="K162" s="20"/>
      <c r="L162" s="21"/>
      <c r="M162" s="21"/>
      <c r="N162" s="19" t="s">
        <v>557</v>
      </c>
      <c r="O162" s="19" t="s">
        <v>464</v>
      </c>
      <c r="P162" s="20"/>
      <c r="Q162" s="21"/>
      <c r="R162" s="22">
        <v>50000</v>
      </c>
      <c r="S162" s="1">
        <f t="shared" si="6"/>
        <v>0</v>
      </c>
      <c r="T162" s="12">
        <f t="shared" si="7"/>
        <v>50000</v>
      </c>
      <c r="U162" s="23" t="s">
        <v>558</v>
      </c>
      <c r="V162" s="19" t="s">
        <v>460</v>
      </c>
    </row>
    <row r="163" spans="1:22" ht="12" x14ac:dyDescent="0.15">
      <c r="A163" s="48">
        <f t="shared" si="8"/>
        <v>162</v>
      </c>
      <c r="C163" s="14" t="s">
        <v>646</v>
      </c>
      <c r="D163" s="24">
        <v>43929</v>
      </c>
      <c r="E163" s="16" t="s">
        <v>209</v>
      </c>
      <c r="F163" s="17">
        <v>4905</v>
      </c>
      <c r="G163" s="18" t="s">
        <v>22</v>
      </c>
      <c r="H163" s="19" t="s">
        <v>647</v>
      </c>
      <c r="I163" s="18" t="s">
        <v>84</v>
      </c>
      <c r="J163" s="19" t="s">
        <v>288</v>
      </c>
      <c r="K163" s="20"/>
      <c r="L163" s="21"/>
      <c r="M163" s="21"/>
      <c r="N163" s="19" t="s">
        <v>648</v>
      </c>
      <c r="O163" s="19" t="s">
        <v>464</v>
      </c>
      <c r="P163" s="20"/>
      <c r="Q163" s="21"/>
      <c r="R163" s="22">
        <v>50000</v>
      </c>
      <c r="S163" s="1">
        <f t="shared" si="6"/>
        <v>0</v>
      </c>
      <c r="T163" s="12">
        <f t="shared" si="7"/>
        <v>50000</v>
      </c>
      <c r="U163" s="23" t="s">
        <v>649</v>
      </c>
      <c r="V163" s="19" t="s">
        <v>460</v>
      </c>
    </row>
    <row r="164" spans="1:22" ht="12" x14ac:dyDescent="0.15">
      <c r="A164" s="48">
        <f t="shared" si="8"/>
        <v>163</v>
      </c>
      <c r="C164" s="14" t="s">
        <v>662</v>
      </c>
      <c r="D164" s="24">
        <v>43929</v>
      </c>
      <c r="E164" s="16" t="s">
        <v>209</v>
      </c>
      <c r="F164" s="17">
        <v>7500</v>
      </c>
      <c r="G164" s="18" t="s">
        <v>22</v>
      </c>
      <c r="H164" s="19" t="s">
        <v>663</v>
      </c>
      <c r="I164" s="18" t="s">
        <v>31</v>
      </c>
      <c r="J164" s="19" t="s">
        <v>115</v>
      </c>
      <c r="K164" s="20"/>
      <c r="L164" s="21"/>
      <c r="M164" s="21"/>
      <c r="N164" s="19" t="s">
        <v>664</v>
      </c>
      <c r="O164" s="19" t="s">
        <v>572</v>
      </c>
      <c r="P164" s="20"/>
      <c r="Q164" s="21"/>
      <c r="R164" s="22">
        <v>50000</v>
      </c>
      <c r="S164" s="1">
        <f t="shared" si="6"/>
        <v>0</v>
      </c>
      <c r="T164" s="12">
        <f t="shared" si="7"/>
        <v>50000</v>
      </c>
      <c r="U164" s="23" t="s">
        <v>665</v>
      </c>
      <c r="V164" s="19" t="s">
        <v>369</v>
      </c>
    </row>
    <row r="165" spans="1:22" ht="12" x14ac:dyDescent="0.15">
      <c r="A165" s="48">
        <f t="shared" si="8"/>
        <v>164</v>
      </c>
      <c r="C165" s="14" t="s">
        <v>737</v>
      </c>
      <c r="D165" s="24">
        <v>43929</v>
      </c>
      <c r="E165" s="16" t="s">
        <v>209</v>
      </c>
      <c r="F165" s="17">
        <v>13812</v>
      </c>
      <c r="G165" s="18" t="s">
        <v>22</v>
      </c>
      <c r="H165" s="19" t="s">
        <v>738</v>
      </c>
      <c r="I165" s="18" t="s">
        <v>142</v>
      </c>
      <c r="J165" s="19" t="s">
        <v>127</v>
      </c>
      <c r="K165" s="20"/>
      <c r="L165" s="21"/>
      <c r="M165" s="21"/>
      <c r="N165" s="19" t="s">
        <v>739</v>
      </c>
      <c r="O165" s="21"/>
      <c r="P165" s="20"/>
      <c r="Q165" s="21"/>
      <c r="R165" s="22">
        <v>50000</v>
      </c>
      <c r="S165" s="1">
        <f t="shared" si="6"/>
        <v>0</v>
      </c>
      <c r="T165" s="12">
        <f t="shared" si="7"/>
        <v>50000</v>
      </c>
      <c r="U165" s="23" t="s">
        <v>740</v>
      </c>
      <c r="V165" s="19" t="s">
        <v>460</v>
      </c>
    </row>
    <row r="166" spans="1:22" ht="12" x14ac:dyDescent="0.15">
      <c r="A166" s="48">
        <f t="shared" si="8"/>
        <v>165</v>
      </c>
      <c r="C166" s="14" t="s">
        <v>759</v>
      </c>
      <c r="D166" s="24">
        <v>43929</v>
      </c>
      <c r="E166" s="16" t="s">
        <v>209</v>
      </c>
      <c r="F166" s="17">
        <v>1315</v>
      </c>
      <c r="G166" s="18" t="s">
        <v>22</v>
      </c>
      <c r="H166" s="19" t="s">
        <v>760</v>
      </c>
      <c r="I166" s="18" t="s">
        <v>84</v>
      </c>
      <c r="J166" s="19" t="s">
        <v>41</v>
      </c>
      <c r="K166" s="20"/>
      <c r="L166" s="21"/>
      <c r="M166" s="21"/>
      <c r="N166" s="19" t="s">
        <v>761</v>
      </c>
      <c r="O166" s="19" t="s">
        <v>572</v>
      </c>
      <c r="P166" s="20"/>
      <c r="Q166" s="21"/>
      <c r="R166" s="22">
        <v>50000</v>
      </c>
      <c r="S166" s="1">
        <f t="shared" si="6"/>
        <v>0</v>
      </c>
      <c r="T166" s="12">
        <f t="shared" si="7"/>
        <v>50000</v>
      </c>
      <c r="U166" s="23" t="s">
        <v>762</v>
      </c>
      <c r="V166" s="19" t="s">
        <v>460</v>
      </c>
    </row>
    <row r="167" spans="1:22" ht="12" x14ac:dyDescent="0.15">
      <c r="A167" s="48">
        <f t="shared" si="8"/>
        <v>166</v>
      </c>
      <c r="C167" s="14" t="s">
        <v>1238</v>
      </c>
      <c r="D167" s="24">
        <v>43929</v>
      </c>
      <c r="E167" s="16" t="s">
        <v>209</v>
      </c>
      <c r="F167" s="17">
        <v>1401</v>
      </c>
      <c r="G167" s="18" t="s">
        <v>22</v>
      </c>
      <c r="H167" s="19" t="s">
        <v>1239</v>
      </c>
      <c r="I167" s="18" t="s">
        <v>132</v>
      </c>
      <c r="J167" s="19" t="s">
        <v>41</v>
      </c>
      <c r="K167" s="20"/>
      <c r="L167" s="21"/>
      <c r="M167" s="21"/>
      <c r="N167" s="19" t="s">
        <v>1240</v>
      </c>
      <c r="O167" s="19" t="s">
        <v>715</v>
      </c>
      <c r="P167" s="20"/>
      <c r="Q167" s="21"/>
      <c r="R167" s="22">
        <v>50000</v>
      </c>
      <c r="S167" s="1">
        <f t="shared" si="6"/>
        <v>0</v>
      </c>
      <c r="T167" s="12">
        <f t="shared" si="7"/>
        <v>50000</v>
      </c>
      <c r="U167" s="23" t="s">
        <v>1241</v>
      </c>
      <c r="V167" s="19" t="s">
        <v>860</v>
      </c>
    </row>
    <row r="168" spans="1:22" ht="12" x14ac:dyDescent="0.15">
      <c r="A168" s="48">
        <f t="shared" si="8"/>
        <v>167</v>
      </c>
      <c r="C168" s="14" t="s">
        <v>1242</v>
      </c>
      <c r="D168" s="24">
        <v>43929</v>
      </c>
      <c r="E168" s="16" t="s">
        <v>209</v>
      </c>
      <c r="F168" s="17">
        <v>3706</v>
      </c>
      <c r="G168" s="18" t="s">
        <v>22</v>
      </c>
      <c r="H168" s="19" t="s">
        <v>1243</v>
      </c>
      <c r="I168" s="18" t="s">
        <v>132</v>
      </c>
      <c r="J168" s="19" t="s">
        <v>107</v>
      </c>
      <c r="K168" s="20"/>
      <c r="L168" s="21"/>
      <c r="M168" s="21"/>
      <c r="N168" s="19" t="s">
        <v>1244</v>
      </c>
      <c r="O168" s="19" t="s">
        <v>820</v>
      </c>
      <c r="P168" s="20"/>
      <c r="Q168" s="21"/>
      <c r="R168" s="22">
        <v>50000</v>
      </c>
      <c r="S168" s="1">
        <f t="shared" si="6"/>
        <v>0</v>
      </c>
      <c r="T168" s="12">
        <f t="shared" si="7"/>
        <v>50000</v>
      </c>
      <c r="U168" s="23" t="s">
        <v>1245</v>
      </c>
      <c r="V168" s="19" t="s">
        <v>1246</v>
      </c>
    </row>
    <row r="169" spans="1:22" ht="12" x14ac:dyDescent="0.15">
      <c r="A169" s="48">
        <f t="shared" si="8"/>
        <v>168</v>
      </c>
      <c r="C169" s="14" t="s">
        <v>1368</v>
      </c>
      <c r="D169" s="24">
        <v>43929</v>
      </c>
      <c r="E169" s="16" t="s">
        <v>209</v>
      </c>
      <c r="F169" s="17">
        <v>9110</v>
      </c>
      <c r="G169" s="18" t="s">
        <v>22</v>
      </c>
      <c r="H169" s="19" t="s">
        <v>1369</v>
      </c>
      <c r="I169" s="18" t="s">
        <v>84</v>
      </c>
      <c r="J169" s="19" t="s">
        <v>41</v>
      </c>
      <c r="K169" s="20"/>
      <c r="L169" s="21"/>
      <c r="M169" s="21"/>
      <c r="N169" s="19" t="s">
        <v>1370</v>
      </c>
      <c r="O169" s="19" t="s">
        <v>572</v>
      </c>
      <c r="P169" s="20"/>
      <c r="Q169" s="21"/>
      <c r="R169" s="22">
        <v>50000</v>
      </c>
      <c r="S169" s="1">
        <f t="shared" si="6"/>
        <v>0</v>
      </c>
      <c r="T169" s="12">
        <f t="shared" si="7"/>
        <v>50000</v>
      </c>
      <c r="U169" s="23" t="s">
        <v>1371</v>
      </c>
      <c r="V169" s="19" t="s">
        <v>369</v>
      </c>
    </row>
    <row r="170" spans="1:22" ht="12" x14ac:dyDescent="0.15">
      <c r="A170" s="48">
        <f t="shared" si="8"/>
        <v>169</v>
      </c>
      <c r="C170" s="14" t="s">
        <v>1497</v>
      </c>
      <c r="D170" s="24">
        <v>43929</v>
      </c>
      <c r="E170" s="16" t="s">
        <v>209</v>
      </c>
      <c r="F170" s="17">
        <v>6412</v>
      </c>
      <c r="G170" s="18" t="s">
        <v>22</v>
      </c>
      <c r="H170" s="19" t="s">
        <v>1498</v>
      </c>
      <c r="I170" s="18" t="s">
        <v>122</v>
      </c>
      <c r="J170" s="19" t="s">
        <v>137</v>
      </c>
      <c r="K170" s="20"/>
      <c r="L170" s="21"/>
      <c r="M170" s="21"/>
      <c r="N170" s="19" t="s">
        <v>1499</v>
      </c>
      <c r="O170" s="19" t="s">
        <v>715</v>
      </c>
      <c r="P170" s="20"/>
      <c r="Q170" s="21"/>
      <c r="R170" s="22">
        <v>50000</v>
      </c>
      <c r="S170" s="1">
        <f t="shared" si="6"/>
        <v>0</v>
      </c>
      <c r="T170" s="12">
        <f t="shared" si="7"/>
        <v>50000</v>
      </c>
      <c r="U170" s="23" t="s">
        <v>1500</v>
      </c>
      <c r="V170" s="19" t="s">
        <v>860</v>
      </c>
    </row>
    <row r="171" spans="1:22" ht="12" x14ac:dyDescent="0.15">
      <c r="A171" s="48">
        <f t="shared" si="8"/>
        <v>170</v>
      </c>
      <c r="C171" s="14" t="s">
        <v>1506</v>
      </c>
      <c r="D171" s="24">
        <v>43929</v>
      </c>
      <c r="E171" s="16" t="s">
        <v>209</v>
      </c>
      <c r="F171" s="17">
        <v>9401</v>
      </c>
      <c r="G171" s="18" t="s">
        <v>22</v>
      </c>
      <c r="H171" s="19" t="s">
        <v>1507</v>
      </c>
      <c r="I171" s="18" t="s">
        <v>84</v>
      </c>
      <c r="J171" s="19" t="s">
        <v>127</v>
      </c>
      <c r="K171" s="20"/>
      <c r="L171" s="21"/>
      <c r="M171" s="21"/>
      <c r="N171" s="19" t="s">
        <v>1508</v>
      </c>
      <c r="O171" s="19" t="s">
        <v>715</v>
      </c>
      <c r="P171" s="20"/>
      <c r="Q171" s="21"/>
      <c r="R171" s="22">
        <v>50000</v>
      </c>
      <c r="S171" s="1">
        <f t="shared" si="6"/>
        <v>0</v>
      </c>
      <c r="T171" s="12">
        <f t="shared" si="7"/>
        <v>50000</v>
      </c>
      <c r="U171" s="23" t="s">
        <v>1509</v>
      </c>
      <c r="V171" s="19" t="s">
        <v>1246</v>
      </c>
    </row>
    <row r="172" spans="1:22" ht="12" x14ac:dyDescent="0.15">
      <c r="A172" s="48">
        <f t="shared" si="8"/>
        <v>171</v>
      </c>
      <c r="C172" s="14" t="s">
        <v>1510</v>
      </c>
      <c r="D172" s="24">
        <v>43929</v>
      </c>
      <c r="E172" s="16" t="s">
        <v>209</v>
      </c>
      <c r="F172" s="17">
        <v>5000</v>
      </c>
      <c r="G172" s="18" t="s">
        <v>22</v>
      </c>
      <c r="H172" s="19" t="s">
        <v>1511</v>
      </c>
      <c r="I172" s="18" t="s">
        <v>122</v>
      </c>
      <c r="J172" s="19" t="s">
        <v>41</v>
      </c>
      <c r="K172" s="20"/>
      <c r="L172" s="21"/>
      <c r="M172" s="21"/>
      <c r="N172" s="19" t="s">
        <v>1512</v>
      </c>
      <c r="O172" s="19" t="s">
        <v>572</v>
      </c>
      <c r="P172" s="20"/>
      <c r="Q172" s="21"/>
      <c r="R172" s="22">
        <v>50000</v>
      </c>
      <c r="S172" s="1">
        <f t="shared" si="6"/>
        <v>0</v>
      </c>
      <c r="T172" s="12">
        <f t="shared" si="7"/>
        <v>50000</v>
      </c>
      <c r="U172" s="23" t="s">
        <v>1513</v>
      </c>
      <c r="V172" s="19" t="s">
        <v>1514</v>
      </c>
    </row>
    <row r="173" spans="1:22" ht="12" x14ac:dyDescent="0.15">
      <c r="A173" s="48">
        <f t="shared" si="8"/>
        <v>172</v>
      </c>
      <c r="C173" s="14" t="s">
        <v>1571</v>
      </c>
      <c r="D173" s="24">
        <v>43929</v>
      </c>
      <c r="E173" s="16" t="s">
        <v>209</v>
      </c>
      <c r="F173" s="17">
        <v>8804</v>
      </c>
      <c r="G173" s="18" t="s">
        <v>22</v>
      </c>
      <c r="H173" s="19" t="s">
        <v>474</v>
      </c>
      <c r="I173" s="18" t="s">
        <v>132</v>
      </c>
      <c r="J173" s="19" t="s">
        <v>65</v>
      </c>
      <c r="K173" s="20"/>
      <c r="L173" s="21"/>
      <c r="M173" s="21"/>
      <c r="N173" s="19" t="s">
        <v>1572</v>
      </c>
      <c r="O173" s="19" t="s">
        <v>715</v>
      </c>
      <c r="P173" s="20"/>
      <c r="Q173" s="21"/>
      <c r="R173" s="22">
        <v>50000</v>
      </c>
      <c r="S173" s="1">
        <f t="shared" si="6"/>
        <v>0</v>
      </c>
      <c r="T173" s="12">
        <f t="shared" si="7"/>
        <v>50000</v>
      </c>
      <c r="U173" s="23" t="s">
        <v>1573</v>
      </c>
      <c r="V173" s="19" t="s">
        <v>855</v>
      </c>
    </row>
    <row r="174" spans="1:22" ht="12" x14ac:dyDescent="0.15">
      <c r="A174" s="48">
        <f t="shared" si="8"/>
        <v>173</v>
      </c>
      <c r="C174" s="14" t="s">
        <v>1574</v>
      </c>
      <c r="D174" s="24">
        <v>43929</v>
      </c>
      <c r="E174" s="16" t="s">
        <v>209</v>
      </c>
      <c r="F174" s="17">
        <v>8121</v>
      </c>
      <c r="G174" s="18" t="s">
        <v>22</v>
      </c>
      <c r="H174" s="19" t="s">
        <v>1575</v>
      </c>
      <c r="I174" s="18" t="s">
        <v>84</v>
      </c>
      <c r="J174" s="19" t="s">
        <v>65</v>
      </c>
      <c r="K174" s="20"/>
      <c r="L174" s="21"/>
      <c r="M174" s="21"/>
      <c r="N174" s="19" t="s">
        <v>1576</v>
      </c>
      <c r="O174" s="19" t="s">
        <v>715</v>
      </c>
      <c r="P174" s="20"/>
      <c r="Q174" s="21"/>
      <c r="R174" s="22">
        <v>50000</v>
      </c>
      <c r="S174" s="1">
        <f t="shared" si="6"/>
        <v>0</v>
      </c>
      <c r="T174" s="12">
        <f t="shared" si="7"/>
        <v>50000</v>
      </c>
      <c r="U174" s="23" t="s">
        <v>1577</v>
      </c>
      <c r="V174" s="19" t="s">
        <v>855</v>
      </c>
    </row>
    <row r="175" spans="1:22" ht="12" x14ac:dyDescent="0.15">
      <c r="A175" s="48">
        <f t="shared" si="8"/>
        <v>174</v>
      </c>
      <c r="C175" s="14" t="s">
        <v>1578</v>
      </c>
      <c r="D175" s="24">
        <v>43929</v>
      </c>
      <c r="E175" s="16" t="s">
        <v>209</v>
      </c>
      <c r="F175" s="17">
        <v>2106</v>
      </c>
      <c r="G175" s="18" t="s">
        <v>22</v>
      </c>
      <c r="H175" s="19" t="s">
        <v>1579</v>
      </c>
      <c r="I175" s="18" t="s">
        <v>84</v>
      </c>
      <c r="J175" s="19" t="s">
        <v>65</v>
      </c>
      <c r="K175" s="20"/>
      <c r="L175" s="21"/>
      <c r="M175" s="21"/>
      <c r="N175" s="19" t="s">
        <v>1580</v>
      </c>
      <c r="O175" s="19" t="s">
        <v>715</v>
      </c>
      <c r="P175" s="20"/>
      <c r="Q175" s="21"/>
      <c r="R175" s="22">
        <v>50000</v>
      </c>
      <c r="S175" s="1">
        <f t="shared" si="6"/>
        <v>0</v>
      </c>
      <c r="T175" s="12">
        <f t="shared" si="7"/>
        <v>50000</v>
      </c>
      <c r="U175" s="23" t="s">
        <v>1581</v>
      </c>
      <c r="V175" s="19" t="s">
        <v>855</v>
      </c>
    </row>
    <row r="176" spans="1:22" ht="12" x14ac:dyDescent="0.15">
      <c r="A176" s="48">
        <f t="shared" si="8"/>
        <v>175</v>
      </c>
      <c r="C176" s="14" t="s">
        <v>1708</v>
      </c>
      <c r="D176" s="24">
        <v>43929</v>
      </c>
      <c r="E176" s="16" t="s">
        <v>209</v>
      </c>
      <c r="F176" s="17">
        <v>407</v>
      </c>
      <c r="G176" s="18" t="s">
        <v>22</v>
      </c>
      <c r="H176" s="19" t="s">
        <v>1709</v>
      </c>
      <c r="I176" s="18" t="s">
        <v>84</v>
      </c>
      <c r="J176" s="19" t="s">
        <v>32</v>
      </c>
      <c r="K176" s="20"/>
      <c r="L176" s="21"/>
      <c r="M176" s="21"/>
      <c r="N176" s="19" t="s">
        <v>1710</v>
      </c>
      <c r="O176" s="19" t="s">
        <v>820</v>
      </c>
      <c r="P176" s="20"/>
      <c r="Q176" s="21"/>
      <c r="R176" s="22">
        <v>50000</v>
      </c>
      <c r="S176" s="1">
        <f t="shared" si="6"/>
        <v>0</v>
      </c>
      <c r="T176" s="12">
        <f t="shared" si="7"/>
        <v>50000</v>
      </c>
      <c r="U176" s="23" t="s">
        <v>1711</v>
      </c>
      <c r="V176" s="19" t="s">
        <v>423</v>
      </c>
    </row>
    <row r="177" spans="1:22" ht="12" x14ac:dyDescent="0.15">
      <c r="A177" s="48">
        <f t="shared" si="8"/>
        <v>176</v>
      </c>
      <c r="C177" s="14" t="s">
        <v>1501</v>
      </c>
      <c r="D177" s="24">
        <v>43930</v>
      </c>
      <c r="E177" s="16" t="s">
        <v>310</v>
      </c>
      <c r="F177" s="17">
        <v>5922</v>
      </c>
      <c r="G177" s="18" t="s">
        <v>22</v>
      </c>
      <c r="H177" s="19" t="s">
        <v>1502</v>
      </c>
      <c r="I177" s="18" t="s">
        <v>142</v>
      </c>
      <c r="J177" s="19" t="s">
        <v>107</v>
      </c>
      <c r="K177" s="25">
        <v>6759</v>
      </c>
      <c r="L177" s="26">
        <v>14</v>
      </c>
      <c r="M177" s="27">
        <v>3</v>
      </c>
      <c r="N177" s="19" t="s">
        <v>1503</v>
      </c>
      <c r="O177" s="19" t="s">
        <v>1504</v>
      </c>
      <c r="P177" s="28">
        <v>1</v>
      </c>
      <c r="Q177" s="26">
        <v>1</v>
      </c>
      <c r="R177" s="22">
        <v>212611</v>
      </c>
      <c r="S177" s="1">
        <f t="shared" si="6"/>
        <v>0</v>
      </c>
      <c r="T177" s="12">
        <f t="shared" si="7"/>
        <v>212611</v>
      </c>
      <c r="U177" s="23" t="s">
        <v>1505</v>
      </c>
      <c r="V177" s="21"/>
    </row>
    <row r="178" spans="1:22" ht="12" x14ac:dyDescent="0.15">
      <c r="A178" s="48">
        <f t="shared" si="8"/>
        <v>177</v>
      </c>
      <c r="C178" s="14" t="s">
        <v>36</v>
      </c>
      <c r="D178" s="24">
        <v>43930</v>
      </c>
      <c r="E178" s="16" t="s">
        <v>37</v>
      </c>
      <c r="F178" s="17">
        <v>250</v>
      </c>
      <c r="G178" s="18" t="s">
        <v>38</v>
      </c>
      <c r="H178" s="19" t="s">
        <v>39</v>
      </c>
      <c r="I178" s="18" t="s">
        <v>40</v>
      </c>
      <c r="J178" s="19" t="s">
        <v>41</v>
      </c>
      <c r="K178" s="20"/>
      <c r="L178" s="21"/>
      <c r="M178" s="21"/>
      <c r="N178" s="19" t="s">
        <v>42</v>
      </c>
      <c r="O178" s="19" t="s">
        <v>43</v>
      </c>
      <c r="P178" s="28">
        <v>1</v>
      </c>
      <c r="Q178" s="26">
        <v>8</v>
      </c>
      <c r="R178" s="22">
        <v>1732222</v>
      </c>
      <c r="S178" s="1">
        <f t="shared" si="6"/>
        <v>0</v>
      </c>
      <c r="T178" s="12">
        <f t="shared" si="7"/>
        <v>1732222</v>
      </c>
      <c r="U178" s="23" t="s">
        <v>44</v>
      </c>
      <c r="V178" s="19" t="s">
        <v>45</v>
      </c>
    </row>
    <row r="179" spans="1:22" ht="12" x14ac:dyDescent="0.15">
      <c r="A179" s="48">
        <f t="shared" si="8"/>
        <v>178</v>
      </c>
      <c r="C179" s="14" t="s">
        <v>46</v>
      </c>
      <c r="D179" s="24">
        <v>43930</v>
      </c>
      <c r="E179" s="16" t="s">
        <v>37</v>
      </c>
      <c r="F179" s="17">
        <v>250</v>
      </c>
      <c r="G179" s="18" t="s">
        <v>38</v>
      </c>
      <c r="H179" s="19" t="s">
        <v>39</v>
      </c>
      <c r="I179" s="18" t="s">
        <v>40</v>
      </c>
      <c r="J179" s="19" t="s">
        <v>41</v>
      </c>
      <c r="K179" s="20"/>
      <c r="L179" s="21"/>
      <c r="M179" s="21"/>
      <c r="N179" s="19" t="s">
        <v>42</v>
      </c>
      <c r="O179" s="19" t="s">
        <v>43</v>
      </c>
      <c r="P179" s="28">
        <v>1</v>
      </c>
      <c r="Q179" s="26">
        <v>8</v>
      </c>
      <c r="R179" s="22">
        <v>1732222</v>
      </c>
      <c r="S179" s="1">
        <f t="shared" si="6"/>
        <v>0</v>
      </c>
      <c r="T179" s="12">
        <f t="shared" si="7"/>
        <v>1732222</v>
      </c>
      <c r="U179" s="23" t="s">
        <v>44</v>
      </c>
      <c r="V179" s="19" t="s">
        <v>45</v>
      </c>
    </row>
    <row r="180" spans="1:22" ht="12" x14ac:dyDescent="0.15">
      <c r="A180" s="48">
        <f t="shared" si="8"/>
        <v>179</v>
      </c>
      <c r="C180" s="14" t="s">
        <v>47</v>
      </c>
      <c r="D180" s="24">
        <v>43930</v>
      </c>
      <c r="E180" s="16" t="s">
        <v>37</v>
      </c>
      <c r="F180" s="17">
        <v>250</v>
      </c>
      <c r="G180" s="18" t="s">
        <v>38</v>
      </c>
      <c r="H180" s="19" t="s">
        <v>39</v>
      </c>
      <c r="I180" s="18" t="s">
        <v>40</v>
      </c>
      <c r="J180" s="19" t="s">
        <v>41</v>
      </c>
      <c r="K180" s="20"/>
      <c r="L180" s="21"/>
      <c r="M180" s="21"/>
      <c r="N180" s="19" t="s">
        <v>42</v>
      </c>
      <c r="O180" s="19" t="s">
        <v>43</v>
      </c>
      <c r="P180" s="28">
        <v>1</v>
      </c>
      <c r="Q180" s="26">
        <v>8</v>
      </c>
      <c r="R180" s="22">
        <v>1018181</v>
      </c>
      <c r="S180" s="1">
        <f t="shared" si="6"/>
        <v>0</v>
      </c>
      <c r="T180" s="12">
        <f t="shared" si="7"/>
        <v>1018181</v>
      </c>
      <c r="U180" s="23" t="s">
        <v>44</v>
      </c>
      <c r="V180" s="19" t="s">
        <v>48</v>
      </c>
    </row>
    <row r="181" spans="1:22" ht="12" x14ac:dyDescent="0.15">
      <c r="A181" s="48">
        <f t="shared" si="8"/>
        <v>180</v>
      </c>
      <c r="C181" s="14" t="s">
        <v>63</v>
      </c>
      <c r="D181" s="24">
        <v>43930</v>
      </c>
      <c r="E181" s="16" t="s">
        <v>37</v>
      </c>
      <c r="F181" s="17">
        <v>11200</v>
      </c>
      <c r="G181" s="18" t="s">
        <v>22</v>
      </c>
      <c r="H181" s="19" t="s">
        <v>64</v>
      </c>
      <c r="I181" s="18" t="s">
        <v>40</v>
      </c>
      <c r="J181" s="19" t="s">
        <v>65</v>
      </c>
      <c r="K181" s="20"/>
      <c r="L181" s="21"/>
      <c r="M181" s="21"/>
      <c r="N181" s="19" t="s">
        <v>66</v>
      </c>
      <c r="O181" s="21"/>
      <c r="P181" s="20"/>
      <c r="Q181" s="26">
        <v>16</v>
      </c>
      <c r="R181" s="22">
        <v>1689323</v>
      </c>
      <c r="S181" s="1">
        <f t="shared" si="6"/>
        <v>0</v>
      </c>
      <c r="T181" s="12">
        <f t="shared" si="7"/>
        <v>1689323</v>
      </c>
      <c r="U181" s="23" t="s">
        <v>67</v>
      </c>
      <c r="V181" s="19" t="s">
        <v>68</v>
      </c>
    </row>
    <row r="182" spans="1:22" ht="12" x14ac:dyDescent="0.15">
      <c r="A182" s="48">
        <f t="shared" si="8"/>
        <v>181</v>
      </c>
      <c r="C182" s="14" t="s">
        <v>69</v>
      </c>
      <c r="D182" s="24">
        <v>43930</v>
      </c>
      <c r="E182" s="16" t="s">
        <v>37</v>
      </c>
      <c r="F182" s="17">
        <v>11200</v>
      </c>
      <c r="G182" s="18" t="s">
        <v>22</v>
      </c>
      <c r="H182" s="19" t="s">
        <v>64</v>
      </c>
      <c r="I182" s="18" t="s">
        <v>40</v>
      </c>
      <c r="J182" s="19" t="s">
        <v>65</v>
      </c>
      <c r="K182" s="20"/>
      <c r="L182" s="21"/>
      <c r="M182" s="21"/>
      <c r="N182" s="19" t="s">
        <v>66</v>
      </c>
      <c r="O182" s="21"/>
      <c r="P182" s="20"/>
      <c r="Q182" s="26">
        <v>16</v>
      </c>
      <c r="R182" s="22">
        <v>1689323</v>
      </c>
      <c r="S182" s="1">
        <f t="shared" si="6"/>
        <v>0</v>
      </c>
      <c r="T182" s="12">
        <f t="shared" si="7"/>
        <v>1689323</v>
      </c>
      <c r="U182" s="23" t="s">
        <v>67</v>
      </c>
      <c r="V182" s="19" t="s">
        <v>70</v>
      </c>
    </row>
    <row r="183" spans="1:22" ht="12" x14ac:dyDescent="0.15">
      <c r="A183" s="48">
        <f t="shared" si="8"/>
        <v>182</v>
      </c>
      <c r="C183" s="14" t="s">
        <v>71</v>
      </c>
      <c r="D183" s="24">
        <v>43930</v>
      </c>
      <c r="E183" s="16" t="s">
        <v>37</v>
      </c>
      <c r="F183" s="17">
        <v>11200</v>
      </c>
      <c r="G183" s="18" t="s">
        <v>22</v>
      </c>
      <c r="H183" s="19" t="s">
        <v>64</v>
      </c>
      <c r="I183" s="18" t="s">
        <v>40</v>
      </c>
      <c r="J183" s="19" t="s">
        <v>65</v>
      </c>
      <c r="K183" s="20"/>
      <c r="L183" s="21"/>
      <c r="M183" s="21"/>
      <c r="N183" s="19" t="s">
        <v>66</v>
      </c>
      <c r="O183" s="21"/>
      <c r="P183" s="20"/>
      <c r="Q183" s="26">
        <v>16</v>
      </c>
      <c r="R183" s="22">
        <v>1689323</v>
      </c>
      <c r="S183" s="1">
        <f t="shared" si="6"/>
        <v>0</v>
      </c>
      <c r="T183" s="12">
        <f t="shared" si="7"/>
        <v>1689323</v>
      </c>
      <c r="U183" s="23" t="s">
        <v>67</v>
      </c>
      <c r="V183" s="19" t="s">
        <v>72</v>
      </c>
    </row>
    <row r="184" spans="1:22" ht="12" x14ac:dyDescent="0.15">
      <c r="A184" s="48">
        <f t="shared" si="8"/>
        <v>183</v>
      </c>
      <c r="C184" s="14" t="s">
        <v>73</v>
      </c>
      <c r="D184" s="24">
        <v>43930</v>
      </c>
      <c r="E184" s="16" t="s">
        <v>37</v>
      </c>
      <c r="F184" s="17">
        <v>11200</v>
      </c>
      <c r="G184" s="18" t="s">
        <v>22</v>
      </c>
      <c r="H184" s="19" t="s">
        <v>64</v>
      </c>
      <c r="I184" s="18" t="s">
        <v>40</v>
      </c>
      <c r="J184" s="19" t="s">
        <v>65</v>
      </c>
      <c r="K184" s="20"/>
      <c r="L184" s="21"/>
      <c r="M184" s="21"/>
      <c r="N184" s="19" t="s">
        <v>66</v>
      </c>
      <c r="O184" s="21"/>
      <c r="P184" s="20"/>
      <c r="Q184" s="26">
        <v>16</v>
      </c>
      <c r="R184" s="22">
        <v>827496</v>
      </c>
      <c r="S184" s="1">
        <f t="shared" si="6"/>
        <v>0</v>
      </c>
      <c r="T184" s="12">
        <f t="shared" si="7"/>
        <v>827496</v>
      </c>
      <c r="U184" s="23" t="s">
        <v>67</v>
      </c>
      <c r="V184" s="19" t="s">
        <v>74</v>
      </c>
    </row>
    <row r="185" spans="1:22" ht="12" x14ac:dyDescent="0.15">
      <c r="A185" s="48">
        <f t="shared" si="8"/>
        <v>184</v>
      </c>
      <c r="C185" s="14" t="s">
        <v>75</v>
      </c>
      <c r="D185" s="24">
        <v>43930</v>
      </c>
      <c r="E185" s="16" t="s">
        <v>37</v>
      </c>
      <c r="F185" s="17">
        <v>11200</v>
      </c>
      <c r="G185" s="18" t="s">
        <v>22</v>
      </c>
      <c r="H185" s="19" t="s">
        <v>64</v>
      </c>
      <c r="I185" s="18" t="s">
        <v>40</v>
      </c>
      <c r="J185" s="19" t="s">
        <v>65</v>
      </c>
      <c r="K185" s="20"/>
      <c r="L185" s="21"/>
      <c r="M185" s="21"/>
      <c r="N185" s="19" t="s">
        <v>66</v>
      </c>
      <c r="O185" s="21"/>
      <c r="P185" s="20"/>
      <c r="Q185" s="26">
        <v>16</v>
      </c>
      <c r="R185" s="22">
        <v>1689323</v>
      </c>
      <c r="S185" s="1">
        <f t="shared" si="6"/>
        <v>0</v>
      </c>
      <c r="T185" s="12">
        <f t="shared" si="7"/>
        <v>1689323</v>
      </c>
      <c r="U185" s="23" t="s">
        <v>67</v>
      </c>
      <c r="V185" s="19" t="s">
        <v>76</v>
      </c>
    </row>
    <row r="186" spans="1:22" ht="12" x14ac:dyDescent="0.15">
      <c r="A186" s="48">
        <f t="shared" si="8"/>
        <v>185</v>
      </c>
      <c r="C186" s="14" t="s">
        <v>52</v>
      </c>
      <c r="D186" s="24">
        <v>43930</v>
      </c>
      <c r="E186" s="16" t="s">
        <v>53</v>
      </c>
      <c r="F186" s="17">
        <v>250</v>
      </c>
      <c r="G186" s="18" t="s">
        <v>38</v>
      </c>
      <c r="H186" s="19" t="s">
        <v>39</v>
      </c>
      <c r="I186" s="18" t="s">
        <v>40</v>
      </c>
      <c r="J186" s="19" t="s">
        <v>41</v>
      </c>
      <c r="K186" s="20"/>
      <c r="L186" s="21"/>
      <c r="M186" s="21"/>
      <c r="N186" s="19" t="s">
        <v>42</v>
      </c>
      <c r="O186" s="19" t="s">
        <v>43</v>
      </c>
      <c r="P186" s="28">
        <v>1</v>
      </c>
      <c r="Q186" s="26">
        <v>1</v>
      </c>
      <c r="R186" s="22">
        <v>694667</v>
      </c>
      <c r="S186" s="1">
        <f t="shared" si="6"/>
        <v>0</v>
      </c>
      <c r="T186" s="12">
        <f t="shared" si="7"/>
        <v>694667</v>
      </c>
      <c r="U186" s="23" t="s">
        <v>44</v>
      </c>
      <c r="V186" s="19" t="s">
        <v>54</v>
      </c>
    </row>
    <row r="187" spans="1:22" ht="12" x14ac:dyDescent="0.15">
      <c r="A187" s="48">
        <f t="shared" si="8"/>
        <v>186</v>
      </c>
      <c r="C187" s="14" t="s">
        <v>55</v>
      </c>
      <c r="D187" s="24">
        <v>43930</v>
      </c>
      <c r="E187" s="16" t="s">
        <v>53</v>
      </c>
      <c r="F187" s="17">
        <v>250</v>
      </c>
      <c r="G187" s="18" t="s">
        <v>38</v>
      </c>
      <c r="H187" s="19" t="s">
        <v>39</v>
      </c>
      <c r="I187" s="18" t="s">
        <v>40</v>
      </c>
      <c r="J187" s="19" t="s">
        <v>41</v>
      </c>
      <c r="K187" s="20"/>
      <c r="L187" s="21"/>
      <c r="M187" s="21"/>
      <c r="N187" s="19" t="s">
        <v>42</v>
      </c>
      <c r="O187" s="19" t="s">
        <v>43</v>
      </c>
      <c r="P187" s="28">
        <v>1</v>
      </c>
      <c r="Q187" s="26">
        <v>1</v>
      </c>
      <c r="R187" s="22">
        <v>212941</v>
      </c>
      <c r="S187" s="1">
        <f t="shared" si="6"/>
        <v>0</v>
      </c>
      <c r="T187" s="12">
        <f t="shared" si="7"/>
        <v>212941</v>
      </c>
      <c r="U187" s="23" t="s">
        <v>44</v>
      </c>
      <c r="V187" s="19" t="s">
        <v>56</v>
      </c>
    </row>
    <row r="188" spans="1:22" ht="12" x14ac:dyDescent="0.15">
      <c r="A188" s="48">
        <f t="shared" si="8"/>
        <v>187</v>
      </c>
      <c r="C188" s="14" t="s">
        <v>57</v>
      </c>
      <c r="D188" s="24">
        <v>43930</v>
      </c>
      <c r="E188" s="16" t="s">
        <v>53</v>
      </c>
      <c r="F188" s="17">
        <v>250</v>
      </c>
      <c r="G188" s="18" t="s">
        <v>38</v>
      </c>
      <c r="H188" s="19" t="s">
        <v>39</v>
      </c>
      <c r="I188" s="18" t="s">
        <v>40</v>
      </c>
      <c r="J188" s="19" t="s">
        <v>41</v>
      </c>
      <c r="K188" s="20"/>
      <c r="L188" s="21"/>
      <c r="M188" s="21"/>
      <c r="N188" s="19" t="s">
        <v>42</v>
      </c>
      <c r="O188" s="19" t="s">
        <v>43</v>
      </c>
      <c r="P188" s="28">
        <v>1</v>
      </c>
      <c r="Q188" s="26">
        <v>1</v>
      </c>
      <c r="R188" s="22">
        <v>226281</v>
      </c>
      <c r="S188" s="1">
        <f t="shared" si="6"/>
        <v>0</v>
      </c>
      <c r="T188" s="12">
        <f t="shared" si="7"/>
        <v>226281</v>
      </c>
      <c r="U188" s="23" t="s">
        <v>44</v>
      </c>
      <c r="V188" s="19" t="s">
        <v>58</v>
      </c>
    </row>
    <row r="189" spans="1:22" ht="12" x14ac:dyDescent="0.15">
      <c r="A189" s="48">
        <f t="shared" si="8"/>
        <v>188</v>
      </c>
      <c r="C189" s="14" t="s">
        <v>59</v>
      </c>
      <c r="D189" s="24">
        <v>43930</v>
      </c>
      <c r="E189" s="16" t="s">
        <v>53</v>
      </c>
      <c r="F189" s="17">
        <v>250</v>
      </c>
      <c r="G189" s="18" t="s">
        <v>38</v>
      </c>
      <c r="H189" s="19" t="s">
        <v>39</v>
      </c>
      <c r="I189" s="18" t="s">
        <v>40</v>
      </c>
      <c r="J189" s="19" t="s">
        <v>41</v>
      </c>
      <c r="K189" s="20"/>
      <c r="L189" s="21"/>
      <c r="M189" s="21"/>
      <c r="N189" s="19" t="s">
        <v>42</v>
      </c>
      <c r="O189" s="19" t="s">
        <v>43</v>
      </c>
      <c r="P189" s="28">
        <v>1</v>
      </c>
      <c r="Q189" s="26">
        <v>1</v>
      </c>
      <c r="R189" s="22">
        <v>107431</v>
      </c>
      <c r="S189" s="1">
        <f t="shared" si="6"/>
        <v>0</v>
      </c>
      <c r="T189" s="12">
        <f t="shared" si="7"/>
        <v>107431</v>
      </c>
      <c r="U189" s="23" t="s">
        <v>44</v>
      </c>
      <c r="V189" s="19" t="s">
        <v>60</v>
      </c>
    </row>
    <row r="190" spans="1:22" ht="12" x14ac:dyDescent="0.15">
      <c r="A190" s="48">
        <f t="shared" si="8"/>
        <v>189</v>
      </c>
      <c r="C190" s="14" t="s">
        <v>49</v>
      </c>
      <c r="D190" s="24">
        <v>43930</v>
      </c>
      <c r="E190" s="16" t="s">
        <v>50</v>
      </c>
      <c r="F190" s="17">
        <v>250</v>
      </c>
      <c r="G190" s="18" t="s">
        <v>38</v>
      </c>
      <c r="H190" s="19" t="s">
        <v>39</v>
      </c>
      <c r="I190" s="18" t="s">
        <v>40</v>
      </c>
      <c r="J190" s="19" t="s">
        <v>41</v>
      </c>
      <c r="K190" s="20"/>
      <c r="L190" s="21"/>
      <c r="M190" s="21"/>
      <c r="N190" s="19" t="s">
        <v>42</v>
      </c>
      <c r="O190" s="19" t="s">
        <v>43</v>
      </c>
      <c r="P190" s="28">
        <v>1</v>
      </c>
      <c r="Q190" s="26">
        <v>1</v>
      </c>
      <c r="R190" s="22">
        <v>30210</v>
      </c>
      <c r="S190" s="1">
        <f t="shared" si="6"/>
        <v>0</v>
      </c>
      <c r="T190" s="12">
        <f t="shared" si="7"/>
        <v>30210</v>
      </c>
      <c r="U190" s="23" t="s">
        <v>44</v>
      </c>
      <c r="V190" s="19" t="s">
        <v>51</v>
      </c>
    </row>
    <row r="191" spans="1:22" ht="12" x14ac:dyDescent="0.15">
      <c r="A191" s="48">
        <f t="shared" si="8"/>
        <v>190</v>
      </c>
      <c r="C191" s="14" t="s">
        <v>1893</v>
      </c>
      <c r="D191" s="24">
        <v>43930</v>
      </c>
      <c r="E191" s="16" t="s">
        <v>681</v>
      </c>
      <c r="F191" s="17">
        <v>6207</v>
      </c>
      <c r="G191" s="18" t="s">
        <v>22</v>
      </c>
      <c r="H191" s="19" t="s">
        <v>1894</v>
      </c>
      <c r="I191" s="18" t="s">
        <v>84</v>
      </c>
      <c r="J191" s="19" t="s">
        <v>107</v>
      </c>
      <c r="K191" s="20"/>
      <c r="L191" s="21"/>
      <c r="M191" s="21"/>
      <c r="N191" s="19" t="s">
        <v>1895</v>
      </c>
      <c r="O191" s="19" t="s">
        <v>1896</v>
      </c>
      <c r="P191" s="20"/>
      <c r="Q191" s="21"/>
      <c r="R191" s="22">
        <v>0</v>
      </c>
      <c r="S191" s="1">
        <f t="shared" si="6"/>
        <v>12000</v>
      </c>
      <c r="T191" s="12">
        <f t="shared" si="7"/>
        <v>12000</v>
      </c>
      <c r="U191" s="23" t="s">
        <v>1897</v>
      </c>
      <c r="V191" s="19" t="s">
        <v>1898</v>
      </c>
    </row>
    <row r="192" spans="1:22" ht="12" x14ac:dyDescent="0.15">
      <c r="A192" s="48">
        <f t="shared" si="8"/>
        <v>191</v>
      </c>
      <c r="C192" s="14" t="s">
        <v>1899</v>
      </c>
      <c r="D192" s="24">
        <v>43930</v>
      </c>
      <c r="E192" s="16" t="s">
        <v>681</v>
      </c>
      <c r="F192" s="17">
        <v>8618</v>
      </c>
      <c r="G192" s="18" t="s">
        <v>22</v>
      </c>
      <c r="H192" s="19" t="s">
        <v>704</v>
      </c>
      <c r="I192" s="18" t="s">
        <v>142</v>
      </c>
      <c r="J192" s="19" t="s">
        <v>137</v>
      </c>
      <c r="K192" s="20"/>
      <c r="L192" s="21"/>
      <c r="M192" s="21"/>
      <c r="N192" s="19" t="s">
        <v>1289</v>
      </c>
      <c r="O192" s="19" t="s">
        <v>1896</v>
      </c>
      <c r="P192" s="20"/>
      <c r="Q192" s="21"/>
      <c r="R192" s="22">
        <v>0</v>
      </c>
      <c r="S192" s="1">
        <f t="shared" si="6"/>
        <v>12000</v>
      </c>
      <c r="T192" s="12">
        <f t="shared" si="7"/>
        <v>12000</v>
      </c>
      <c r="U192" s="23" t="s">
        <v>1900</v>
      </c>
      <c r="V192" s="19" t="s">
        <v>1901</v>
      </c>
    </row>
    <row r="193" spans="1:22" ht="12" x14ac:dyDescent="0.15">
      <c r="A193" s="48">
        <f t="shared" si="8"/>
        <v>192</v>
      </c>
      <c r="C193" s="14" t="s">
        <v>1232</v>
      </c>
      <c r="D193" s="24">
        <v>43930</v>
      </c>
      <c r="E193" s="16" t="s">
        <v>222</v>
      </c>
      <c r="F193" s="17">
        <v>10719</v>
      </c>
      <c r="G193" s="18" t="s">
        <v>22</v>
      </c>
      <c r="H193" s="19" t="s">
        <v>1127</v>
      </c>
      <c r="I193" s="18" t="s">
        <v>84</v>
      </c>
      <c r="J193" s="19" t="s">
        <v>41</v>
      </c>
      <c r="K193" s="20"/>
      <c r="L193" s="21"/>
      <c r="M193" s="21"/>
      <c r="N193" s="19" t="s">
        <v>1128</v>
      </c>
      <c r="O193" s="19" t="s">
        <v>1233</v>
      </c>
      <c r="P193" s="20"/>
      <c r="Q193" s="21"/>
      <c r="R193" s="22">
        <v>10000</v>
      </c>
      <c r="S193" s="1">
        <f t="shared" si="6"/>
        <v>0</v>
      </c>
      <c r="T193" s="12">
        <f t="shared" si="7"/>
        <v>10000</v>
      </c>
      <c r="U193" s="23" t="s">
        <v>1130</v>
      </c>
      <c r="V193" s="19" t="s">
        <v>1234</v>
      </c>
    </row>
    <row r="194" spans="1:22" ht="12" x14ac:dyDescent="0.15">
      <c r="A194" s="48">
        <f t="shared" si="8"/>
        <v>193</v>
      </c>
      <c r="C194" s="14" t="s">
        <v>1661</v>
      </c>
      <c r="D194" s="24">
        <v>43930</v>
      </c>
      <c r="E194" s="16" t="s">
        <v>222</v>
      </c>
      <c r="F194" s="17">
        <v>10306</v>
      </c>
      <c r="G194" s="18" t="s">
        <v>22</v>
      </c>
      <c r="H194" s="19" t="s">
        <v>1662</v>
      </c>
      <c r="I194" s="18" t="s">
        <v>84</v>
      </c>
      <c r="J194" s="19" t="s">
        <v>137</v>
      </c>
      <c r="K194" s="20"/>
      <c r="L194" s="21"/>
      <c r="M194" s="21"/>
      <c r="N194" s="19" t="s">
        <v>1663</v>
      </c>
      <c r="O194" s="19" t="s">
        <v>1664</v>
      </c>
      <c r="P194" s="20"/>
      <c r="Q194" s="21"/>
      <c r="R194" s="22">
        <v>10000</v>
      </c>
      <c r="S194" s="1">
        <f t="shared" ref="S194:S257" si="9">IF(R194&gt;0,0,(IF(ISNA(VLOOKUP(E194,Missing_Vaulations,3,FALSE))=TRUE,0,(VLOOKUP(E194,Missing_Vaulations,3,FALSE)))))</f>
        <v>0</v>
      </c>
      <c r="T194" s="12">
        <f t="shared" ref="T194:T257" si="10">R194+S194</f>
        <v>10000</v>
      </c>
      <c r="U194" s="23" t="s">
        <v>1665</v>
      </c>
      <c r="V194" s="19" t="s">
        <v>1666</v>
      </c>
    </row>
    <row r="195" spans="1:22" ht="12" x14ac:dyDescent="0.15">
      <c r="A195" s="48">
        <f t="shared" si="8"/>
        <v>194</v>
      </c>
      <c r="C195" s="14" t="s">
        <v>20</v>
      </c>
      <c r="D195" s="24">
        <v>43930</v>
      </c>
      <c r="E195" s="16" t="s">
        <v>21</v>
      </c>
      <c r="F195" s="17">
        <v>2305</v>
      </c>
      <c r="G195" s="18" t="s">
        <v>22</v>
      </c>
      <c r="H195" s="19" t="s">
        <v>23</v>
      </c>
      <c r="I195" s="18" t="s">
        <v>24</v>
      </c>
      <c r="J195" s="19" t="s">
        <v>25</v>
      </c>
      <c r="K195" s="20"/>
      <c r="L195" s="21"/>
      <c r="M195" s="21"/>
      <c r="N195" s="21"/>
      <c r="O195" s="21"/>
      <c r="P195" s="28">
        <v>1</v>
      </c>
      <c r="Q195" s="26">
        <v>1</v>
      </c>
      <c r="R195" s="22">
        <v>2088000</v>
      </c>
      <c r="S195" s="1">
        <f t="shared" si="9"/>
        <v>0</v>
      </c>
      <c r="T195" s="12">
        <f t="shared" si="10"/>
        <v>2088000</v>
      </c>
      <c r="U195" s="23" t="s">
        <v>26</v>
      </c>
      <c r="V195" s="19" t="s">
        <v>27</v>
      </c>
    </row>
    <row r="196" spans="1:22" ht="12" x14ac:dyDescent="0.15">
      <c r="A196" s="48">
        <f t="shared" ref="A196:A259" si="11">A195+1</f>
        <v>195</v>
      </c>
      <c r="C196" s="14" t="s">
        <v>61</v>
      </c>
      <c r="D196" s="24">
        <v>43930</v>
      </c>
      <c r="E196" s="16" t="s">
        <v>21</v>
      </c>
      <c r="F196" s="17">
        <v>250</v>
      </c>
      <c r="G196" s="18" t="s">
        <v>38</v>
      </c>
      <c r="H196" s="19" t="s">
        <v>39</v>
      </c>
      <c r="I196" s="18" t="s">
        <v>40</v>
      </c>
      <c r="J196" s="19" t="s">
        <v>41</v>
      </c>
      <c r="K196" s="20"/>
      <c r="L196" s="21"/>
      <c r="M196" s="21"/>
      <c r="N196" s="19" t="s">
        <v>42</v>
      </c>
      <c r="O196" s="19" t="s">
        <v>43</v>
      </c>
      <c r="P196" s="28">
        <v>1</v>
      </c>
      <c r="Q196" s="26">
        <v>1</v>
      </c>
      <c r="R196" s="22">
        <v>15000</v>
      </c>
      <c r="S196" s="1">
        <f t="shared" si="9"/>
        <v>0</v>
      </c>
      <c r="T196" s="12">
        <f t="shared" si="10"/>
        <v>15000</v>
      </c>
      <c r="U196" s="23" t="s">
        <v>44</v>
      </c>
      <c r="V196" s="19" t="s">
        <v>62</v>
      </c>
    </row>
    <row r="197" spans="1:22" ht="12" x14ac:dyDescent="0.15">
      <c r="A197" s="48">
        <f t="shared" si="11"/>
        <v>196</v>
      </c>
      <c r="C197" s="14" t="s">
        <v>335</v>
      </c>
      <c r="D197" s="24">
        <v>43930</v>
      </c>
      <c r="E197" s="16" t="s">
        <v>21</v>
      </c>
      <c r="F197" s="17">
        <v>6348</v>
      </c>
      <c r="G197" s="18" t="s">
        <v>22</v>
      </c>
      <c r="H197" s="19" t="s">
        <v>336</v>
      </c>
      <c r="I197" s="18" t="s">
        <v>40</v>
      </c>
      <c r="J197" s="19" t="s">
        <v>107</v>
      </c>
      <c r="K197" s="20"/>
      <c r="L197" s="21"/>
      <c r="M197" s="21"/>
      <c r="N197" s="21"/>
      <c r="O197" s="19" t="s">
        <v>95</v>
      </c>
      <c r="P197" s="28">
        <v>1</v>
      </c>
      <c r="Q197" s="26">
        <v>1</v>
      </c>
      <c r="R197" s="22">
        <v>64206</v>
      </c>
      <c r="S197" s="1">
        <f t="shared" si="9"/>
        <v>0</v>
      </c>
      <c r="T197" s="12">
        <f t="shared" si="10"/>
        <v>64206</v>
      </c>
      <c r="U197" s="21"/>
      <c r="V197" s="19" t="s">
        <v>337</v>
      </c>
    </row>
    <row r="198" spans="1:22" ht="12" x14ac:dyDescent="0.15">
      <c r="A198" s="48">
        <f t="shared" si="11"/>
        <v>197</v>
      </c>
      <c r="C198" s="14" t="s">
        <v>588</v>
      </c>
      <c r="D198" s="24">
        <v>43930</v>
      </c>
      <c r="E198" s="16" t="s">
        <v>21</v>
      </c>
      <c r="F198" s="17">
        <v>3624</v>
      </c>
      <c r="G198" s="18" t="s">
        <v>22</v>
      </c>
      <c r="H198" s="19" t="s">
        <v>197</v>
      </c>
      <c r="I198" s="18" t="s">
        <v>142</v>
      </c>
      <c r="J198" s="19" t="s">
        <v>115</v>
      </c>
      <c r="K198" s="20"/>
      <c r="L198" s="21"/>
      <c r="M198" s="21"/>
      <c r="N198" s="19" t="s">
        <v>198</v>
      </c>
      <c r="O198" s="21"/>
      <c r="P198" s="28">
        <v>1</v>
      </c>
      <c r="Q198" s="26">
        <v>1</v>
      </c>
      <c r="R198" s="22">
        <v>18262</v>
      </c>
      <c r="S198" s="1">
        <f t="shared" si="9"/>
        <v>0</v>
      </c>
      <c r="T198" s="12">
        <f t="shared" si="10"/>
        <v>18262</v>
      </c>
      <c r="U198" s="23" t="s">
        <v>200</v>
      </c>
      <c r="V198" s="19" t="s">
        <v>589</v>
      </c>
    </row>
    <row r="199" spans="1:22" ht="12" x14ac:dyDescent="0.15">
      <c r="A199" s="48">
        <f t="shared" si="11"/>
        <v>198</v>
      </c>
      <c r="C199" s="14" t="s">
        <v>1475</v>
      </c>
      <c r="D199" s="24">
        <v>43930</v>
      </c>
      <c r="E199" s="16" t="s">
        <v>21</v>
      </c>
      <c r="F199" s="17">
        <v>2673</v>
      </c>
      <c r="G199" s="18" t="s">
        <v>22</v>
      </c>
      <c r="H199" s="19" t="s">
        <v>1037</v>
      </c>
      <c r="I199" s="18" t="s">
        <v>122</v>
      </c>
      <c r="J199" s="19" t="s">
        <v>137</v>
      </c>
      <c r="K199" s="20"/>
      <c r="L199" s="21"/>
      <c r="M199" s="21"/>
      <c r="N199" s="19" t="s">
        <v>1038</v>
      </c>
      <c r="O199" s="19" t="s">
        <v>1476</v>
      </c>
      <c r="P199" s="28">
        <v>1</v>
      </c>
      <c r="Q199" s="26">
        <v>1</v>
      </c>
      <c r="R199" s="22">
        <v>9027</v>
      </c>
      <c r="S199" s="1">
        <f t="shared" si="9"/>
        <v>0</v>
      </c>
      <c r="T199" s="12">
        <f t="shared" si="10"/>
        <v>9027</v>
      </c>
      <c r="U199" s="23" t="s">
        <v>1039</v>
      </c>
      <c r="V199" s="19" t="s">
        <v>1477</v>
      </c>
    </row>
    <row r="200" spans="1:22" ht="12" x14ac:dyDescent="0.15">
      <c r="A200" s="48">
        <f t="shared" si="11"/>
        <v>199</v>
      </c>
      <c r="C200" s="14" t="s">
        <v>77</v>
      </c>
      <c r="D200" s="24">
        <v>43930</v>
      </c>
      <c r="E200" s="16" t="s">
        <v>78</v>
      </c>
      <c r="F200" s="17">
        <v>11200</v>
      </c>
      <c r="G200" s="18" t="s">
        <v>22</v>
      </c>
      <c r="H200" s="19" t="s">
        <v>64</v>
      </c>
      <c r="I200" s="18" t="s">
        <v>40</v>
      </c>
      <c r="J200" s="19" t="s">
        <v>65</v>
      </c>
      <c r="K200" s="20"/>
      <c r="L200" s="21"/>
      <c r="M200" s="21"/>
      <c r="N200" s="19" t="s">
        <v>66</v>
      </c>
      <c r="O200" s="21"/>
      <c r="P200" s="20"/>
      <c r="Q200" s="21"/>
      <c r="R200" s="22">
        <v>81883</v>
      </c>
      <c r="S200" s="1">
        <f t="shared" si="9"/>
        <v>0</v>
      </c>
      <c r="T200" s="12">
        <f t="shared" si="10"/>
        <v>81883</v>
      </c>
      <c r="U200" s="23" t="s">
        <v>67</v>
      </c>
      <c r="V200" s="19" t="s">
        <v>79</v>
      </c>
    </row>
    <row r="201" spans="1:22" ht="12" x14ac:dyDescent="0.15">
      <c r="A201" s="48">
        <f t="shared" si="11"/>
        <v>200</v>
      </c>
      <c r="C201" s="14" t="s">
        <v>80</v>
      </c>
      <c r="D201" s="24">
        <v>43930</v>
      </c>
      <c r="E201" s="16" t="s">
        <v>78</v>
      </c>
      <c r="F201" s="17">
        <v>11200</v>
      </c>
      <c r="G201" s="18" t="s">
        <v>22</v>
      </c>
      <c r="H201" s="19" t="s">
        <v>64</v>
      </c>
      <c r="I201" s="18" t="s">
        <v>40</v>
      </c>
      <c r="J201" s="19" t="s">
        <v>65</v>
      </c>
      <c r="K201" s="20"/>
      <c r="L201" s="21"/>
      <c r="M201" s="21"/>
      <c r="N201" s="19" t="s">
        <v>66</v>
      </c>
      <c r="O201" s="21"/>
      <c r="P201" s="20"/>
      <c r="Q201" s="21"/>
      <c r="R201" s="22">
        <v>81883</v>
      </c>
      <c r="S201" s="1">
        <f t="shared" si="9"/>
        <v>0</v>
      </c>
      <c r="T201" s="12">
        <f t="shared" si="10"/>
        <v>81883</v>
      </c>
      <c r="U201" s="23" t="s">
        <v>67</v>
      </c>
      <c r="V201" s="19" t="s">
        <v>81</v>
      </c>
    </row>
    <row r="202" spans="1:22" ht="12" x14ac:dyDescent="0.15">
      <c r="A202" s="48">
        <f t="shared" si="11"/>
        <v>201</v>
      </c>
      <c r="C202" s="14" t="s">
        <v>1527</v>
      </c>
      <c r="D202" s="24">
        <v>43930</v>
      </c>
      <c r="E202" s="16" t="s">
        <v>1528</v>
      </c>
      <c r="F202" s="17">
        <v>3601</v>
      </c>
      <c r="G202" s="18" t="s">
        <v>38</v>
      </c>
      <c r="H202" s="19" t="s">
        <v>389</v>
      </c>
      <c r="I202" s="18" t="s">
        <v>142</v>
      </c>
      <c r="J202" s="19" t="s">
        <v>25</v>
      </c>
      <c r="K202" s="20"/>
      <c r="L202" s="21"/>
      <c r="M202" s="21"/>
      <c r="N202" s="19" t="s">
        <v>1529</v>
      </c>
      <c r="O202" s="19" t="s">
        <v>205</v>
      </c>
      <c r="P202" s="20"/>
      <c r="Q202" s="21"/>
      <c r="R202" s="22">
        <v>0</v>
      </c>
      <c r="S202" s="1">
        <f t="shared" si="9"/>
        <v>25000</v>
      </c>
      <c r="T202" s="12">
        <f t="shared" si="10"/>
        <v>25000</v>
      </c>
      <c r="U202" s="23" t="s">
        <v>1530</v>
      </c>
      <c r="V202" s="19" t="s">
        <v>1531</v>
      </c>
    </row>
    <row r="203" spans="1:22" ht="12" x14ac:dyDescent="0.15">
      <c r="A203" s="48">
        <f t="shared" si="11"/>
        <v>202</v>
      </c>
      <c r="C203" s="14" t="s">
        <v>1210</v>
      </c>
      <c r="D203" s="24">
        <v>43930</v>
      </c>
      <c r="E203" s="16" t="s">
        <v>956</v>
      </c>
      <c r="F203" s="17">
        <v>10013</v>
      </c>
      <c r="G203" s="18" t="s">
        <v>22</v>
      </c>
      <c r="H203" s="19" t="s">
        <v>1211</v>
      </c>
      <c r="I203" s="18" t="s">
        <v>142</v>
      </c>
      <c r="J203" s="19" t="s">
        <v>41</v>
      </c>
      <c r="K203" s="20"/>
      <c r="L203" s="21"/>
      <c r="M203" s="21"/>
      <c r="N203" s="19" t="s">
        <v>1212</v>
      </c>
      <c r="O203" s="19" t="s">
        <v>1078</v>
      </c>
      <c r="P203" s="20"/>
      <c r="Q203" s="21"/>
      <c r="R203" s="22">
        <v>0</v>
      </c>
      <c r="S203" s="1">
        <f t="shared" si="9"/>
        <v>3000</v>
      </c>
      <c r="T203" s="12">
        <f t="shared" si="10"/>
        <v>3000</v>
      </c>
      <c r="U203" s="23" t="s">
        <v>1213</v>
      </c>
      <c r="V203" s="19" t="s">
        <v>1214</v>
      </c>
    </row>
    <row r="204" spans="1:22" ht="12" x14ac:dyDescent="0.15">
      <c r="A204" s="48">
        <f t="shared" si="11"/>
        <v>203</v>
      </c>
      <c r="C204" s="14" t="s">
        <v>1457</v>
      </c>
      <c r="D204" s="24">
        <v>43930</v>
      </c>
      <c r="E204" s="16" t="s">
        <v>956</v>
      </c>
      <c r="F204" s="17">
        <v>9117</v>
      </c>
      <c r="G204" s="18" t="s">
        <v>22</v>
      </c>
      <c r="H204" s="19" t="s">
        <v>1458</v>
      </c>
      <c r="I204" s="18" t="s">
        <v>132</v>
      </c>
      <c r="J204" s="19" t="s">
        <v>65</v>
      </c>
      <c r="K204" s="20"/>
      <c r="L204" s="21"/>
      <c r="M204" s="21"/>
      <c r="N204" s="19" t="s">
        <v>1459</v>
      </c>
      <c r="O204" s="19" t="s">
        <v>1460</v>
      </c>
      <c r="P204" s="20"/>
      <c r="Q204" s="21"/>
      <c r="R204" s="22">
        <v>0</v>
      </c>
      <c r="S204" s="1">
        <f t="shared" si="9"/>
        <v>3000</v>
      </c>
      <c r="T204" s="12">
        <f t="shared" si="10"/>
        <v>3000</v>
      </c>
      <c r="U204" s="23" t="s">
        <v>1461</v>
      </c>
      <c r="V204" s="21"/>
    </row>
    <row r="205" spans="1:22" ht="12" x14ac:dyDescent="0.15">
      <c r="A205" s="48">
        <f t="shared" si="11"/>
        <v>204</v>
      </c>
      <c r="C205" s="14" t="s">
        <v>730</v>
      </c>
      <c r="D205" s="24">
        <v>43930</v>
      </c>
      <c r="E205" s="16" t="s">
        <v>731</v>
      </c>
      <c r="F205" s="17">
        <v>708</v>
      </c>
      <c r="G205" s="18" t="s">
        <v>22</v>
      </c>
      <c r="H205" s="19" t="s">
        <v>732</v>
      </c>
      <c r="I205" s="18" t="s">
        <v>733</v>
      </c>
      <c r="J205" s="19" t="s">
        <v>32</v>
      </c>
      <c r="K205" s="20"/>
      <c r="L205" s="21"/>
      <c r="M205" s="21"/>
      <c r="N205" s="19" t="s">
        <v>734</v>
      </c>
      <c r="O205" s="21"/>
      <c r="P205" s="20"/>
      <c r="Q205" s="21"/>
      <c r="R205" s="22">
        <v>0</v>
      </c>
      <c r="S205" s="1">
        <f t="shared" si="9"/>
        <v>3000</v>
      </c>
      <c r="T205" s="12">
        <f t="shared" si="10"/>
        <v>3000</v>
      </c>
      <c r="U205" s="23" t="s">
        <v>735</v>
      </c>
      <c r="V205" s="19" t="s">
        <v>736</v>
      </c>
    </row>
    <row r="206" spans="1:22" ht="12" x14ac:dyDescent="0.15">
      <c r="A206" s="48">
        <f t="shared" si="11"/>
        <v>205</v>
      </c>
      <c r="C206" s="14" t="s">
        <v>1611</v>
      </c>
      <c r="D206" s="24">
        <v>43930</v>
      </c>
      <c r="E206" s="16" t="s">
        <v>113</v>
      </c>
      <c r="F206" s="17">
        <v>9400</v>
      </c>
      <c r="G206" s="18" t="s">
        <v>22</v>
      </c>
      <c r="H206" s="19" t="s">
        <v>1612</v>
      </c>
      <c r="I206" s="18" t="s">
        <v>132</v>
      </c>
      <c r="J206" s="19" t="s">
        <v>41</v>
      </c>
      <c r="K206" s="20"/>
      <c r="L206" s="21"/>
      <c r="M206" s="21"/>
      <c r="N206" s="19" t="s">
        <v>1613</v>
      </c>
      <c r="O206" s="19" t="s">
        <v>948</v>
      </c>
      <c r="P206" s="20"/>
      <c r="Q206" s="21"/>
      <c r="R206" s="22">
        <v>0</v>
      </c>
      <c r="S206" s="1">
        <f t="shared" si="9"/>
        <v>500</v>
      </c>
      <c r="T206" s="12">
        <f t="shared" si="10"/>
        <v>500</v>
      </c>
      <c r="U206" s="23" t="s">
        <v>1614</v>
      </c>
      <c r="V206" s="19" t="s">
        <v>1615</v>
      </c>
    </row>
    <row r="207" spans="1:22" ht="12" x14ac:dyDescent="0.15">
      <c r="A207" s="48">
        <f t="shared" si="11"/>
        <v>206</v>
      </c>
      <c r="C207" s="14" t="s">
        <v>1616</v>
      </c>
      <c r="D207" s="24">
        <v>43930</v>
      </c>
      <c r="E207" s="16" t="s">
        <v>113</v>
      </c>
      <c r="F207" s="17">
        <v>10010</v>
      </c>
      <c r="G207" s="18" t="s">
        <v>22</v>
      </c>
      <c r="H207" s="19" t="s">
        <v>1617</v>
      </c>
      <c r="I207" s="18" t="s">
        <v>142</v>
      </c>
      <c r="J207" s="19" t="s">
        <v>41</v>
      </c>
      <c r="K207" s="20"/>
      <c r="L207" s="21"/>
      <c r="M207" s="21"/>
      <c r="N207" s="19" t="s">
        <v>1618</v>
      </c>
      <c r="O207" s="19" t="s">
        <v>948</v>
      </c>
      <c r="P207" s="20"/>
      <c r="Q207" s="21"/>
      <c r="R207" s="22">
        <v>0</v>
      </c>
      <c r="S207" s="1">
        <f t="shared" si="9"/>
        <v>500</v>
      </c>
      <c r="T207" s="12">
        <f t="shared" si="10"/>
        <v>500</v>
      </c>
      <c r="U207" s="23" t="s">
        <v>1619</v>
      </c>
      <c r="V207" s="19" t="s">
        <v>1615</v>
      </c>
    </row>
    <row r="208" spans="1:22" ht="12" x14ac:dyDescent="0.15">
      <c r="A208" s="48">
        <f t="shared" si="11"/>
        <v>207</v>
      </c>
      <c r="C208" s="14" t="s">
        <v>1620</v>
      </c>
      <c r="D208" s="24">
        <v>43930</v>
      </c>
      <c r="E208" s="16" t="s">
        <v>113</v>
      </c>
      <c r="F208" s="17">
        <v>10109</v>
      </c>
      <c r="G208" s="18" t="s">
        <v>22</v>
      </c>
      <c r="H208" s="19" t="s">
        <v>1621</v>
      </c>
      <c r="I208" s="18" t="s">
        <v>84</v>
      </c>
      <c r="J208" s="19" t="s">
        <v>41</v>
      </c>
      <c r="K208" s="20"/>
      <c r="L208" s="21"/>
      <c r="M208" s="21"/>
      <c r="N208" s="19" t="s">
        <v>1622</v>
      </c>
      <c r="O208" s="19" t="s">
        <v>948</v>
      </c>
      <c r="P208" s="20"/>
      <c r="Q208" s="21"/>
      <c r="R208" s="22">
        <v>0</v>
      </c>
      <c r="S208" s="1">
        <f t="shared" si="9"/>
        <v>500</v>
      </c>
      <c r="T208" s="12">
        <f t="shared" si="10"/>
        <v>500</v>
      </c>
      <c r="U208" s="23" t="s">
        <v>1623</v>
      </c>
      <c r="V208" s="19" t="s">
        <v>1615</v>
      </c>
    </row>
    <row r="209" spans="1:22" ht="12" x14ac:dyDescent="0.15">
      <c r="A209" s="48">
        <f t="shared" si="11"/>
        <v>208</v>
      </c>
      <c r="C209" s="14" t="s">
        <v>1748</v>
      </c>
      <c r="D209" s="24">
        <v>43930</v>
      </c>
      <c r="E209" s="16" t="s">
        <v>113</v>
      </c>
      <c r="F209" s="17">
        <v>6104</v>
      </c>
      <c r="G209" s="18" t="s">
        <v>22</v>
      </c>
      <c r="H209" s="19" t="s">
        <v>1749</v>
      </c>
      <c r="I209" s="18" t="s">
        <v>84</v>
      </c>
      <c r="J209" s="19" t="s">
        <v>115</v>
      </c>
      <c r="K209" s="20"/>
      <c r="L209" s="21"/>
      <c r="M209" s="21"/>
      <c r="N209" s="19" t="s">
        <v>1750</v>
      </c>
      <c r="O209" s="19" t="s">
        <v>1195</v>
      </c>
      <c r="P209" s="20"/>
      <c r="Q209" s="21"/>
      <c r="R209" s="22">
        <v>0</v>
      </c>
      <c r="S209" s="1">
        <f t="shared" si="9"/>
        <v>500</v>
      </c>
      <c r="T209" s="12">
        <f t="shared" si="10"/>
        <v>500</v>
      </c>
      <c r="U209" s="23" t="s">
        <v>1751</v>
      </c>
      <c r="V209" s="19" t="s">
        <v>1351</v>
      </c>
    </row>
    <row r="210" spans="1:22" ht="12" x14ac:dyDescent="0.15">
      <c r="A210" s="48">
        <f t="shared" si="11"/>
        <v>209</v>
      </c>
      <c r="C210" s="14" t="s">
        <v>1799</v>
      </c>
      <c r="D210" s="24">
        <v>43930</v>
      </c>
      <c r="E210" s="16" t="s">
        <v>113</v>
      </c>
      <c r="F210" s="17">
        <v>4814</v>
      </c>
      <c r="G210" s="18" t="s">
        <v>22</v>
      </c>
      <c r="H210" s="19" t="s">
        <v>1800</v>
      </c>
      <c r="I210" s="18" t="s">
        <v>84</v>
      </c>
      <c r="J210" s="19" t="s">
        <v>41</v>
      </c>
      <c r="K210" s="20"/>
      <c r="L210" s="21"/>
      <c r="M210" s="21"/>
      <c r="N210" s="19" t="s">
        <v>1801</v>
      </c>
      <c r="O210" s="19" t="s">
        <v>1176</v>
      </c>
      <c r="P210" s="20"/>
      <c r="Q210" s="21"/>
      <c r="R210" s="22">
        <v>0</v>
      </c>
      <c r="S210" s="1">
        <f t="shared" si="9"/>
        <v>500</v>
      </c>
      <c r="T210" s="12">
        <f t="shared" si="10"/>
        <v>500</v>
      </c>
      <c r="U210" s="23" t="s">
        <v>1802</v>
      </c>
      <c r="V210" s="19" t="s">
        <v>1269</v>
      </c>
    </row>
    <row r="211" spans="1:22" ht="12" x14ac:dyDescent="0.15">
      <c r="A211" s="48">
        <f t="shared" si="11"/>
        <v>210</v>
      </c>
      <c r="C211" s="14" t="s">
        <v>1803</v>
      </c>
      <c r="D211" s="24">
        <v>43930</v>
      </c>
      <c r="E211" s="16" t="s">
        <v>113</v>
      </c>
      <c r="F211" s="17">
        <v>6813</v>
      </c>
      <c r="G211" s="18" t="s">
        <v>22</v>
      </c>
      <c r="H211" s="19" t="s">
        <v>1804</v>
      </c>
      <c r="I211" s="18" t="s">
        <v>147</v>
      </c>
      <c r="J211" s="19" t="s">
        <v>93</v>
      </c>
      <c r="K211" s="20"/>
      <c r="L211" s="21"/>
      <c r="M211" s="21"/>
      <c r="N211" s="19" t="s">
        <v>1805</v>
      </c>
      <c r="O211" s="19" t="s">
        <v>1176</v>
      </c>
      <c r="P211" s="20"/>
      <c r="Q211" s="21"/>
      <c r="R211" s="22">
        <v>0</v>
      </c>
      <c r="S211" s="1">
        <f t="shared" si="9"/>
        <v>500</v>
      </c>
      <c r="T211" s="12">
        <f t="shared" si="10"/>
        <v>500</v>
      </c>
      <c r="U211" s="23" t="s">
        <v>1806</v>
      </c>
      <c r="V211" s="19" t="s">
        <v>1807</v>
      </c>
    </row>
    <row r="212" spans="1:22" ht="12" x14ac:dyDescent="0.15">
      <c r="A212" s="48">
        <f t="shared" si="11"/>
        <v>211</v>
      </c>
      <c r="C212" s="14" t="s">
        <v>515</v>
      </c>
      <c r="D212" s="24">
        <v>43930</v>
      </c>
      <c r="E212" s="16" t="s">
        <v>209</v>
      </c>
      <c r="F212" s="17">
        <v>8114</v>
      </c>
      <c r="G212" s="18" t="s">
        <v>22</v>
      </c>
      <c r="H212" s="19" t="s">
        <v>516</v>
      </c>
      <c r="I212" s="18" t="s">
        <v>132</v>
      </c>
      <c r="J212" s="19" t="s">
        <v>107</v>
      </c>
      <c r="K212" s="20"/>
      <c r="L212" s="21"/>
      <c r="M212" s="21"/>
      <c r="N212" s="19" t="s">
        <v>517</v>
      </c>
      <c r="O212" s="19" t="s">
        <v>518</v>
      </c>
      <c r="P212" s="20"/>
      <c r="Q212" s="21"/>
      <c r="R212" s="22">
        <v>50000</v>
      </c>
      <c r="S212" s="1">
        <f t="shared" si="9"/>
        <v>0</v>
      </c>
      <c r="T212" s="12">
        <f t="shared" si="10"/>
        <v>50000</v>
      </c>
      <c r="U212" s="23" t="s">
        <v>519</v>
      </c>
      <c r="V212" s="19" t="s">
        <v>369</v>
      </c>
    </row>
    <row r="213" spans="1:22" ht="12" x14ac:dyDescent="0.15">
      <c r="A213" s="48">
        <f t="shared" si="11"/>
        <v>212</v>
      </c>
      <c r="C213" s="14" t="s">
        <v>986</v>
      </c>
      <c r="D213" s="24">
        <v>43930</v>
      </c>
      <c r="E213" s="16" t="s">
        <v>209</v>
      </c>
      <c r="F213" s="17">
        <v>145</v>
      </c>
      <c r="G213" s="18" t="s">
        <v>987</v>
      </c>
      <c r="H213" s="19" t="s">
        <v>988</v>
      </c>
      <c r="I213" s="18" t="s">
        <v>147</v>
      </c>
      <c r="J213" s="19" t="s">
        <v>115</v>
      </c>
      <c r="K213" s="20"/>
      <c r="L213" s="21"/>
      <c r="M213" s="21"/>
      <c r="N213" s="19" t="s">
        <v>989</v>
      </c>
      <c r="O213" s="19" t="s">
        <v>990</v>
      </c>
      <c r="P213" s="20"/>
      <c r="Q213" s="21"/>
      <c r="R213" s="22">
        <v>50000</v>
      </c>
      <c r="S213" s="1">
        <f t="shared" si="9"/>
        <v>0</v>
      </c>
      <c r="T213" s="12">
        <f t="shared" si="10"/>
        <v>50000</v>
      </c>
      <c r="U213" s="23" t="s">
        <v>991</v>
      </c>
      <c r="V213" s="19" t="s">
        <v>423</v>
      </c>
    </row>
    <row r="214" spans="1:22" ht="12" x14ac:dyDescent="0.15">
      <c r="A214" s="48">
        <f t="shared" si="11"/>
        <v>213</v>
      </c>
      <c r="C214" s="14" t="s">
        <v>1004</v>
      </c>
      <c r="D214" s="24">
        <v>43930</v>
      </c>
      <c r="E214" s="16" t="s">
        <v>209</v>
      </c>
      <c r="F214" s="17">
        <v>10321</v>
      </c>
      <c r="G214" s="18" t="s">
        <v>22</v>
      </c>
      <c r="H214" s="19" t="s">
        <v>1005</v>
      </c>
      <c r="I214" s="18" t="s">
        <v>142</v>
      </c>
      <c r="J214" s="19" t="s">
        <v>65</v>
      </c>
      <c r="K214" s="20"/>
      <c r="L214" s="21"/>
      <c r="M214" s="21"/>
      <c r="N214" s="19" t="s">
        <v>1006</v>
      </c>
      <c r="O214" s="19" t="s">
        <v>990</v>
      </c>
      <c r="P214" s="20"/>
      <c r="Q214" s="21"/>
      <c r="R214" s="22">
        <v>50000</v>
      </c>
      <c r="S214" s="1">
        <f t="shared" si="9"/>
        <v>0</v>
      </c>
      <c r="T214" s="12">
        <f t="shared" si="10"/>
        <v>50000</v>
      </c>
      <c r="U214" s="23" t="s">
        <v>1007</v>
      </c>
      <c r="V214" s="19" t="s">
        <v>460</v>
      </c>
    </row>
    <row r="215" spans="1:22" ht="12" x14ac:dyDescent="0.15">
      <c r="A215" s="48">
        <f t="shared" si="11"/>
        <v>214</v>
      </c>
      <c r="C215" s="14" t="s">
        <v>1008</v>
      </c>
      <c r="D215" s="24">
        <v>43930</v>
      </c>
      <c r="E215" s="16" t="s">
        <v>209</v>
      </c>
      <c r="F215" s="17">
        <v>8511</v>
      </c>
      <c r="G215" s="18" t="s">
        <v>22</v>
      </c>
      <c r="H215" s="19" t="s">
        <v>1009</v>
      </c>
      <c r="I215" s="18" t="s">
        <v>84</v>
      </c>
      <c r="J215" s="19" t="s">
        <v>41</v>
      </c>
      <c r="K215" s="20"/>
      <c r="L215" s="21"/>
      <c r="M215" s="21"/>
      <c r="N215" s="19" t="s">
        <v>1010</v>
      </c>
      <c r="O215" s="19" t="s">
        <v>990</v>
      </c>
      <c r="P215" s="20"/>
      <c r="Q215" s="21"/>
      <c r="R215" s="22">
        <v>50000</v>
      </c>
      <c r="S215" s="1">
        <f t="shared" si="9"/>
        <v>0</v>
      </c>
      <c r="T215" s="12">
        <f t="shared" si="10"/>
        <v>50000</v>
      </c>
      <c r="U215" s="23" t="s">
        <v>1011</v>
      </c>
      <c r="V215" s="19" t="s">
        <v>460</v>
      </c>
    </row>
    <row r="216" spans="1:22" ht="12" x14ac:dyDescent="0.15">
      <c r="A216" s="48">
        <f t="shared" si="11"/>
        <v>215</v>
      </c>
      <c r="C216" s="14" t="s">
        <v>1012</v>
      </c>
      <c r="D216" s="24">
        <v>43930</v>
      </c>
      <c r="E216" s="16" t="s">
        <v>209</v>
      </c>
      <c r="F216" s="17">
        <v>7316</v>
      </c>
      <c r="G216" s="18" t="s">
        <v>22</v>
      </c>
      <c r="H216" s="19" t="s">
        <v>1013</v>
      </c>
      <c r="I216" s="18" t="s">
        <v>31</v>
      </c>
      <c r="J216" s="19" t="s">
        <v>115</v>
      </c>
      <c r="K216" s="20"/>
      <c r="L216" s="21"/>
      <c r="M216" s="21"/>
      <c r="N216" s="19" t="s">
        <v>1014</v>
      </c>
      <c r="O216" s="19" t="s">
        <v>990</v>
      </c>
      <c r="P216" s="20"/>
      <c r="Q216" s="21"/>
      <c r="R216" s="22">
        <v>50000</v>
      </c>
      <c r="S216" s="1">
        <f t="shared" si="9"/>
        <v>0</v>
      </c>
      <c r="T216" s="12">
        <f t="shared" si="10"/>
        <v>50000</v>
      </c>
      <c r="U216" s="23" t="s">
        <v>1015</v>
      </c>
      <c r="V216" s="19" t="s">
        <v>460</v>
      </c>
    </row>
    <row r="217" spans="1:22" ht="12" x14ac:dyDescent="0.15">
      <c r="A217" s="48">
        <f t="shared" si="11"/>
        <v>216</v>
      </c>
      <c r="C217" s="14" t="s">
        <v>1016</v>
      </c>
      <c r="D217" s="24">
        <v>43930</v>
      </c>
      <c r="E217" s="16" t="s">
        <v>209</v>
      </c>
      <c r="F217" s="17">
        <v>2606</v>
      </c>
      <c r="G217" s="18" t="s">
        <v>22</v>
      </c>
      <c r="H217" s="19" t="s">
        <v>1017</v>
      </c>
      <c r="I217" s="18" t="s">
        <v>84</v>
      </c>
      <c r="J217" s="19" t="s">
        <v>65</v>
      </c>
      <c r="K217" s="20"/>
      <c r="L217" s="21"/>
      <c r="M217" s="21"/>
      <c r="N217" s="19" t="s">
        <v>1018</v>
      </c>
      <c r="O217" s="19" t="s">
        <v>990</v>
      </c>
      <c r="P217" s="20"/>
      <c r="Q217" s="21"/>
      <c r="R217" s="22">
        <v>50000</v>
      </c>
      <c r="S217" s="1">
        <f t="shared" si="9"/>
        <v>0</v>
      </c>
      <c r="T217" s="12">
        <f t="shared" si="10"/>
        <v>50000</v>
      </c>
      <c r="U217" s="23" t="s">
        <v>1019</v>
      </c>
      <c r="V217" s="19" t="s">
        <v>460</v>
      </c>
    </row>
    <row r="218" spans="1:22" ht="12" x14ac:dyDescent="0.15">
      <c r="A218" s="48">
        <f t="shared" si="11"/>
        <v>217</v>
      </c>
      <c r="C218" s="14" t="s">
        <v>1020</v>
      </c>
      <c r="D218" s="24">
        <v>43930</v>
      </c>
      <c r="E218" s="16" t="s">
        <v>209</v>
      </c>
      <c r="F218" s="17">
        <v>6305</v>
      </c>
      <c r="G218" s="18" t="s">
        <v>22</v>
      </c>
      <c r="H218" s="19" t="s">
        <v>1021</v>
      </c>
      <c r="I218" s="18" t="s">
        <v>122</v>
      </c>
      <c r="J218" s="19" t="s">
        <v>137</v>
      </c>
      <c r="K218" s="20"/>
      <c r="L218" s="21"/>
      <c r="M218" s="21"/>
      <c r="N218" s="19" t="s">
        <v>1022</v>
      </c>
      <c r="O218" s="19" t="s">
        <v>990</v>
      </c>
      <c r="P218" s="20"/>
      <c r="Q218" s="21"/>
      <c r="R218" s="22">
        <v>50000</v>
      </c>
      <c r="S218" s="1">
        <f t="shared" si="9"/>
        <v>0</v>
      </c>
      <c r="T218" s="12">
        <f t="shared" si="10"/>
        <v>50000</v>
      </c>
      <c r="U218" s="23" t="s">
        <v>1023</v>
      </c>
      <c r="V218" s="19" t="s">
        <v>460</v>
      </c>
    </row>
    <row r="219" spans="1:22" ht="12" x14ac:dyDescent="0.15">
      <c r="A219" s="48">
        <f t="shared" si="11"/>
        <v>218</v>
      </c>
      <c r="C219" s="14" t="s">
        <v>1247</v>
      </c>
      <c r="D219" s="24">
        <v>43930</v>
      </c>
      <c r="E219" s="16" t="s">
        <v>209</v>
      </c>
      <c r="F219" s="17">
        <v>15205</v>
      </c>
      <c r="G219" s="18" t="s">
        <v>22</v>
      </c>
      <c r="H219" s="19" t="s">
        <v>1248</v>
      </c>
      <c r="I219" s="18" t="s">
        <v>132</v>
      </c>
      <c r="J219" s="21"/>
      <c r="K219" s="20"/>
      <c r="L219" s="21"/>
      <c r="M219" s="21"/>
      <c r="N219" s="19" t="s">
        <v>1249</v>
      </c>
      <c r="O219" s="19" t="s">
        <v>990</v>
      </c>
      <c r="P219" s="20"/>
      <c r="Q219" s="21"/>
      <c r="R219" s="22">
        <v>50000</v>
      </c>
      <c r="S219" s="1">
        <f t="shared" si="9"/>
        <v>0</v>
      </c>
      <c r="T219" s="12">
        <f t="shared" si="10"/>
        <v>50000</v>
      </c>
      <c r="U219" s="23" t="s">
        <v>1250</v>
      </c>
      <c r="V219" s="19" t="s">
        <v>860</v>
      </c>
    </row>
    <row r="220" spans="1:22" ht="12" x14ac:dyDescent="0.15">
      <c r="A220" s="48">
        <f t="shared" si="11"/>
        <v>219</v>
      </c>
      <c r="C220" s="14" t="s">
        <v>1310</v>
      </c>
      <c r="D220" s="24">
        <v>43930</v>
      </c>
      <c r="E220" s="16" t="s">
        <v>209</v>
      </c>
      <c r="F220" s="17">
        <v>6723</v>
      </c>
      <c r="G220" s="18" t="s">
        <v>22</v>
      </c>
      <c r="H220" s="19" t="s">
        <v>1311</v>
      </c>
      <c r="I220" s="18" t="s">
        <v>1312</v>
      </c>
      <c r="J220" s="19" t="s">
        <v>288</v>
      </c>
      <c r="K220" s="20"/>
      <c r="L220" s="21"/>
      <c r="M220" s="21"/>
      <c r="N220" s="19" t="s">
        <v>1313</v>
      </c>
      <c r="O220" s="19" t="s">
        <v>827</v>
      </c>
      <c r="P220" s="20"/>
      <c r="Q220" s="21"/>
      <c r="R220" s="22">
        <v>50000</v>
      </c>
      <c r="S220" s="1">
        <f t="shared" si="9"/>
        <v>0</v>
      </c>
      <c r="T220" s="12">
        <f t="shared" si="10"/>
        <v>50000</v>
      </c>
      <c r="U220" s="23" t="s">
        <v>1314</v>
      </c>
      <c r="V220" s="19" t="s">
        <v>1315</v>
      </c>
    </row>
    <row r="221" spans="1:22" ht="12" x14ac:dyDescent="0.15">
      <c r="A221" s="48">
        <f t="shared" si="11"/>
        <v>220</v>
      </c>
      <c r="C221" s="14" t="s">
        <v>1523</v>
      </c>
      <c r="D221" s="24">
        <v>43930</v>
      </c>
      <c r="E221" s="16" t="s">
        <v>209</v>
      </c>
      <c r="F221" s="17">
        <v>3603</v>
      </c>
      <c r="G221" s="18" t="s">
        <v>22</v>
      </c>
      <c r="H221" s="19" t="s">
        <v>1524</v>
      </c>
      <c r="I221" s="18" t="s">
        <v>142</v>
      </c>
      <c r="J221" s="19" t="s">
        <v>107</v>
      </c>
      <c r="K221" s="20"/>
      <c r="L221" s="21"/>
      <c r="M221" s="21"/>
      <c r="N221" s="19" t="s">
        <v>1525</v>
      </c>
      <c r="O221" s="19" t="s">
        <v>990</v>
      </c>
      <c r="P221" s="20"/>
      <c r="Q221" s="21"/>
      <c r="R221" s="22">
        <v>50000</v>
      </c>
      <c r="S221" s="1">
        <f t="shared" si="9"/>
        <v>0</v>
      </c>
      <c r="T221" s="12">
        <f t="shared" si="10"/>
        <v>50000</v>
      </c>
      <c r="U221" s="23" t="s">
        <v>1526</v>
      </c>
      <c r="V221" s="19" t="s">
        <v>860</v>
      </c>
    </row>
    <row r="222" spans="1:22" ht="12" x14ac:dyDescent="0.15">
      <c r="A222" s="48">
        <f t="shared" si="11"/>
        <v>221</v>
      </c>
      <c r="C222" s="14" t="s">
        <v>1559</v>
      </c>
      <c r="D222" s="24">
        <v>43930</v>
      </c>
      <c r="E222" s="16" t="s">
        <v>209</v>
      </c>
      <c r="F222" s="17">
        <v>5311</v>
      </c>
      <c r="G222" s="18" t="s">
        <v>22</v>
      </c>
      <c r="H222" s="19" t="s">
        <v>1560</v>
      </c>
      <c r="I222" s="18" t="s">
        <v>142</v>
      </c>
      <c r="J222" s="19" t="s">
        <v>65</v>
      </c>
      <c r="K222" s="20"/>
      <c r="L222" s="21"/>
      <c r="M222" s="21"/>
      <c r="N222" s="19" t="s">
        <v>1561</v>
      </c>
      <c r="O222" s="19" t="s">
        <v>990</v>
      </c>
      <c r="P222" s="20"/>
      <c r="Q222" s="21"/>
      <c r="R222" s="22">
        <v>50000</v>
      </c>
      <c r="S222" s="1">
        <f t="shared" si="9"/>
        <v>0</v>
      </c>
      <c r="T222" s="12">
        <f t="shared" si="10"/>
        <v>50000</v>
      </c>
      <c r="U222" s="23" t="s">
        <v>1562</v>
      </c>
      <c r="V222" s="19" t="s">
        <v>860</v>
      </c>
    </row>
    <row r="223" spans="1:22" ht="12" x14ac:dyDescent="0.15">
      <c r="A223" s="48">
        <f t="shared" si="11"/>
        <v>222</v>
      </c>
      <c r="C223" s="14" t="s">
        <v>1563</v>
      </c>
      <c r="D223" s="24">
        <v>43930</v>
      </c>
      <c r="E223" s="16" t="s">
        <v>209</v>
      </c>
      <c r="F223" s="17">
        <v>3630</v>
      </c>
      <c r="G223" s="18" t="s">
        <v>22</v>
      </c>
      <c r="H223" s="19" t="s">
        <v>1564</v>
      </c>
      <c r="I223" s="18" t="s">
        <v>84</v>
      </c>
      <c r="J223" s="19" t="s">
        <v>41</v>
      </c>
      <c r="K223" s="20"/>
      <c r="L223" s="21"/>
      <c r="M223" s="21"/>
      <c r="N223" s="19" t="s">
        <v>1565</v>
      </c>
      <c r="O223" s="19" t="s">
        <v>990</v>
      </c>
      <c r="P223" s="20"/>
      <c r="Q223" s="21"/>
      <c r="R223" s="22">
        <v>50000</v>
      </c>
      <c r="S223" s="1">
        <f t="shared" si="9"/>
        <v>0</v>
      </c>
      <c r="T223" s="12">
        <f t="shared" si="10"/>
        <v>50000</v>
      </c>
      <c r="U223" s="23" t="s">
        <v>1566</v>
      </c>
      <c r="V223" s="19" t="s">
        <v>860</v>
      </c>
    </row>
    <row r="224" spans="1:22" ht="12" x14ac:dyDescent="0.15">
      <c r="A224" s="48">
        <f t="shared" si="11"/>
        <v>223</v>
      </c>
      <c r="C224" s="14" t="s">
        <v>1567</v>
      </c>
      <c r="D224" s="24">
        <v>43930</v>
      </c>
      <c r="E224" s="16" t="s">
        <v>209</v>
      </c>
      <c r="F224" s="17">
        <v>10412</v>
      </c>
      <c r="G224" s="18" t="s">
        <v>22</v>
      </c>
      <c r="H224" s="19" t="s">
        <v>1568</v>
      </c>
      <c r="I224" s="18" t="s">
        <v>92</v>
      </c>
      <c r="J224" s="19" t="s">
        <v>127</v>
      </c>
      <c r="K224" s="20"/>
      <c r="L224" s="21"/>
      <c r="M224" s="21"/>
      <c r="N224" s="19" t="s">
        <v>1569</v>
      </c>
      <c r="O224" s="19" t="s">
        <v>990</v>
      </c>
      <c r="P224" s="20"/>
      <c r="Q224" s="21"/>
      <c r="R224" s="22">
        <v>50000</v>
      </c>
      <c r="S224" s="1">
        <f t="shared" si="9"/>
        <v>0</v>
      </c>
      <c r="T224" s="12">
        <f t="shared" si="10"/>
        <v>50000</v>
      </c>
      <c r="U224" s="23" t="s">
        <v>1570</v>
      </c>
      <c r="V224" s="19" t="s">
        <v>860</v>
      </c>
    </row>
    <row r="225" spans="1:22" ht="12" x14ac:dyDescent="0.15">
      <c r="A225" s="48">
        <f t="shared" si="11"/>
        <v>224</v>
      </c>
      <c r="C225" s="14" t="s">
        <v>1671</v>
      </c>
      <c r="D225" s="24">
        <v>43930</v>
      </c>
      <c r="E225" s="16" t="s">
        <v>209</v>
      </c>
      <c r="F225" s="17">
        <v>4620</v>
      </c>
      <c r="G225" s="18" t="s">
        <v>22</v>
      </c>
      <c r="H225" s="19" t="s">
        <v>1672</v>
      </c>
      <c r="I225" s="18" t="s">
        <v>147</v>
      </c>
      <c r="J225" s="19" t="s">
        <v>25</v>
      </c>
      <c r="K225" s="20"/>
      <c r="L225" s="21"/>
      <c r="M225" s="21"/>
      <c r="N225" s="19" t="s">
        <v>1673</v>
      </c>
      <c r="O225" s="19" t="s">
        <v>894</v>
      </c>
      <c r="P225" s="20"/>
      <c r="Q225" s="21"/>
      <c r="R225" s="22">
        <v>50000</v>
      </c>
      <c r="S225" s="1">
        <f t="shared" si="9"/>
        <v>0</v>
      </c>
      <c r="T225" s="12">
        <f t="shared" si="10"/>
        <v>50000</v>
      </c>
      <c r="U225" s="23" t="s">
        <v>1674</v>
      </c>
      <c r="V225" s="19" t="s">
        <v>423</v>
      </c>
    </row>
    <row r="226" spans="1:22" ht="12" x14ac:dyDescent="0.15">
      <c r="A226" s="48">
        <f t="shared" si="11"/>
        <v>225</v>
      </c>
      <c r="C226" s="14" t="s">
        <v>1675</v>
      </c>
      <c r="D226" s="24">
        <v>43930</v>
      </c>
      <c r="E226" s="16" t="s">
        <v>209</v>
      </c>
      <c r="F226" s="17">
        <v>3404</v>
      </c>
      <c r="G226" s="18" t="s">
        <v>22</v>
      </c>
      <c r="H226" s="19" t="s">
        <v>1676</v>
      </c>
      <c r="I226" s="18" t="s">
        <v>24</v>
      </c>
      <c r="J226" s="19" t="s">
        <v>115</v>
      </c>
      <c r="K226" s="20"/>
      <c r="L226" s="21"/>
      <c r="M226" s="21"/>
      <c r="N226" s="19" t="s">
        <v>1677</v>
      </c>
      <c r="O226" s="19" t="s">
        <v>894</v>
      </c>
      <c r="P226" s="20"/>
      <c r="Q226" s="21"/>
      <c r="R226" s="22">
        <v>50000</v>
      </c>
      <c r="S226" s="1">
        <f t="shared" si="9"/>
        <v>0</v>
      </c>
      <c r="T226" s="12">
        <f t="shared" si="10"/>
        <v>50000</v>
      </c>
      <c r="U226" s="23" t="s">
        <v>1678</v>
      </c>
      <c r="V226" s="19" t="s">
        <v>423</v>
      </c>
    </row>
    <row r="227" spans="1:22" ht="12" x14ac:dyDescent="0.15">
      <c r="A227" s="48">
        <f t="shared" si="11"/>
        <v>226</v>
      </c>
      <c r="C227" s="14" t="s">
        <v>1679</v>
      </c>
      <c r="D227" s="24">
        <v>43930</v>
      </c>
      <c r="E227" s="16" t="s">
        <v>209</v>
      </c>
      <c r="F227" s="17">
        <v>1308</v>
      </c>
      <c r="G227" s="18" t="s">
        <v>22</v>
      </c>
      <c r="H227" s="19" t="s">
        <v>1680</v>
      </c>
      <c r="I227" s="18" t="s">
        <v>142</v>
      </c>
      <c r="J227" s="19" t="s">
        <v>25</v>
      </c>
      <c r="K227" s="20"/>
      <c r="L227" s="21"/>
      <c r="M227" s="21"/>
      <c r="N227" s="19" t="s">
        <v>1681</v>
      </c>
      <c r="O227" s="19" t="s">
        <v>894</v>
      </c>
      <c r="P227" s="20"/>
      <c r="Q227" s="21"/>
      <c r="R227" s="22">
        <v>50000</v>
      </c>
      <c r="S227" s="1">
        <f t="shared" si="9"/>
        <v>0</v>
      </c>
      <c r="T227" s="12">
        <f t="shared" si="10"/>
        <v>50000</v>
      </c>
      <c r="U227" s="23" t="s">
        <v>1682</v>
      </c>
      <c r="V227" s="19" t="s">
        <v>1683</v>
      </c>
    </row>
    <row r="228" spans="1:22" ht="12" x14ac:dyDescent="0.15">
      <c r="A228" s="48">
        <f t="shared" si="11"/>
        <v>227</v>
      </c>
      <c r="C228" s="14" t="s">
        <v>1684</v>
      </c>
      <c r="D228" s="24">
        <v>43930</v>
      </c>
      <c r="E228" s="16" t="s">
        <v>209</v>
      </c>
      <c r="F228" s="17">
        <v>8809</v>
      </c>
      <c r="G228" s="18" t="s">
        <v>22</v>
      </c>
      <c r="H228" s="19" t="s">
        <v>1685</v>
      </c>
      <c r="I228" s="18" t="s">
        <v>132</v>
      </c>
      <c r="J228" s="19" t="s">
        <v>65</v>
      </c>
      <c r="K228" s="20"/>
      <c r="L228" s="21"/>
      <c r="M228" s="21"/>
      <c r="N228" s="19" t="s">
        <v>1686</v>
      </c>
      <c r="O228" s="19" t="s">
        <v>894</v>
      </c>
      <c r="P228" s="20"/>
      <c r="Q228" s="21"/>
      <c r="R228" s="22">
        <v>50000</v>
      </c>
      <c r="S228" s="1">
        <f t="shared" si="9"/>
        <v>0</v>
      </c>
      <c r="T228" s="12">
        <f t="shared" si="10"/>
        <v>50000</v>
      </c>
      <c r="U228" s="23" t="s">
        <v>1687</v>
      </c>
      <c r="V228" s="19" t="s">
        <v>1683</v>
      </c>
    </row>
    <row r="229" spans="1:22" ht="12" x14ac:dyDescent="0.15">
      <c r="A229" s="48">
        <f t="shared" si="11"/>
        <v>228</v>
      </c>
      <c r="C229" s="14" t="s">
        <v>1688</v>
      </c>
      <c r="D229" s="24">
        <v>43930</v>
      </c>
      <c r="E229" s="16" t="s">
        <v>209</v>
      </c>
      <c r="F229" s="17">
        <v>9212</v>
      </c>
      <c r="G229" s="18" t="s">
        <v>22</v>
      </c>
      <c r="H229" s="19" t="s">
        <v>1689</v>
      </c>
      <c r="I229" s="18" t="s">
        <v>84</v>
      </c>
      <c r="J229" s="19" t="s">
        <v>377</v>
      </c>
      <c r="K229" s="20"/>
      <c r="L229" s="21"/>
      <c r="M229" s="21"/>
      <c r="N229" s="19" t="s">
        <v>1690</v>
      </c>
      <c r="O229" s="19" t="s">
        <v>894</v>
      </c>
      <c r="P229" s="20"/>
      <c r="Q229" s="21"/>
      <c r="R229" s="22">
        <v>50000</v>
      </c>
      <c r="S229" s="1">
        <f t="shared" si="9"/>
        <v>0</v>
      </c>
      <c r="T229" s="12">
        <f t="shared" si="10"/>
        <v>50000</v>
      </c>
      <c r="U229" s="23" t="s">
        <v>1691</v>
      </c>
      <c r="V229" s="19" t="s">
        <v>423</v>
      </c>
    </row>
    <row r="230" spans="1:22" ht="12" x14ac:dyDescent="0.15">
      <c r="A230" s="48">
        <f t="shared" si="11"/>
        <v>229</v>
      </c>
      <c r="C230" s="14" t="s">
        <v>1692</v>
      </c>
      <c r="D230" s="24">
        <v>43930</v>
      </c>
      <c r="E230" s="16" t="s">
        <v>209</v>
      </c>
      <c r="F230" s="17">
        <v>9914</v>
      </c>
      <c r="G230" s="18" t="s">
        <v>22</v>
      </c>
      <c r="H230" s="19" t="s">
        <v>1693</v>
      </c>
      <c r="I230" s="18" t="s">
        <v>84</v>
      </c>
      <c r="J230" s="19" t="s">
        <v>65</v>
      </c>
      <c r="K230" s="20"/>
      <c r="L230" s="21"/>
      <c r="M230" s="21"/>
      <c r="N230" s="19" t="s">
        <v>1694</v>
      </c>
      <c r="O230" s="19" t="s">
        <v>894</v>
      </c>
      <c r="P230" s="20"/>
      <c r="Q230" s="21"/>
      <c r="R230" s="22">
        <v>50000</v>
      </c>
      <c r="S230" s="1">
        <f t="shared" si="9"/>
        <v>0</v>
      </c>
      <c r="T230" s="12">
        <f t="shared" si="10"/>
        <v>50000</v>
      </c>
      <c r="U230" s="23" t="s">
        <v>1695</v>
      </c>
      <c r="V230" s="19" t="s">
        <v>423</v>
      </c>
    </row>
    <row r="231" spans="1:22" ht="12" x14ac:dyDescent="0.15">
      <c r="A231" s="48">
        <f t="shared" si="11"/>
        <v>230</v>
      </c>
      <c r="C231" s="14" t="s">
        <v>1696</v>
      </c>
      <c r="D231" s="24">
        <v>43930</v>
      </c>
      <c r="E231" s="16" t="s">
        <v>209</v>
      </c>
      <c r="F231" s="17">
        <v>7506</v>
      </c>
      <c r="G231" s="18" t="s">
        <v>22</v>
      </c>
      <c r="H231" s="19" t="s">
        <v>1697</v>
      </c>
      <c r="I231" s="18" t="s">
        <v>92</v>
      </c>
      <c r="J231" s="19" t="s">
        <v>107</v>
      </c>
      <c r="K231" s="20"/>
      <c r="L231" s="21"/>
      <c r="M231" s="21"/>
      <c r="N231" s="19" t="s">
        <v>1698</v>
      </c>
      <c r="O231" s="19" t="s">
        <v>894</v>
      </c>
      <c r="P231" s="20"/>
      <c r="Q231" s="21"/>
      <c r="R231" s="22">
        <v>50000</v>
      </c>
      <c r="S231" s="1">
        <f t="shared" si="9"/>
        <v>0</v>
      </c>
      <c r="T231" s="12">
        <f t="shared" si="10"/>
        <v>50000</v>
      </c>
      <c r="U231" s="23" t="s">
        <v>1699</v>
      </c>
      <c r="V231" s="19" t="s">
        <v>423</v>
      </c>
    </row>
    <row r="232" spans="1:22" ht="12" x14ac:dyDescent="0.15">
      <c r="A232" s="48">
        <f t="shared" si="11"/>
        <v>231</v>
      </c>
      <c r="C232" s="14" t="s">
        <v>1700</v>
      </c>
      <c r="D232" s="24">
        <v>43930</v>
      </c>
      <c r="E232" s="16" t="s">
        <v>209</v>
      </c>
      <c r="F232" s="17">
        <v>8903</v>
      </c>
      <c r="G232" s="18" t="s">
        <v>22</v>
      </c>
      <c r="H232" s="19" t="s">
        <v>1701</v>
      </c>
      <c r="I232" s="18" t="s">
        <v>40</v>
      </c>
      <c r="J232" s="19" t="s">
        <v>65</v>
      </c>
      <c r="K232" s="20"/>
      <c r="L232" s="21"/>
      <c r="M232" s="21"/>
      <c r="N232" s="19" t="s">
        <v>1702</v>
      </c>
      <c r="O232" s="19" t="s">
        <v>894</v>
      </c>
      <c r="P232" s="20"/>
      <c r="Q232" s="21"/>
      <c r="R232" s="22">
        <v>50000</v>
      </c>
      <c r="S232" s="1">
        <f t="shared" si="9"/>
        <v>0</v>
      </c>
      <c r="T232" s="12">
        <f t="shared" si="10"/>
        <v>50000</v>
      </c>
      <c r="U232" s="23" t="s">
        <v>1703</v>
      </c>
      <c r="V232" s="19" t="s">
        <v>423</v>
      </c>
    </row>
    <row r="233" spans="1:22" ht="12" x14ac:dyDescent="0.15">
      <c r="A233" s="48">
        <f t="shared" si="11"/>
        <v>232</v>
      </c>
      <c r="C233" s="14" t="s">
        <v>1704</v>
      </c>
      <c r="D233" s="24">
        <v>43930</v>
      </c>
      <c r="E233" s="16" t="s">
        <v>209</v>
      </c>
      <c r="F233" s="17">
        <v>6612</v>
      </c>
      <c r="G233" s="18" t="s">
        <v>22</v>
      </c>
      <c r="H233" s="19" t="s">
        <v>1705</v>
      </c>
      <c r="I233" s="18" t="s">
        <v>122</v>
      </c>
      <c r="J233" s="19" t="s">
        <v>107</v>
      </c>
      <c r="K233" s="20"/>
      <c r="L233" s="21"/>
      <c r="M233" s="21"/>
      <c r="N233" s="19" t="s">
        <v>1706</v>
      </c>
      <c r="O233" s="19" t="s">
        <v>894</v>
      </c>
      <c r="P233" s="20"/>
      <c r="Q233" s="21"/>
      <c r="R233" s="22">
        <v>50000</v>
      </c>
      <c r="S233" s="1">
        <f t="shared" si="9"/>
        <v>0</v>
      </c>
      <c r="T233" s="12">
        <f t="shared" si="10"/>
        <v>50000</v>
      </c>
      <c r="U233" s="23" t="s">
        <v>1707</v>
      </c>
      <c r="V233" s="19" t="s">
        <v>423</v>
      </c>
    </row>
    <row r="234" spans="1:22" ht="12" x14ac:dyDescent="0.15">
      <c r="A234" s="48">
        <f t="shared" si="11"/>
        <v>233</v>
      </c>
      <c r="C234" s="14" t="s">
        <v>1712</v>
      </c>
      <c r="D234" s="24">
        <v>43930</v>
      </c>
      <c r="E234" s="16" t="s">
        <v>209</v>
      </c>
      <c r="F234" s="17">
        <v>3117</v>
      </c>
      <c r="G234" s="18" t="s">
        <v>22</v>
      </c>
      <c r="H234" s="19" t="s">
        <v>1713</v>
      </c>
      <c r="I234" s="18" t="s">
        <v>24</v>
      </c>
      <c r="J234" s="19" t="s">
        <v>25</v>
      </c>
      <c r="K234" s="20"/>
      <c r="L234" s="21"/>
      <c r="M234" s="21"/>
      <c r="N234" s="19" t="s">
        <v>1714</v>
      </c>
      <c r="O234" s="19" t="s">
        <v>894</v>
      </c>
      <c r="P234" s="20"/>
      <c r="Q234" s="21"/>
      <c r="R234" s="22">
        <v>50000</v>
      </c>
      <c r="S234" s="1">
        <f t="shared" si="9"/>
        <v>0</v>
      </c>
      <c r="T234" s="12">
        <f t="shared" si="10"/>
        <v>50000</v>
      </c>
      <c r="U234" s="23" t="s">
        <v>1715</v>
      </c>
      <c r="V234" s="19" t="s">
        <v>1683</v>
      </c>
    </row>
    <row r="235" spans="1:22" ht="12" x14ac:dyDescent="0.15">
      <c r="A235" s="48">
        <f t="shared" si="11"/>
        <v>234</v>
      </c>
      <c r="C235" s="14" t="s">
        <v>1931</v>
      </c>
      <c r="D235" s="24">
        <v>43930</v>
      </c>
      <c r="E235" s="16" t="s">
        <v>209</v>
      </c>
      <c r="F235" s="17">
        <v>518</v>
      </c>
      <c r="G235" s="18" t="s">
        <v>22</v>
      </c>
      <c r="H235" s="19" t="s">
        <v>1587</v>
      </c>
      <c r="I235" s="18" t="s">
        <v>92</v>
      </c>
      <c r="J235" s="19" t="s">
        <v>25</v>
      </c>
      <c r="K235" s="20"/>
      <c r="L235" s="21"/>
      <c r="M235" s="21"/>
      <c r="N235" s="19" t="s">
        <v>1932</v>
      </c>
      <c r="O235" s="19" t="s">
        <v>1933</v>
      </c>
      <c r="P235" s="20"/>
      <c r="Q235" s="21"/>
      <c r="R235" s="22">
        <v>0</v>
      </c>
      <c r="S235" s="1">
        <f t="shared" si="9"/>
        <v>500</v>
      </c>
      <c r="T235" s="12">
        <f t="shared" si="10"/>
        <v>500</v>
      </c>
      <c r="U235" s="23" t="s">
        <v>1934</v>
      </c>
      <c r="V235" s="19" t="s">
        <v>1935</v>
      </c>
    </row>
    <row r="236" spans="1:22" ht="12" x14ac:dyDescent="0.15">
      <c r="A236" s="48">
        <f t="shared" si="11"/>
        <v>235</v>
      </c>
      <c r="C236" s="14" t="s">
        <v>322</v>
      </c>
      <c r="D236" s="24">
        <v>43931</v>
      </c>
      <c r="E236" s="16" t="s">
        <v>310</v>
      </c>
      <c r="F236" s="17">
        <v>14225</v>
      </c>
      <c r="G236" s="18" t="s">
        <v>22</v>
      </c>
      <c r="H236" s="19" t="s">
        <v>323</v>
      </c>
      <c r="I236" s="18" t="s">
        <v>142</v>
      </c>
      <c r="J236" s="19" t="s">
        <v>65</v>
      </c>
      <c r="K236" s="25">
        <v>7299</v>
      </c>
      <c r="L236" s="26">
        <v>22</v>
      </c>
      <c r="M236" s="27">
        <v>3</v>
      </c>
      <c r="N236" s="21"/>
      <c r="O236" s="19" t="s">
        <v>324</v>
      </c>
      <c r="P236" s="28">
        <v>1</v>
      </c>
      <c r="Q236" s="26">
        <v>1</v>
      </c>
      <c r="R236" s="22">
        <v>314036</v>
      </c>
      <c r="S236" s="1">
        <f t="shared" si="9"/>
        <v>0</v>
      </c>
      <c r="T236" s="12">
        <f t="shared" si="10"/>
        <v>314036</v>
      </c>
      <c r="U236" s="23" t="s">
        <v>325</v>
      </c>
      <c r="V236" s="21"/>
    </row>
    <row r="237" spans="1:22" ht="12" x14ac:dyDescent="0.15">
      <c r="A237" s="48">
        <f t="shared" si="11"/>
        <v>236</v>
      </c>
      <c r="C237" s="14" t="s">
        <v>370</v>
      </c>
      <c r="D237" s="24">
        <v>43931</v>
      </c>
      <c r="E237" s="16" t="s">
        <v>310</v>
      </c>
      <c r="F237" s="17">
        <v>13726</v>
      </c>
      <c r="G237" s="18" t="s">
        <v>22</v>
      </c>
      <c r="H237" s="19" t="s">
        <v>371</v>
      </c>
      <c r="I237" s="18" t="s">
        <v>24</v>
      </c>
      <c r="J237" s="19" t="s">
        <v>65</v>
      </c>
      <c r="K237" s="25">
        <v>7302</v>
      </c>
      <c r="L237" s="26">
        <v>6</v>
      </c>
      <c r="M237" s="27">
        <v>1</v>
      </c>
      <c r="N237" s="19" t="s">
        <v>372</v>
      </c>
      <c r="O237" s="19" t="s">
        <v>373</v>
      </c>
      <c r="P237" s="28">
        <v>1</v>
      </c>
      <c r="Q237" s="26">
        <v>1</v>
      </c>
      <c r="R237" s="22">
        <v>413185</v>
      </c>
      <c r="S237" s="1">
        <f t="shared" si="9"/>
        <v>0</v>
      </c>
      <c r="T237" s="12">
        <f t="shared" si="10"/>
        <v>413185</v>
      </c>
      <c r="U237" s="23" t="s">
        <v>374</v>
      </c>
      <c r="V237" s="21"/>
    </row>
    <row r="238" spans="1:22" ht="12" x14ac:dyDescent="0.15">
      <c r="A238" s="48">
        <f t="shared" si="11"/>
        <v>237</v>
      </c>
      <c r="C238" s="14" t="s">
        <v>691</v>
      </c>
      <c r="D238" s="24">
        <v>43931</v>
      </c>
      <c r="E238" s="16" t="s">
        <v>310</v>
      </c>
      <c r="F238" s="17">
        <v>1805</v>
      </c>
      <c r="G238" s="18" t="s">
        <v>22</v>
      </c>
      <c r="H238" s="19" t="s">
        <v>692</v>
      </c>
      <c r="I238" s="18" t="s">
        <v>147</v>
      </c>
      <c r="J238" s="19" t="s">
        <v>65</v>
      </c>
      <c r="K238" s="25">
        <v>7299</v>
      </c>
      <c r="L238" s="26">
        <v>1</v>
      </c>
      <c r="M238" s="27">
        <v>3</v>
      </c>
      <c r="N238" s="19" t="s">
        <v>372</v>
      </c>
      <c r="O238" s="19" t="s">
        <v>324</v>
      </c>
      <c r="P238" s="28">
        <v>1</v>
      </c>
      <c r="Q238" s="26">
        <v>1</v>
      </c>
      <c r="R238" s="22">
        <v>242912</v>
      </c>
      <c r="S238" s="1">
        <f t="shared" si="9"/>
        <v>0</v>
      </c>
      <c r="T238" s="12">
        <f t="shared" si="10"/>
        <v>242912</v>
      </c>
      <c r="U238" s="23" t="s">
        <v>693</v>
      </c>
      <c r="V238" s="21"/>
    </row>
    <row r="239" spans="1:22" ht="12" x14ac:dyDescent="0.15">
      <c r="A239" s="48">
        <f t="shared" si="11"/>
        <v>238</v>
      </c>
      <c r="C239" s="14" t="s">
        <v>694</v>
      </c>
      <c r="D239" s="24">
        <v>43931</v>
      </c>
      <c r="E239" s="16" t="s">
        <v>310</v>
      </c>
      <c r="F239" s="17">
        <v>1801</v>
      </c>
      <c r="G239" s="18" t="s">
        <v>22</v>
      </c>
      <c r="H239" s="19" t="s">
        <v>692</v>
      </c>
      <c r="I239" s="18" t="s">
        <v>147</v>
      </c>
      <c r="J239" s="19" t="s">
        <v>65</v>
      </c>
      <c r="K239" s="25">
        <v>7299</v>
      </c>
      <c r="L239" s="26">
        <v>2</v>
      </c>
      <c r="M239" s="27">
        <v>3</v>
      </c>
      <c r="N239" s="19" t="s">
        <v>372</v>
      </c>
      <c r="O239" s="19" t="s">
        <v>324</v>
      </c>
      <c r="P239" s="28">
        <v>1</v>
      </c>
      <c r="Q239" s="26">
        <v>1</v>
      </c>
      <c r="R239" s="22">
        <v>266143</v>
      </c>
      <c r="S239" s="1">
        <f t="shared" si="9"/>
        <v>0</v>
      </c>
      <c r="T239" s="12">
        <f t="shared" si="10"/>
        <v>266143</v>
      </c>
      <c r="U239" s="23" t="s">
        <v>695</v>
      </c>
      <c r="V239" s="21"/>
    </row>
    <row r="240" spans="1:22" ht="12" x14ac:dyDescent="0.15">
      <c r="A240" s="48">
        <f t="shared" si="11"/>
        <v>239</v>
      </c>
      <c r="C240" s="14" t="s">
        <v>1917</v>
      </c>
      <c r="D240" s="24">
        <v>43931</v>
      </c>
      <c r="E240" s="16" t="s">
        <v>681</v>
      </c>
      <c r="F240" s="17">
        <v>213</v>
      </c>
      <c r="G240" s="18" t="s">
        <v>22</v>
      </c>
      <c r="H240" s="19" t="s">
        <v>1918</v>
      </c>
      <c r="I240" s="18" t="s">
        <v>84</v>
      </c>
      <c r="J240" s="19" t="s">
        <v>127</v>
      </c>
      <c r="K240" s="20"/>
      <c r="L240" s="21"/>
      <c r="M240" s="21"/>
      <c r="N240" s="19" t="s">
        <v>1061</v>
      </c>
      <c r="O240" s="19" t="s">
        <v>1919</v>
      </c>
      <c r="P240" s="20"/>
      <c r="Q240" s="21"/>
      <c r="R240" s="22">
        <v>0</v>
      </c>
      <c r="S240" s="1">
        <f t="shared" si="9"/>
        <v>12000</v>
      </c>
      <c r="T240" s="12">
        <f t="shared" si="10"/>
        <v>12000</v>
      </c>
      <c r="U240" s="23" t="s">
        <v>1920</v>
      </c>
      <c r="V240" s="19" t="s">
        <v>1898</v>
      </c>
    </row>
    <row r="241" spans="1:22" ht="12" x14ac:dyDescent="0.15">
      <c r="A241" s="48">
        <f t="shared" si="11"/>
        <v>240</v>
      </c>
      <c r="C241" s="14" t="s">
        <v>1921</v>
      </c>
      <c r="D241" s="24">
        <v>43931</v>
      </c>
      <c r="E241" s="16" t="s">
        <v>681</v>
      </c>
      <c r="F241" s="17">
        <v>5905</v>
      </c>
      <c r="G241" s="18" t="s">
        <v>22</v>
      </c>
      <c r="H241" s="19" t="s">
        <v>1922</v>
      </c>
      <c r="I241" s="18" t="s">
        <v>142</v>
      </c>
      <c r="J241" s="19" t="s">
        <v>65</v>
      </c>
      <c r="K241" s="20"/>
      <c r="L241" s="21"/>
      <c r="M241" s="21"/>
      <c r="N241" s="19" t="s">
        <v>1923</v>
      </c>
      <c r="O241" s="19" t="s">
        <v>1919</v>
      </c>
      <c r="P241" s="20"/>
      <c r="Q241" s="21"/>
      <c r="R241" s="22">
        <v>0</v>
      </c>
      <c r="S241" s="1">
        <f t="shared" si="9"/>
        <v>12000</v>
      </c>
      <c r="T241" s="12">
        <f t="shared" si="10"/>
        <v>12000</v>
      </c>
      <c r="U241" s="23" t="s">
        <v>1924</v>
      </c>
      <c r="V241" s="19" t="s">
        <v>1925</v>
      </c>
    </row>
    <row r="242" spans="1:22" ht="12" x14ac:dyDescent="0.15">
      <c r="A242" s="48">
        <f t="shared" si="11"/>
        <v>241</v>
      </c>
      <c r="C242" s="14" t="s">
        <v>1641</v>
      </c>
      <c r="D242" s="24">
        <v>43931</v>
      </c>
      <c r="E242" s="16" t="s">
        <v>222</v>
      </c>
      <c r="F242" s="17">
        <v>2401</v>
      </c>
      <c r="G242" s="18" t="s">
        <v>22</v>
      </c>
      <c r="H242" s="19" t="s">
        <v>1347</v>
      </c>
      <c r="I242" s="18" t="s">
        <v>92</v>
      </c>
      <c r="J242" s="19" t="s">
        <v>25</v>
      </c>
      <c r="K242" s="20"/>
      <c r="L242" s="21"/>
      <c r="M242" s="21"/>
      <c r="N242" s="19" t="s">
        <v>1642</v>
      </c>
      <c r="O242" s="21"/>
      <c r="P242" s="20"/>
      <c r="Q242" s="21"/>
      <c r="R242" s="22">
        <v>8352</v>
      </c>
      <c r="S242" s="1">
        <f t="shared" si="9"/>
        <v>0</v>
      </c>
      <c r="T242" s="12">
        <f t="shared" si="10"/>
        <v>8352</v>
      </c>
      <c r="U242" s="23" t="s">
        <v>1643</v>
      </c>
      <c r="V242" s="19" t="s">
        <v>1644</v>
      </c>
    </row>
    <row r="243" spans="1:22" ht="12" x14ac:dyDescent="0.15">
      <c r="A243" s="48">
        <f t="shared" si="11"/>
        <v>242</v>
      </c>
      <c r="C243" s="14" t="s">
        <v>1753</v>
      </c>
      <c r="D243" s="24">
        <v>43931</v>
      </c>
      <c r="E243" s="16" t="s">
        <v>222</v>
      </c>
      <c r="F243" s="17">
        <v>7822</v>
      </c>
      <c r="G243" s="18" t="s">
        <v>22</v>
      </c>
      <c r="H243" s="19" t="s">
        <v>1754</v>
      </c>
      <c r="I243" s="18" t="s">
        <v>132</v>
      </c>
      <c r="J243" s="19" t="s">
        <v>32</v>
      </c>
      <c r="K243" s="20"/>
      <c r="L243" s="21"/>
      <c r="M243" s="21"/>
      <c r="N243" s="19" t="s">
        <v>1755</v>
      </c>
      <c r="O243" s="21"/>
      <c r="P243" s="20"/>
      <c r="Q243" s="21"/>
      <c r="R243" s="22">
        <v>0</v>
      </c>
      <c r="S243" s="1">
        <f t="shared" si="9"/>
        <v>3000</v>
      </c>
      <c r="T243" s="12">
        <f t="shared" si="10"/>
        <v>3000</v>
      </c>
      <c r="U243" s="23" t="s">
        <v>1756</v>
      </c>
      <c r="V243" s="19" t="s">
        <v>1757</v>
      </c>
    </row>
    <row r="244" spans="1:22" ht="12" x14ac:dyDescent="0.15">
      <c r="A244" s="48">
        <f t="shared" si="11"/>
        <v>243</v>
      </c>
      <c r="C244" s="14" t="s">
        <v>394</v>
      </c>
      <c r="D244" s="24">
        <v>43931</v>
      </c>
      <c r="E244" s="16" t="s">
        <v>21</v>
      </c>
      <c r="F244" s="17">
        <v>9000</v>
      </c>
      <c r="G244" s="18" t="s">
        <v>22</v>
      </c>
      <c r="H244" s="19" t="s">
        <v>317</v>
      </c>
      <c r="I244" s="18" t="s">
        <v>142</v>
      </c>
      <c r="J244" s="19" t="s">
        <v>65</v>
      </c>
      <c r="K244" s="20"/>
      <c r="L244" s="21"/>
      <c r="M244" s="21"/>
      <c r="N244" s="19" t="s">
        <v>395</v>
      </c>
      <c r="O244" s="19" t="s">
        <v>396</v>
      </c>
      <c r="P244" s="28">
        <v>1</v>
      </c>
      <c r="Q244" s="26">
        <v>1</v>
      </c>
      <c r="R244" s="22">
        <v>90132</v>
      </c>
      <c r="S244" s="1">
        <f t="shared" si="9"/>
        <v>0</v>
      </c>
      <c r="T244" s="12">
        <f t="shared" si="10"/>
        <v>90132</v>
      </c>
      <c r="U244" s="21"/>
      <c r="V244" s="19" t="s">
        <v>397</v>
      </c>
    </row>
    <row r="245" spans="1:22" ht="12" x14ac:dyDescent="0.15">
      <c r="A245" s="48">
        <f t="shared" si="11"/>
        <v>244</v>
      </c>
      <c r="C245" s="14" t="s">
        <v>1387</v>
      </c>
      <c r="D245" s="24">
        <v>43931</v>
      </c>
      <c r="E245" s="16" t="s">
        <v>956</v>
      </c>
      <c r="F245" s="17">
        <v>7800</v>
      </c>
      <c r="G245" s="18" t="s">
        <v>22</v>
      </c>
      <c r="H245" s="19" t="s">
        <v>1388</v>
      </c>
      <c r="I245" s="18" t="s">
        <v>84</v>
      </c>
      <c r="J245" s="19" t="s">
        <v>115</v>
      </c>
      <c r="K245" s="20"/>
      <c r="L245" s="21"/>
      <c r="M245" s="21"/>
      <c r="N245" s="19" t="s">
        <v>1389</v>
      </c>
      <c r="O245" s="19" t="s">
        <v>1112</v>
      </c>
      <c r="P245" s="20"/>
      <c r="Q245" s="21"/>
      <c r="R245" s="22">
        <v>0</v>
      </c>
      <c r="S245" s="1">
        <f t="shared" si="9"/>
        <v>3000</v>
      </c>
      <c r="T245" s="12">
        <f t="shared" si="10"/>
        <v>3000</v>
      </c>
      <c r="U245" s="23" t="s">
        <v>1390</v>
      </c>
      <c r="V245" s="19" t="s">
        <v>1391</v>
      </c>
    </row>
    <row r="246" spans="1:22" ht="12" x14ac:dyDescent="0.15">
      <c r="A246" s="48">
        <f t="shared" si="11"/>
        <v>245</v>
      </c>
      <c r="C246" s="14" t="s">
        <v>1911</v>
      </c>
      <c r="D246" s="24">
        <v>43931</v>
      </c>
      <c r="E246" s="16" t="s">
        <v>956</v>
      </c>
      <c r="F246" s="17">
        <v>2631</v>
      </c>
      <c r="G246" s="18" t="s">
        <v>22</v>
      </c>
      <c r="H246" s="19" t="s">
        <v>1912</v>
      </c>
      <c r="I246" s="18" t="s">
        <v>92</v>
      </c>
      <c r="J246" s="19" t="s">
        <v>25</v>
      </c>
      <c r="K246" s="20"/>
      <c r="L246" s="21"/>
      <c r="M246" s="21"/>
      <c r="N246" s="19" t="s">
        <v>1913</v>
      </c>
      <c r="O246" s="19" t="s">
        <v>1914</v>
      </c>
      <c r="P246" s="20"/>
      <c r="Q246" s="21"/>
      <c r="R246" s="22">
        <v>0</v>
      </c>
      <c r="S246" s="1">
        <f t="shared" si="9"/>
        <v>3000</v>
      </c>
      <c r="T246" s="12">
        <f t="shared" si="10"/>
        <v>3000</v>
      </c>
      <c r="U246" s="23" t="s">
        <v>1915</v>
      </c>
      <c r="V246" s="19" t="s">
        <v>1916</v>
      </c>
    </row>
    <row r="247" spans="1:22" ht="12" x14ac:dyDescent="0.15">
      <c r="A247" s="48">
        <f t="shared" si="11"/>
        <v>246</v>
      </c>
      <c r="C247" s="14" t="s">
        <v>1940</v>
      </c>
      <c r="D247" s="24">
        <v>43931</v>
      </c>
      <c r="E247" s="16" t="s">
        <v>956</v>
      </c>
      <c r="F247" s="17">
        <v>6905</v>
      </c>
      <c r="G247" s="18" t="s">
        <v>22</v>
      </c>
      <c r="H247" s="19" t="s">
        <v>1941</v>
      </c>
      <c r="I247" s="18" t="s">
        <v>147</v>
      </c>
      <c r="J247" s="19" t="s">
        <v>115</v>
      </c>
      <c r="K247" s="20"/>
      <c r="L247" s="21"/>
      <c r="M247" s="21"/>
      <c r="N247" s="19" t="s">
        <v>1942</v>
      </c>
      <c r="O247" s="19" t="s">
        <v>1938</v>
      </c>
      <c r="P247" s="20"/>
      <c r="Q247" s="21"/>
      <c r="R247" s="22">
        <v>0</v>
      </c>
      <c r="S247" s="1">
        <f t="shared" si="9"/>
        <v>3000</v>
      </c>
      <c r="T247" s="12">
        <f t="shared" si="10"/>
        <v>3000</v>
      </c>
      <c r="U247" s="23" t="s">
        <v>1943</v>
      </c>
      <c r="V247" s="19" t="s">
        <v>1292</v>
      </c>
    </row>
    <row r="248" spans="1:22" ht="12" x14ac:dyDescent="0.15">
      <c r="A248" s="48">
        <f t="shared" si="11"/>
        <v>247</v>
      </c>
      <c r="C248" s="14" t="s">
        <v>1716</v>
      </c>
      <c r="D248" s="24">
        <v>43931</v>
      </c>
      <c r="E248" s="16" t="s">
        <v>113</v>
      </c>
      <c r="F248" s="17">
        <v>803</v>
      </c>
      <c r="G248" s="18" t="s">
        <v>22</v>
      </c>
      <c r="H248" s="19" t="s">
        <v>1717</v>
      </c>
      <c r="I248" s="18" t="s">
        <v>132</v>
      </c>
      <c r="J248" s="19" t="s">
        <v>127</v>
      </c>
      <c r="K248" s="20"/>
      <c r="L248" s="21"/>
      <c r="M248" s="21"/>
      <c r="N248" s="19" t="s">
        <v>1718</v>
      </c>
      <c r="O248" s="19" t="s">
        <v>1233</v>
      </c>
      <c r="P248" s="20"/>
      <c r="Q248" s="21"/>
      <c r="R248" s="22">
        <v>0</v>
      </c>
      <c r="S248" s="1">
        <f t="shared" si="9"/>
        <v>500</v>
      </c>
      <c r="T248" s="12">
        <f t="shared" si="10"/>
        <v>500</v>
      </c>
      <c r="U248" s="23" t="s">
        <v>1719</v>
      </c>
      <c r="V248" s="19" t="s">
        <v>1720</v>
      </c>
    </row>
    <row r="249" spans="1:22" ht="12" x14ac:dyDescent="0.15">
      <c r="A249" s="48">
        <f t="shared" si="11"/>
        <v>248</v>
      </c>
      <c r="C249" s="14" t="s">
        <v>338</v>
      </c>
      <c r="D249" s="24">
        <v>43931</v>
      </c>
      <c r="E249" s="16" t="s">
        <v>209</v>
      </c>
      <c r="F249" s="17">
        <v>5531</v>
      </c>
      <c r="G249" s="18" t="s">
        <v>22</v>
      </c>
      <c r="H249" s="19" t="s">
        <v>339</v>
      </c>
      <c r="I249" s="18" t="s">
        <v>31</v>
      </c>
      <c r="J249" s="19" t="s">
        <v>115</v>
      </c>
      <c r="K249" s="20"/>
      <c r="L249" s="21"/>
      <c r="M249" s="21"/>
      <c r="N249" s="19" t="s">
        <v>340</v>
      </c>
      <c r="O249" s="19" t="s">
        <v>341</v>
      </c>
      <c r="P249" s="28">
        <v>1</v>
      </c>
      <c r="Q249" s="26">
        <v>1</v>
      </c>
      <c r="R249" s="22">
        <v>192500</v>
      </c>
      <c r="S249" s="1">
        <f t="shared" si="9"/>
        <v>0</v>
      </c>
      <c r="T249" s="12">
        <f t="shared" si="10"/>
        <v>192500</v>
      </c>
      <c r="U249" s="23" t="s">
        <v>342</v>
      </c>
      <c r="V249" s="19" t="s">
        <v>343</v>
      </c>
    </row>
    <row r="250" spans="1:22" ht="12" x14ac:dyDescent="0.15">
      <c r="A250" s="48">
        <f t="shared" si="11"/>
        <v>249</v>
      </c>
      <c r="C250" s="14" t="s">
        <v>610</v>
      </c>
      <c r="D250" s="24">
        <v>43931</v>
      </c>
      <c r="E250" s="16" t="s">
        <v>209</v>
      </c>
      <c r="F250" s="17">
        <v>2913</v>
      </c>
      <c r="G250" s="18" t="s">
        <v>22</v>
      </c>
      <c r="H250" s="19" t="s">
        <v>611</v>
      </c>
      <c r="I250" s="18" t="s">
        <v>92</v>
      </c>
      <c r="J250" s="19" t="s">
        <v>115</v>
      </c>
      <c r="K250" s="20"/>
      <c r="L250" s="21"/>
      <c r="M250" s="21"/>
      <c r="N250" s="19" t="s">
        <v>612</v>
      </c>
      <c r="O250" s="19" t="s">
        <v>613</v>
      </c>
      <c r="P250" s="20"/>
      <c r="Q250" s="21"/>
      <c r="R250" s="22">
        <v>50000</v>
      </c>
      <c r="S250" s="1">
        <f t="shared" si="9"/>
        <v>0</v>
      </c>
      <c r="T250" s="12">
        <f t="shared" si="10"/>
        <v>50000</v>
      </c>
      <c r="U250" s="23" t="s">
        <v>614</v>
      </c>
      <c r="V250" s="19" t="s">
        <v>214</v>
      </c>
    </row>
    <row r="251" spans="1:22" ht="12" x14ac:dyDescent="0.15">
      <c r="A251" s="48">
        <f t="shared" si="11"/>
        <v>250</v>
      </c>
      <c r="C251" s="14" t="s">
        <v>638</v>
      </c>
      <c r="D251" s="24">
        <v>43931</v>
      </c>
      <c r="E251" s="16" t="s">
        <v>209</v>
      </c>
      <c r="F251" s="17">
        <v>3500</v>
      </c>
      <c r="G251" s="18" t="s">
        <v>22</v>
      </c>
      <c r="H251" s="19" t="s">
        <v>639</v>
      </c>
      <c r="I251" s="18" t="s">
        <v>142</v>
      </c>
      <c r="J251" s="19" t="s">
        <v>115</v>
      </c>
      <c r="K251" s="20"/>
      <c r="L251" s="21"/>
      <c r="M251" s="21"/>
      <c r="N251" s="19" t="s">
        <v>640</v>
      </c>
      <c r="O251" s="19" t="s">
        <v>613</v>
      </c>
      <c r="P251" s="20"/>
      <c r="Q251" s="21"/>
      <c r="R251" s="22">
        <v>50000</v>
      </c>
      <c r="S251" s="1">
        <f t="shared" si="9"/>
        <v>0</v>
      </c>
      <c r="T251" s="12">
        <f t="shared" si="10"/>
        <v>50000</v>
      </c>
      <c r="U251" s="23" t="s">
        <v>641</v>
      </c>
      <c r="V251" s="19" t="s">
        <v>214</v>
      </c>
    </row>
    <row r="252" spans="1:22" ht="12" x14ac:dyDescent="0.15">
      <c r="A252" s="48">
        <f t="shared" si="11"/>
        <v>251</v>
      </c>
      <c r="C252" s="14" t="s">
        <v>788</v>
      </c>
      <c r="D252" s="24">
        <v>43931</v>
      </c>
      <c r="E252" s="16" t="s">
        <v>209</v>
      </c>
      <c r="F252" s="17">
        <v>4816</v>
      </c>
      <c r="G252" s="18" t="s">
        <v>22</v>
      </c>
      <c r="H252" s="19" t="s">
        <v>435</v>
      </c>
      <c r="I252" s="18" t="s">
        <v>142</v>
      </c>
      <c r="J252" s="19" t="s">
        <v>93</v>
      </c>
      <c r="K252" s="20"/>
      <c r="L252" s="21"/>
      <c r="M252" s="21"/>
      <c r="N252" s="19" t="s">
        <v>789</v>
      </c>
      <c r="O252" s="19" t="s">
        <v>613</v>
      </c>
      <c r="P252" s="20"/>
      <c r="Q252" s="21"/>
      <c r="R252" s="22">
        <v>50000</v>
      </c>
      <c r="S252" s="1">
        <f t="shared" si="9"/>
        <v>0</v>
      </c>
      <c r="T252" s="12">
        <f t="shared" si="10"/>
        <v>50000</v>
      </c>
      <c r="U252" s="23" t="s">
        <v>790</v>
      </c>
      <c r="V252" s="19" t="s">
        <v>214</v>
      </c>
    </row>
    <row r="253" spans="1:22" ht="12" x14ac:dyDescent="0.15">
      <c r="A253" s="48">
        <f t="shared" si="11"/>
        <v>252</v>
      </c>
      <c r="C253" s="14" t="s">
        <v>1278</v>
      </c>
      <c r="D253" s="24">
        <v>43931</v>
      </c>
      <c r="E253" s="16" t="s">
        <v>209</v>
      </c>
      <c r="F253" s="17">
        <v>10008</v>
      </c>
      <c r="G253" s="18" t="s">
        <v>22</v>
      </c>
      <c r="H253" s="19" t="s">
        <v>1279</v>
      </c>
      <c r="I253" s="18" t="s">
        <v>24</v>
      </c>
      <c r="J253" s="19" t="s">
        <v>41</v>
      </c>
      <c r="K253" s="20"/>
      <c r="L253" s="21"/>
      <c r="M253" s="21"/>
      <c r="N253" s="19" t="s">
        <v>1280</v>
      </c>
      <c r="O253" s="21"/>
      <c r="P253" s="20"/>
      <c r="Q253" s="21"/>
      <c r="R253" s="22">
        <v>50000</v>
      </c>
      <c r="S253" s="1">
        <f t="shared" si="9"/>
        <v>0</v>
      </c>
      <c r="T253" s="12">
        <f t="shared" si="10"/>
        <v>50000</v>
      </c>
      <c r="U253" s="23" t="s">
        <v>1281</v>
      </c>
      <c r="V253" s="19" t="s">
        <v>460</v>
      </c>
    </row>
    <row r="254" spans="1:22" ht="12" x14ac:dyDescent="0.15">
      <c r="A254" s="48">
        <f t="shared" si="11"/>
        <v>253</v>
      </c>
      <c r="C254" s="14" t="s">
        <v>1295</v>
      </c>
      <c r="D254" s="24">
        <v>43934</v>
      </c>
      <c r="E254" s="16" t="s">
        <v>310</v>
      </c>
      <c r="F254" s="17">
        <v>7223</v>
      </c>
      <c r="G254" s="18" t="s">
        <v>22</v>
      </c>
      <c r="H254" s="19" t="s">
        <v>521</v>
      </c>
      <c r="I254" s="18" t="s">
        <v>147</v>
      </c>
      <c r="J254" s="19" t="s">
        <v>522</v>
      </c>
      <c r="K254" s="25">
        <v>7304</v>
      </c>
      <c r="L254" s="26">
        <v>73</v>
      </c>
      <c r="M254" s="27">
        <v>1</v>
      </c>
      <c r="N254" s="19" t="s">
        <v>523</v>
      </c>
      <c r="O254" s="19" t="s">
        <v>355</v>
      </c>
      <c r="P254" s="28">
        <v>1</v>
      </c>
      <c r="Q254" s="26">
        <v>1</v>
      </c>
      <c r="R254" s="22">
        <v>361785</v>
      </c>
      <c r="S254" s="1">
        <f t="shared" si="9"/>
        <v>0</v>
      </c>
      <c r="T254" s="12">
        <f t="shared" si="10"/>
        <v>361785</v>
      </c>
      <c r="U254" s="23" t="s">
        <v>1296</v>
      </c>
      <c r="V254" s="21"/>
    </row>
    <row r="255" spans="1:22" ht="12" x14ac:dyDescent="0.15">
      <c r="A255" s="48">
        <f t="shared" si="11"/>
        <v>254</v>
      </c>
      <c r="C255" s="14" t="s">
        <v>559</v>
      </c>
      <c r="D255" s="24">
        <v>43934</v>
      </c>
      <c r="E255" s="16" t="s">
        <v>222</v>
      </c>
      <c r="F255" s="17">
        <v>3800</v>
      </c>
      <c r="G255" s="18" t="s">
        <v>22</v>
      </c>
      <c r="H255" s="19" t="s">
        <v>560</v>
      </c>
      <c r="I255" s="18" t="s">
        <v>142</v>
      </c>
      <c r="J255" s="19" t="s">
        <v>93</v>
      </c>
      <c r="K255" s="20"/>
      <c r="L255" s="21"/>
      <c r="M255" s="21"/>
      <c r="N255" s="19" t="s">
        <v>561</v>
      </c>
      <c r="O255" s="19" t="s">
        <v>205</v>
      </c>
      <c r="P255" s="20"/>
      <c r="Q255" s="21"/>
      <c r="R255" s="22">
        <v>5220</v>
      </c>
      <c r="S255" s="1">
        <f t="shared" si="9"/>
        <v>0</v>
      </c>
      <c r="T255" s="12">
        <f t="shared" si="10"/>
        <v>5220</v>
      </c>
      <c r="U255" s="23" t="s">
        <v>562</v>
      </c>
      <c r="V255" s="19" t="s">
        <v>563</v>
      </c>
    </row>
    <row r="256" spans="1:22" ht="12" x14ac:dyDescent="0.15">
      <c r="A256" s="48">
        <f t="shared" si="11"/>
        <v>255</v>
      </c>
      <c r="C256" s="14" t="s">
        <v>670</v>
      </c>
      <c r="D256" s="24">
        <v>43934</v>
      </c>
      <c r="E256" s="16" t="s">
        <v>222</v>
      </c>
      <c r="F256" s="17">
        <v>2000</v>
      </c>
      <c r="G256" s="18" t="s">
        <v>22</v>
      </c>
      <c r="H256" s="19" t="s">
        <v>671</v>
      </c>
      <c r="I256" s="18" t="s">
        <v>92</v>
      </c>
      <c r="J256" s="19" t="s">
        <v>377</v>
      </c>
      <c r="K256" s="20"/>
      <c r="L256" s="21"/>
      <c r="M256" s="21"/>
      <c r="N256" s="19" t="s">
        <v>672</v>
      </c>
      <c r="O256" s="21"/>
      <c r="P256" s="28">
        <v>1</v>
      </c>
      <c r="Q256" s="26">
        <v>1</v>
      </c>
      <c r="R256" s="22">
        <v>20000</v>
      </c>
      <c r="S256" s="1">
        <f t="shared" si="9"/>
        <v>0</v>
      </c>
      <c r="T256" s="12">
        <f t="shared" si="10"/>
        <v>20000</v>
      </c>
      <c r="U256" s="23" t="s">
        <v>673</v>
      </c>
      <c r="V256" s="19" t="s">
        <v>674</v>
      </c>
    </row>
    <row r="257" spans="1:22" ht="12" x14ac:dyDescent="0.15">
      <c r="A257" s="48">
        <f t="shared" si="11"/>
        <v>256</v>
      </c>
      <c r="C257" s="14" t="s">
        <v>1601</v>
      </c>
      <c r="D257" s="24">
        <v>43934</v>
      </c>
      <c r="E257" s="16" t="s">
        <v>222</v>
      </c>
      <c r="F257" s="17">
        <v>1300</v>
      </c>
      <c r="G257" s="18" t="s">
        <v>22</v>
      </c>
      <c r="H257" s="19" t="s">
        <v>1602</v>
      </c>
      <c r="I257" s="18" t="s">
        <v>84</v>
      </c>
      <c r="J257" s="19" t="s">
        <v>93</v>
      </c>
      <c r="K257" s="20"/>
      <c r="L257" s="21"/>
      <c r="M257" s="21"/>
      <c r="N257" s="19" t="s">
        <v>1603</v>
      </c>
      <c r="O257" s="19" t="s">
        <v>1604</v>
      </c>
      <c r="P257" s="20"/>
      <c r="Q257" s="21"/>
      <c r="R257" s="22">
        <v>0</v>
      </c>
      <c r="S257" s="1">
        <f t="shared" si="9"/>
        <v>3000</v>
      </c>
      <c r="T257" s="12">
        <f t="shared" si="10"/>
        <v>3000</v>
      </c>
      <c r="U257" s="23" t="s">
        <v>1605</v>
      </c>
      <c r="V257" s="19" t="s">
        <v>1606</v>
      </c>
    </row>
    <row r="258" spans="1:22" ht="12" x14ac:dyDescent="0.15">
      <c r="A258" s="48">
        <f t="shared" si="11"/>
        <v>257</v>
      </c>
      <c r="C258" s="14" t="s">
        <v>1638</v>
      </c>
      <c r="D258" s="24">
        <v>43934</v>
      </c>
      <c r="E258" s="16" t="s">
        <v>222</v>
      </c>
      <c r="F258" s="17">
        <v>1100</v>
      </c>
      <c r="G258" s="18" t="s">
        <v>22</v>
      </c>
      <c r="H258" s="19" t="s">
        <v>360</v>
      </c>
      <c r="I258" s="18" t="s">
        <v>142</v>
      </c>
      <c r="J258" s="19" t="s">
        <v>93</v>
      </c>
      <c r="K258" s="20"/>
      <c r="L258" s="21"/>
      <c r="M258" s="21"/>
      <c r="N258" s="19" t="s">
        <v>361</v>
      </c>
      <c r="O258" s="19" t="s">
        <v>1639</v>
      </c>
      <c r="P258" s="28">
        <v>1</v>
      </c>
      <c r="Q258" s="26">
        <v>1</v>
      </c>
      <c r="R258" s="22">
        <v>11800</v>
      </c>
      <c r="S258" s="1">
        <f t="shared" ref="S258:S321" si="12">IF(R258&gt;0,0,(IF(ISNA(VLOOKUP(E258,Missing_Vaulations,3,FALSE))=TRUE,0,(VLOOKUP(E258,Missing_Vaulations,3,FALSE)))))</f>
        <v>0</v>
      </c>
      <c r="T258" s="12">
        <f t="shared" ref="T258:T321" si="13">R258+S258</f>
        <v>11800</v>
      </c>
      <c r="U258" s="23" t="s">
        <v>363</v>
      </c>
      <c r="V258" s="19" t="s">
        <v>1640</v>
      </c>
    </row>
    <row r="259" spans="1:22" ht="12" x14ac:dyDescent="0.15">
      <c r="A259" s="48">
        <f t="shared" si="11"/>
        <v>258</v>
      </c>
      <c r="C259" s="14" t="s">
        <v>1987</v>
      </c>
      <c r="D259" s="24">
        <v>43934</v>
      </c>
      <c r="E259" s="16" t="s">
        <v>222</v>
      </c>
      <c r="F259" s="17">
        <v>6300</v>
      </c>
      <c r="G259" s="18" t="s">
        <v>22</v>
      </c>
      <c r="H259" s="19" t="s">
        <v>1988</v>
      </c>
      <c r="I259" s="18" t="s">
        <v>84</v>
      </c>
      <c r="J259" s="19" t="s">
        <v>137</v>
      </c>
      <c r="K259" s="20"/>
      <c r="L259" s="21"/>
      <c r="M259" s="21"/>
      <c r="N259" s="19" t="s">
        <v>1989</v>
      </c>
      <c r="O259" s="19" t="s">
        <v>1990</v>
      </c>
      <c r="P259" s="28">
        <v>1</v>
      </c>
      <c r="Q259" s="26">
        <v>1</v>
      </c>
      <c r="R259" s="22">
        <v>40000</v>
      </c>
      <c r="S259" s="1">
        <f t="shared" si="12"/>
        <v>0</v>
      </c>
      <c r="T259" s="12">
        <f t="shared" si="13"/>
        <v>40000</v>
      </c>
      <c r="U259" s="23" t="s">
        <v>1991</v>
      </c>
      <c r="V259" s="19" t="s">
        <v>1992</v>
      </c>
    </row>
    <row r="260" spans="1:22" ht="12" x14ac:dyDescent="0.15">
      <c r="A260" s="48">
        <f t="shared" ref="A260:A323" si="14">A259+1</f>
        <v>259</v>
      </c>
      <c r="C260" s="14" t="s">
        <v>2080</v>
      </c>
      <c r="D260" s="24">
        <v>43934</v>
      </c>
      <c r="E260" s="16" t="s">
        <v>222</v>
      </c>
      <c r="F260" s="17">
        <v>5301</v>
      </c>
      <c r="G260" s="18" t="s">
        <v>22</v>
      </c>
      <c r="H260" s="19" t="s">
        <v>2081</v>
      </c>
      <c r="I260" s="18" t="s">
        <v>92</v>
      </c>
      <c r="J260" s="19" t="s">
        <v>107</v>
      </c>
      <c r="K260" s="20"/>
      <c r="L260" s="21"/>
      <c r="M260" s="21"/>
      <c r="N260" s="19" t="s">
        <v>2082</v>
      </c>
      <c r="O260" s="19" t="s">
        <v>2083</v>
      </c>
      <c r="P260" s="28">
        <v>1</v>
      </c>
      <c r="Q260" s="26">
        <v>1</v>
      </c>
      <c r="R260" s="22">
        <v>10000</v>
      </c>
      <c r="S260" s="1">
        <f t="shared" si="12"/>
        <v>0</v>
      </c>
      <c r="T260" s="12">
        <f t="shared" si="13"/>
        <v>10000</v>
      </c>
      <c r="U260" s="23" t="s">
        <v>2084</v>
      </c>
      <c r="V260" s="19" t="s">
        <v>2085</v>
      </c>
    </row>
    <row r="261" spans="1:22" ht="12" x14ac:dyDescent="0.15">
      <c r="A261" s="48">
        <f t="shared" si="14"/>
        <v>260</v>
      </c>
      <c r="C261" s="14" t="s">
        <v>2086</v>
      </c>
      <c r="D261" s="24">
        <v>43934</v>
      </c>
      <c r="E261" s="16" t="s">
        <v>222</v>
      </c>
      <c r="F261" s="17">
        <v>5101</v>
      </c>
      <c r="G261" s="18" t="s">
        <v>22</v>
      </c>
      <c r="H261" s="19" t="s">
        <v>2087</v>
      </c>
      <c r="I261" s="18" t="s">
        <v>142</v>
      </c>
      <c r="J261" s="19" t="s">
        <v>115</v>
      </c>
      <c r="K261" s="20"/>
      <c r="L261" s="21"/>
      <c r="M261" s="21"/>
      <c r="N261" s="19" t="s">
        <v>2088</v>
      </c>
      <c r="O261" s="19" t="s">
        <v>2089</v>
      </c>
      <c r="P261" s="28">
        <v>1</v>
      </c>
      <c r="Q261" s="26">
        <v>1</v>
      </c>
      <c r="R261" s="22">
        <v>10000</v>
      </c>
      <c r="S261" s="1">
        <f t="shared" si="12"/>
        <v>0</v>
      </c>
      <c r="T261" s="12">
        <f t="shared" si="13"/>
        <v>10000</v>
      </c>
      <c r="U261" s="23" t="s">
        <v>2090</v>
      </c>
      <c r="V261" s="19" t="s">
        <v>2091</v>
      </c>
    </row>
    <row r="262" spans="1:22" ht="12" x14ac:dyDescent="0.15">
      <c r="A262" s="48">
        <f t="shared" si="14"/>
        <v>261</v>
      </c>
      <c r="C262" s="14" t="s">
        <v>1451</v>
      </c>
      <c r="D262" s="24">
        <v>43934</v>
      </c>
      <c r="E262" s="16" t="s">
        <v>956</v>
      </c>
      <c r="F262" s="17">
        <v>4019</v>
      </c>
      <c r="G262" s="18" t="s">
        <v>22</v>
      </c>
      <c r="H262" s="19" t="s">
        <v>1452</v>
      </c>
      <c r="I262" s="18" t="s">
        <v>92</v>
      </c>
      <c r="J262" s="19" t="s">
        <v>137</v>
      </c>
      <c r="K262" s="20"/>
      <c r="L262" s="21"/>
      <c r="M262" s="21"/>
      <c r="N262" s="19" t="s">
        <v>1453</v>
      </c>
      <c r="O262" s="19" t="s">
        <v>1454</v>
      </c>
      <c r="P262" s="20"/>
      <c r="Q262" s="21"/>
      <c r="R262" s="22">
        <v>0</v>
      </c>
      <c r="S262" s="1">
        <f t="shared" si="12"/>
        <v>3000</v>
      </c>
      <c r="T262" s="12">
        <f t="shared" si="13"/>
        <v>3000</v>
      </c>
      <c r="U262" s="23" t="s">
        <v>1455</v>
      </c>
      <c r="V262" s="19" t="s">
        <v>1456</v>
      </c>
    </row>
    <row r="263" spans="1:22" ht="12" x14ac:dyDescent="0.15">
      <c r="A263" s="48">
        <f t="shared" si="14"/>
        <v>262</v>
      </c>
      <c r="C263" s="14" t="s">
        <v>1781</v>
      </c>
      <c r="D263" s="24">
        <v>43934</v>
      </c>
      <c r="E263" s="16" t="s">
        <v>956</v>
      </c>
      <c r="F263" s="17">
        <v>2240</v>
      </c>
      <c r="G263" s="18" t="s">
        <v>22</v>
      </c>
      <c r="H263" s="19" t="s">
        <v>866</v>
      </c>
      <c r="I263" s="18" t="s">
        <v>142</v>
      </c>
      <c r="J263" s="19" t="s">
        <v>25</v>
      </c>
      <c r="K263" s="20"/>
      <c r="L263" s="21"/>
      <c r="M263" s="21"/>
      <c r="N263" s="19" t="s">
        <v>867</v>
      </c>
      <c r="O263" s="19" t="s">
        <v>1782</v>
      </c>
      <c r="P263" s="20"/>
      <c r="Q263" s="21"/>
      <c r="R263" s="22">
        <v>0</v>
      </c>
      <c r="S263" s="1">
        <f t="shared" si="12"/>
        <v>3000</v>
      </c>
      <c r="T263" s="12">
        <f t="shared" si="13"/>
        <v>3000</v>
      </c>
      <c r="U263" s="23" t="s">
        <v>868</v>
      </c>
      <c r="V263" s="19" t="s">
        <v>1783</v>
      </c>
    </row>
    <row r="264" spans="1:22" ht="12" x14ac:dyDescent="0.15">
      <c r="A264" s="48">
        <f t="shared" si="14"/>
        <v>263</v>
      </c>
      <c r="C264" s="14" t="s">
        <v>2065</v>
      </c>
      <c r="D264" s="24">
        <v>43934</v>
      </c>
      <c r="E264" s="16" t="s">
        <v>491</v>
      </c>
      <c r="F264" s="17">
        <v>4109</v>
      </c>
      <c r="G264" s="18" t="s">
        <v>22</v>
      </c>
      <c r="H264" s="19" t="s">
        <v>2066</v>
      </c>
      <c r="I264" s="18" t="s">
        <v>142</v>
      </c>
      <c r="J264" s="19" t="s">
        <v>137</v>
      </c>
      <c r="K264" s="20"/>
      <c r="L264" s="21"/>
      <c r="M264" s="21"/>
      <c r="N264" s="19" t="s">
        <v>2067</v>
      </c>
      <c r="O264" s="19" t="s">
        <v>766</v>
      </c>
      <c r="P264" s="20"/>
      <c r="Q264" s="21"/>
      <c r="R264" s="22">
        <v>0</v>
      </c>
      <c r="S264" s="1">
        <f t="shared" si="12"/>
        <v>500</v>
      </c>
      <c r="T264" s="12">
        <f t="shared" si="13"/>
        <v>500</v>
      </c>
      <c r="U264" s="23" t="s">
        <v>2068</v>
      </c>
      <c r="V264" s="19" t="s">
        <v>542</v>
      </c>
    </row>
    <row r="265" spans="1:22" ht="12" x14ac:dyDescent="0.15">
      <c r="A265" s="48">
        <f t="shared" si="14"/>
        <v>264</v>
      </c>
      <c r="C265" s="14" t="s">
        <v>1808</v>
      </c>
      <c r="D265" s="24">
        <v>43934</v>
      </c>
      <c r="E265" s="16" t="s">
        <v>113</v>
      </c>
      <c r="F265" s="17">
        <v>319</v>
      </c>
      <c r="G265" s="18" t="s">
        <v>22</v>
      </c>
      <c r="H265" s="19" t="s">
        <v>1809</v>
      </c>
      <c r="I265" s="18" t="s">
        <v>142</v>
      </c>
      <c r="J265" s="19" t="s">
        <v>32</v>
      </c>
      <c r="K265" s="20"/>
      <c r="L265" s="21"/>
      <c r="M265" s="21"/>
      <c r="N265" s="19" t="s">
        <v>1810</v>
      </c>
      <c r="O265" s="19" t="s">
        <v>1195</v>
      </c>
      <c r="P265" s="20"/>
      <c r="Q265" s="21"/>
      <c r="R265" s="22">
        <v>0</v>
      </c>
      <c r="S265" s="1">
        <f t="shared" si="12"/>
        <v>500</v>
      </c>
      <c r="T265" s="12">
        <f t="shared" si="13"/>
        <v>500</v>
      </c>
      <c r="U265" s="23" t="s">
        <v>1811</v>
      </c>
      <c r="V265" s="19" t="s">
        <v>1615</v>
      </c>
    </row>
    <row r="266" spans="1:22" ht="12" x14ac:dyDescent="0.15">
      <c r="A266" s="48">
        <f t="shared" si="14"/>
        <v>265</v>
      </c>
      <c r="C266" s="14" t="s">
        <v>2107</v>
      </c>
      <c r="D266" s="24">
        <v>43934</v>
      </c>
      <c r="E266" s="16" t="s">
        <v>113</v>
      </c>
      <c r="F266" s="17">
        <v>1313</v>
      </c>
      <c r="G266" s="18" t="s">
        <v>22</v>
      </c>
      <c r="H266" s="19" t="s">
        <v>2108</v>
      </c>
      <c r="I266" s="18" t="s">
        <v>132</v>
      </c>
      <c r="J266" s="19" t="s">
        <v>32</v>
      </c>
      <c r="K266" s="20"/>
      <c r="L266" s="21"/>
      <c r="M266" s="21"/>
      <c r="N266" s="19" t="s">
        <v>2109</v>
      </c>
      <c r="O266" s="19" t="s">
        <v>2110</v>
      </c>
      <c r="P266" s="20"/>
      <c r="Q266" s="21"/>
      <c r="R266" s="22">
        <v>0</v>
      </c>
      <c r="S266" s="1">
        <f t="shared" si="12"/>
        <v>500</v>
      </c>
      <c r="T266" s="12">
        <f t="shared" si="13"/>
        <v>500</v>
      </c>
      <c r="U266" s="23" t="s">
        <v>2111</v>
      </c>
      <c r="V266" s="19" t="s">
        <v>1351</v>
      </c>
    </row>
    <row r="267" spans="1:22" ht="12" x14ac:dyDescent="0.15">
      <c r="A267" s="48">
        <f t="shared" si="14"/>
        <v>266</v>
      </c>
      <c r="C267" s="14" t="s">
        <v>2112</v>
      </c>
      <c r="D267" s="24">
        <v>43934</v>
      </c>
      <c r="E267" s="16" t="s">
        <v>113</v>
      </c>
      <c r="F267" s="17">
        <v>308</v>
      </c>
      <c r="G267" s="18" t="s">
        <v>22</v>
      </c>
      <c r="H267" s="19" t="s">
        <v>2113</v>
      </c>
      <c r="I267" s="18" t="s">
        <v>92</v>
      </c>
      <c r="J267" s="19" t="s">
        <v>25</v>
      </c>
      <c r="K267" s="20"/>
      <c r="L267" s="21"/>
      <c r="M267" s="21"/>
      <c r="N267" s="19" t="s">
        <v>2114</v>
      </c>
      <c r="O267" s="19" t="s">
        <v>1195</v>
      </c>
      <c r="P267" s="20"/>
      <c r="Q267" s="21"/>
      <c r="R267" s="22">
        <v>0</v>
      </c>
      <c r="S267" s="1">
        <f t="shared" si="12"/>
        <v>500</v>
      </c>
      <c r="T267" s="12">
        <f t="shared" si="13"/>
        <v>500</v>
      </c>
      <c r="U267" s="23" t="s">
        <v>2115</v>
      </c>
      <c r="V267" s="19" t="s">
        <v>1351</v>
      </c>
    </row>
    <row r="268" spans="1:22" ht="12" x14ac:dyDescent="0.15">
      <c r="A268" s="48">
        <f t="shared" si="14"/>
        <v>267</v>
      </c>
      <c r="C268" s="14" t="s">
        <v>1591</v>
      </c>
      <c r="D268" s="24">
        <v>43934</v>
      </c>
      <c r="E268" s="16" t="s">
        <v>209</v>
      </c>
      <c r="F268" s="17">
        <v>14208</v>
      </c>
      <c r="G268" s="18" t="s">
        <v>22</v>
      </c>
      <c r="H268" s="19" t="s">
        <v>738</v>
      </c>
      <c r="I268" s="18" t="s">
        <v>142</v>
      </c>
      <c r="J268" s="19" t="s">
        <v>127</v>
      </c>
      <c r="K268" s="20"/>
      <c r="L268" s="21"/>
      <c r="M268" s="21"/>
      <c r="N268" s="19" t="s">
        <v>1592</v>
      </c>
      <c r="O268" s="19" t="s">
        <v>1593</v>
      </c>
      <c r="P268" s="20"/>
      <c r="Q268" s="21"/>
      <c r="R268" s="22">
        <v>50000</v>
      </c>
      <c r="S268" s="1">
        <f t="shared" si="12"/>
        <v>0</v>
      </c>
      <c r="T268" s="12">
        <f t="shared" si="13"/>
        <v>50000</v>
      </c>
      <c r="U268" s="23" t="s">
        <v>1594</v>
      </c>
      <c r="V268" s="19" t="s">
        <v>884</v>
      </c>
    </row>
    <row r="269" spans="1:22" ht="12" x14ac:dyDescent="0.15">
      <c r="A269" s="48">
        <f t="shared" si="14"/>
        <v>268</v>
      </c>
      <c r="C269" s="14" t="s">
        <v>404</v>
      </c>
      <c r="D269" s="24">
        <v>43935</v>
      </c>
      <c r="E269" s="16" t="s">
        <v>310</v>
      </c>
      <c r="F269" s="17">
        <v>2220</v>
      </c>
      <c r="G269" s="18" t="s">
        <v>22</v>
      </c>
      <c r="H269" s="19" t="s">
        <v>405</v>
      </c>
      <c r="I269" s="18" t="s">
        <v>122</v>
      </c>
      <c r="J269" s="19" t="s">
        <v>65</v>
      </c>
      <c r="K269" s="25">
        <v>7257</v>
      </c>
      <c r="L269" s="26">
        <v>3</v>
      </c>
      <c r="M269" s="27">
        <v>2</v>
      </c>
      <c r="N269" s="19" t="s">
        <v>406</v>
      </c>
      <c r="O269" s="19" t="s">
        <v>407</v>
      </c>
      <c r="P269" s="28">
        <v>1</v>
      </c>
      <c r="Q269" s="26">
        <v>1</v>
      </c>
      <c r="R269" s="22">
        <v>452632</v>
      </c>
      <c r="S269" s="1">
        <f t="shared" si="12"/>
        <v>0</v>
      </c>
      <c r="T269" s="12">
        <f t="shared" si="13"/>
        <v>452632</v>
      </c>
      <c r="U269" s="23" t="s">
        <v>408</v>
      </c>
      <c r="V269" s="21"/>
    </row>
    <row r="270" spans="1:22" ht="12" x14ac:dyDescent="0.15">
      <c r="A270" s="48">
        <f t="shared" si="14"/>
        <v>269</v>
      </c>
      <c r="C270" s="14" t="s">
        <v>409</v>
      </c>
      <c r="D270" s="24">
        <v>43935</v>
      </c>
      <c r="E270" s="16" t="s">
        <v>310</v>
      </c>
      <c r="F270" s="17">
        <v>13640</v>
      </c>
      <c r="G270" s="18" t="s">
        <v>22</v>
      </c>
      <c r="H270" s="19" t="s">
        <v>371</v>
      </c>
      <c r="I270" s="18" t="s">
        <v>24</v>
      </c>
      <c r="J270" s="19" t="s">
        <v>65</v>
      </c>
      <c r="K270" s="25">
        <v>7257</v>
      </c>
      <c r="L270" s="26">
        <v>18</v>
      </c>
      <c r="M270" s="27">
        <v>2</v>
      </c>
      <c r="N270" s="19" t="s">
        <v>410</v>
      </c>
      <c r="O270" s="19" t="s">
        <v>407</v>
      </c>
      <c r="P270" s="28">
        <v>1</v>
      </c>
      <c r="Q270" s="26">
        <v>1</v>
      </c>
      <c r="R270" s="22">
        <v>444935</v>
      </c>
      <c r="S270" s="1">
        <f t="shared" si="12"/>
        <v>0</v>
      </c>
      <c r="T270" s="12">
        <f t="shared" si="13"/>
        <v>444935</v>
      </c>
      <c r="U270" s="23" t="s">
        <v>411</v>
      </c>
      <c r="V270" s="21"/>
    </row>
    <row r="271" spans="1:22" ht="12" x14ac:dyDescent="0.15">
      <c r="A271" s="48">
        <f t="shared" si="14"/>
        <v>270</v>
      </c>
      <c r="C271" s="14" t="s">
        <v>1784</v>
      </c>
      <c r="D271" s="24">
        <v>43935</v>
      </c>
      <c r="E271" s="16" t="s">
        <v>1467</v>
      </c>
      <c r="F271" s="17">
        <v>11911</v>
      </c>
      <c r="G271" s="18" t="s">
        <v>22</v>
      </c>
      <c r="H271" s="19" t="s">
        <v>1785</v>
      </c>
      <c r="I271" s="18" t="s">
        <v>92</v>
      </c>
      <c r="J271" s="19" t="s">
        <v>41</v>
      </c>
      <c r="K271" s="20"/>
      <c r="L271" s="21"/>
      <c r="M271" s="21"/>
      <c r="N271" s="19" t="s">
        <v>1786</v>
      </c>
      <c r="O271" s="19" t="s">
        <v>1787</v>
      </c>
      <c r="P271" s="20"/>
      <c r="Q271" s="21"/>
      <c r="R271" s="22">
        <v>0</v>
      </c>
      <c r="S271" s="1">
        <f t="shared" si="12"/>
        <v>15000</v>
      </c>
      <c r="T271" s="12">
        <f t="shared" si="13"/>
        <v>15000</v>
      </c>
      <c r="U271" s="23" t="s">
        <v>1788</v>
      </c>
      <c r="V271" s="19" t="s">
        <v>1789</v>
      </c>
    </row>
    <row r="272" spans="1:22" ht="12" x14ac:dyDescent="0.15">
      <c r="A272" s="48">
        <f t="shared" si="14"/>
        <v>271</v>
      </c>
      <c r="C272" s="14" t="s">
        <v>2134</v>
      </c>
      <c r="D272" s="24">
        <v>43935</v>
      </c>
      <c r="E272" s="16" t="s">
        <v>1467</v>
      </c>
      <c r="F272" s="17">
        <v>9518</v>
      </c>
      <c r="G272" s="18" t="s">
        <v>22</v>
      </c>
      <c r="H272" s="19" t="s">
        <v>2135</v>
      </c>
      <c r="I272" s="18" t="s">
        <v>84</v>
      </c>
      <c r="J272" s="19" t="s">
        <v>107</v>
      </c>
      <c r="K272" s="20"/>
      <c r="L272" s="21"/>
      <c r="M272" s="21"/>
      <c r="N272" s="19" t="s">
        <v>1289</v>
      </c>
      <c r="O272" s="19" t="s">
        <v>205</v>
      </c>
      <c r="P272" s="20"/>
      <c r="Q272" s="21"/>
      <c r="R272" s="22">
        <v>0</v>
      </c>
      <c r="S272" s="1">
        <f t="shared" si="12"/>
        <v>15000</v>
      </c>
      <c r="T272" s="12">
        <f t="shared" si="13"/>
        <v>15000</v>
      </c>
      <c r="U272" s="23" t="s">
        <v>2136</v>
      </c>
      <c r="V272" s="19" t="s">
        <v>1472</v>
      </c>
    </row>
    <row r="273" spans="1:22" ht="12" x14ac:dyDescent="0.15">
      <c r="A273" s="48">
        <f t="shared" si="14"/>
        <v>272</v>
      </c>
      <c r="C273" s="14" t="s">
        <v>221</v>
      </c>
      <c r="D273" s="24">
        <v>43935</v>
      </c>
      <c r="E273" s="16" t="s">
        <v>222</v>
      </c>
      <c r="F273" s="17">
        <v>1905</v>
      </c>
      <c r="G273" s="18" t="s">
        <v>22</v>
      </c>
      <c r="H273" s="19" t="s">
        <v>223</v>
      </c>
      <c r="I273" s="18" t="s">
        <v>84</v>
      </c>
      <c r="J273" s="19" t="s">
        <v>25</v>
      </c>
      <c r="K273" s="20"/>
      <c r="L273" s="21"/>
      <c r="M273" s="21"/>
      <c r="N273" s="19" t="s">
        <v>224</v>
      </c>
      <c r="O273" s="19" t="s">
        <v>117</v>
      </c>
      <c r="P273" s="20"/>
      <c r="Q273" s="21"/>
      <c r="R273" s="22">
        <v>0</v>
      </c>
      <c r="S273" s="1">
        <f t="shared" si="12"/>
        <v>3000</v>
      </c>
      <c r="T273" s="12">
        <f t="shared" si="13"/>
        <v>3000</v>
      </c>
      <c r="U273" s="23" t="s">
        <v>225</v>
      </c>
      <c r="V273" s="19" t="s">
        <v>226</v>
      </c>
    </row>
    <row r="274" spans="1:22" ht="12" x14ac:dyDescent="0.15">
      <c r="A274" s="48">
        <f t="shared" si="14"/>
        <v>273</v>
      </c>
      <c r="C274" s="14" t="s">
        <v>227</v>
      </c>
      <c r="D274" s="24">
        <v>43935</v>
      </c>
      <c r="E274" s="16" t="s">
        <v>222</v>
      </c>
      <c r="F274" s="17">
        <v>512</v>
      </c>
      <c r="G274" s="18" t="s">
        <v>22</v>
      </c>
      <c r="H274" s="19" t="s">
        <v>228</v>
      </c>
      <c r="I274" s="18" t="s">
        <v>40</v>
      </c>
      <c r="J274" s="19" t="s">
        <v>32</v>
      </c>
      <c r="K274" s="20"/>
      <c r="L274" s="21"/>
      <c r="M274" s="21"/>
      <c r="N274" s="19" t="s">
        <v>229</v>
      </c>
      <c r="O274" s="19" t="s">
        <v>117</v>
      </c>
      <c r="P274" s="20"/>
      <c r="Q274" s="21"/>
      <c r="R274" s="22">
        <v>0</v>
      </c>
      <c r="S274" s="1">
        <f t="shared" si="12"/>
        <v>3000</v>
      </c>
      <c r="T274" s="12">
        <f t="shared" si="13"/>
        <v>3000</v>
      </c>
      <c r="U274" s="23" t="s">
        <v>230</v>
      </c>
      <c r="V274" s="19" t="s">
        <v>226</v>
      </c>
    </row>
    <row r="275" spans="1:22" ht="12" x14ac:dyDescent="0.15">
      <c r="A275" s="48">
        <f t="shared" si="14"/>
        <v>274</v>
      </c>
      <c r="C275" s="14" t="s">
        <v>231</v>
      </c>
      <c r="D275" s="24">
        <v>43935</v>
      </c>
      <c r="E275" s="16" t="s">
        <v>222</v>
      </c>
      <c r="F275" s="17">
        <v>112</v>
      </c>
      <c r="G275" s="18" t="s">
        <v>22</v>
      </c>
      <c r="H275" s="19" t="s">
        <v>232</v>
      </c>
      <c r="I275" s="18" t="s">
        <v>92</v>
      </c>
      <c r="J275" s="19" t="s">
        <v>25</v>
      </c>
      <c r="K275" s="20"/>
      <c r="L275" s="21"/>
      <c r="M275" s="21"/>
      <c r="N275" s="19" t="s">
        <v>233</v>
      </c>
      <c r="O275" s="19" t="s">
        <v>117</v>
      </c>
      <c r="P275" s="20"/>
      <c r="Q275" s="21"/>
      <c r="R275" s="22">
        <v>0</v>
      </c>
      <c r="S275" s="1">
        <f t="shared" si="12"/>
        <v>3000</v>
      </c>
      <c r="T275" s="12">
        <f t="shared" si="13"/>
        <v>3000</v>
      </c>
      <c r="U275" s="23" t="s">
        <v>234</v>
      </c>
      <c r="V275" s="19" t="s">
        <v>226</v>
      </c>
    </row>
    <row r="276" spans="1:22" ht="12" x14ac:dyDescent="0.15">
      <c r="A276" s="48">
        <f t="shared" si="14"/>
        <v>275</v>
      </c>
      <c r="C276" s="14" t="s">
        <v>235</v>
      </c>
      <c r="D276" s="24">
        <v>43935</v>
      </c>
      <c r="E276" s="16" t="s">
        <v>222</v>
      </c>
      <c r="F276" s="17">
        <v>3521</v>
      </c>
      <c r="G276" s="18" t="s">
        <v>22</v>
      </c>
      <c r="H276" s="19" t="s">
        <v>236</v>
      </c>
      <c r="I276" s="18" t="s">
        <v>122</v>
      </c>
      <c r="J276" s="19" t="s">
        <v>65</v>
      </c>
      <c r="K276" s="20"/>
      <c r="L276" s="21"/>
      <c r="M276" s="21"/>
      <c r="N276" s="19" t="s">
        <v>237</v>
      </c>
      <c r="O276" s="19" t="s">
        <v>117</v>
      </c>
      <c r="P276" s="20"/>
      <c r="Q276" s="21"/>
      <c r="R276" s="22">
        <v>0</v>
      </c>
      <c r="S276" s="1">
        <f t="shared" si="12"/>
        <v>3000</v>
      </c>
      <c r="T276" s="12">
        <f t="shared" si="13"/>
        <v>3000</v>
      </c>
      <c r="U276" s="23" t="s">
        <v>238</v>
      </c>
      <c r="V276" s="19" t="s">
        <v>226</v>
      </c>
    </row>
    <row r="277" spans="1:22" ht="12" x14ac:dyDescent="0.15">
      <c r="A277" s="48">
        <f t="shared" si="14"/>
        <v>276</v>
      </c>
      <c r="C277" s="14" t="s">
        <v>239</v>
      </c>
      <c r="D277" s="24">
        <v>43935</v>
      </c>
      <c r="E277" s="16" t="s">
        <v>222</v>
      </c>
      <c r="F277" s="17">
        <v>7001</v>
      </c>
      <c r="G277" s="18" t="s">
        <v>22</v>
      </c>
      <c r="H277" s="19" t="s">
        <v>240</v>
      </c>
      <c r="I277" s="18" t="s">
        <v>132</v>
      </c>
      <c r="J277" s="19" t="s">
        <v>115</v>
      </c>
      <c r="K277" s="20"/>
      <c r="L277" s="21"/>
      <c r="M277" s="21"/>
      <c r="N277" s="19" t="s">
        <v>241</v>
      </c>
      <c r="O277" s="19" t="s">
        <v>117</v>
      </c>
      <c r="P277" s="20"/>
      <c r="Q277" s="21"/>
      <c r="R277" s="22">
        <v>0</v>
      </c>
      <c r="S277" s="1">
        <f t="shared" si="12"/>
        <v>3000</v>
      </c>
      <c r="T277" s="12">
        <f t="shared" si="13"/>
        <v>3000</v>
      </c>
      <c r="U277" s="23" t="s">
        <v>242</v>
      </c>
      <c r="V277" s="19" t="s">
        <v>226</v>
      </c>
    </row>
    <row r="278" spans="1:22" ht="12" x14ac:dyDescent="0.15">
      <c r="A278" s="48">
        <f t="shared" si="14"/>
        <v>277</v>
      </c>
      <c r="C278" s="14" t="s">
        <v>243</v>
      </c>
      <c r="D278" s="24">
        <v>43935</v>
      </c>
      <c r="E278" s="16" t="s">
        <v>222</v>
      </c>
      <c r="F278" s="17">
        <v>7518</v>
      </c>
      <c r="G278" s="18" t="s">
        <v>22</v>
      </c>
      <c r="H278" s="19" t="s">
        <v>244</v>
      </c>
      <c r="I278" s="18" t="s">
        <v>142</v>
      </c>
      <c r="J278" s="19" t="s">
        <v>107</v>
      </c>
      <c r="K278" s="20"/>
      <c r="L278" s="21"/>
      <c r="M278" s="21"/>
      <c r="N278" s="19" t="s">
        <v>245</v>
      </c>
      <c r="O278" s="19" t="s">
        <v>117</v>
      </c>
      <c r="P278" s="20"/>
      <c r="Q278" s="21"/>
      <c r="R278" s="22">
        <v>0</v>
      </c>
      <c r="S278" s="1">
        <f t="shared" si="12"/>
        <v>3000</v>
      </c>
      <c r="T278" s="12">
        <f t="shared" si="13"/>
        <v>3000</v>
      </c>
      <c r="U278" s="23" t="s">
        <v>246</v>
      </c>
      <c r="V278" s="19" t="s">
        <v>226</v>
      </c>
    </row>
    <row r="279" spans="1:22" ht="12" x14ac:dyDescent="0.15">
      <c r="A279" s="48">
        <f t="shared" si="14"/>
        <v>278</v>
      </c>
      <c r="C279" s="14" t="s">
        <v>247</v>
      </c>
      <c r="D279" s="24">
        <v>43935</v>
      </c>
      <c r="E279" s="16" t="s">
        <v>222</v>
      </c>
      <c r="F279" s="17">
        <v>5810</v>
      </c>
      <c r="G279" s="18" t="s">
        <v>22</v>
      </c>
      <c r="H279" s="19" t="s">
        <v>248</v>
      </c>
      <c r="I279" s="18" t="s">
        <v>84</v>
      </c>
      <c r="J279" s="19" t="s">
        <v>25</v>
      </c>
      <c r="K279" s="20"/>
      <c r="L279" s="21"/>
      <c r="M279" s="21"/>
      <c r="N279" s="19" t="s">
        <v>249</v>
      </c>
      <c r="O279" s="19" t="s">
        <v>117</v>
      </c>
      <c r="P279" s="20"/>
      <c r="Q279" s="21"/>
      <c r="R279" s="22">
        <v>0</v>
      </c>
      <c r="S279" s="1">
        <f t="shared" si="12"/>
        <v>3000</v>
      </c>
      <c r="T279" s="12">
        <f t="shared" si="13"/>
        <v>3000</v>
      </c>
      <c r="U279" s="23" t="s">
        <v>250</v>
      </c>
      <c r="V279" s="19" t="s">
        <v>226</v>
      </c>
    </row>
    <row r="280" spans="1:22" ht="12" x14ac:dyDescent="0.15">
      <c r="A280" s="48">
        <f t="shared" si="14"/>
        <v>279</v>
      </c>
      <c r="C280" s="14" t="s">
        <v>251</v>
      </c>
      <c r="D280" s="24">
        <v>43935</v>
      </c>
      <c r="E280" s="16" t="s">
        <v>222</v>
      </c>
      <c r="F280" s="17">
        <v>519</v>
      </c>
      <c r="G280" s="18" t="s">
        <v>22</v>
      </c>
      <c r="H280" s="19" t="s">
        <v>252</v>
      </c>
      <c r="I280" s="18" t="s">
        <v>142</v>
      </c>
      <c r="J280" s="19" t="s">
        <v>32</v>
      </c>
      <c r="K280" s="20"/>
      <c r="L280" s="21"/>
      <c r="M280" s="21"/>
      <c r="N280" s="19" t="s">
        <v>253</v>
      </c>
      <c r="O280" s="19" t="s">
        <v>117</v>
      </c>
      <c r="P280" s="20"/>
      <c r="Q280" s="21"/>
      <c r="R280" s="22">
        <v>0</v>
      </c>
      <c r="S280" s="1">
        <f t="shared" si="12"/>
        <v>3000</v>
      </c>
      <c r="T280" s="12">
        <f t="shared" si="13"/>
        <v>3000</v>
      </c>
      <c r="U280" s="23" t="s">
        <v>254</v>
      </c>
      <c r="V280" s="19" t="s">
        <v>226</v>
      </c>
    </row>
    <row r="281" spans="1:22" ht="12" x14ac:dyDescent="0.15">
      <c r="A281" s="48">
        <f t="shared" si="14"/>
        <v>280</v>
      </c>
      <c r="C281" s="14" t="s">
        <v>255</v>
      </c>
      <c r="D281" s="24">
        <v>43935</v>
      </c>
      <c r="E281" s="16" t="s">
        <v>222</v>
      </c>
      <c r="F281" s="17">
        <v>9710</v>
      </c>
      <c r="G281" s="18" t="s">
        <v>22</v>
      </c>
      <c r="H281" s="19" t="s">
        <v>256</v>
      </c>
      <c r="I281" s="18" t="s">
        <v>122</v>
      </c>
      <c r="J281" s="19" t="s">
        <v>65</v>
      </c>
      <c r="K281" s="20"/>
      <c r="L281" s="21"/>
      <c r="M281" s="21"/>
      <c r="N281" s="19" t="s">
        <v>257</v>
      </c>
      <c r="O281" s="19" t="s">
        <v>117</v>
      </c>
      <c r="P281" s="20"/>
      <c r="Q281" s="21"/>
      <c r="R281" s="22">
        <v>0</v>
      </c>
      <c r="S281" s="1">
        <f t="shared" si="12"/>
        <v>3000</v>
      </c>
      <c r="T281" s="12">
        <f t="shared" si="13"/>
        <v>3000</v>
      </c>
      <c r="U281" s="23" t="s">
        <v>258</v>
      </c>
      <c r="V281" s="19" t="s">
        <v>226</v>
      </c>
    </row>
    <row r="282" spans="1:22" ht="12" x14ac:dyDescent="0.15">
      <c r="A282" s="48">
        <f t="shared" si="14"/>
        <v>281</v>
      </c>
      <c r="C282" s="14" t="s">
        <v>259</v>
      </c>
      <c r="D282" s="24">
        <v>43935</v>
      </c>
      <c r="E282" s="16" t="s">
        <v>222</v>
      </c>
      <c r="F282" s="17">
        <v>3904</v>
      </c>
      <c r="G282" s="18" t="s">
        <v>22</v>
      </c>
      <c r="H282" s="19" t="s">
        <v>260</v>
      </c>
      <c r="I282" s="18" t="s">
        <v>147</v>
      </c>
      <c r="J282" s="19" t="s">
        <v>107</v>
      </c>
      <c r="K282" s="20"/>
      <c r="L282" s="21"/>
      <c r="M282" s="21"/>
      <c r="N282" s="19" t="s">
        <v>261</v>
      </c>
      <c r="O282" s="19" t="s">
        <v>117</v>
      </c>
      <c r="P282" s="20"/>
      <c r="Q282" s="21"/>
      <c r="R282" s="22">
        <v>0</v>
      </c>
      <c r="S282" s="1">
        <f t="shared" si="12"/>
        <v>3000</v>
      </c>
      <c r="T282" s="12">
        <f t="shared" si="13"/>
        <v>3000</v>
      </c>
      <c r="U282" s="23" t="s">
        <v>262</v>
      </c>
      <c r="V282" s="19" t="s">
        <v>226</v>
      </c>
    </row>
    <row r="283" spans="1:22" ht="12" x14ac:dyDescent="0.15">
      <c r="A283" s="48">
        <f t="shared" si="14"/>
        <v>282</v>
      </c>
      <c r="C283" s="14" t="s">
        <v>263</v>
      </c>
      <c r="D283" s="24">
        <v>43935</v>
      </c>
      <c r="E283" s="16" t="s">
        <v>222</v>
      </c>
      <c r="F283" s="17">
        <v>5703</v>
      </c>
      <c r="G283" s="18" t="s">
        <v>22</v>
      </c>
      <c r="H283" s="19" t="s">
        <v>264</v>
      </c>
      <c r="I283" s="18" t="s">
        <v>147</v>
      </c>
      <c r="J283" s="19" t="s">
        <v>137</v>
      </c>
      <c r="K283" s="20"/>
      <c r="L283" s="21"/>
      <c r="M283" s="21"/>
      <c r="N283" s="19" t="s">
        <v>265</v>
      </c>
      <c r="O283" s="19" t="s">
        <v>117</v>
      </c>
      <c r="P283" s="20"/>
      <c r="Q283" s="21"/>
      <c r="R283" s="22">
        <v>0</v>
      </c>
      <c r="S283" s="1">
        <f t="shared" si="12"/>
        <v>3000</v>
      </c>
      <c r="T283" s="12">
        <f t="shared" si="13"/>
        <v>3000</v>
      </c>
      <c r="U283" s="23" t="s">
        <v>266</v>
      </c>
      <c r="V283" s="19" t="s">
        <v>226</v>
      </c>
    </row>
    <row r="284" spans="1:22" ht="12" x14ac:dyDescent="0.15">
      <c r="A284" s="48">
        <f t="shared" si="14"/>
        <v>283</v>
      </c>
      <c r="C284" s="14" t="s">
        <v>267</v>
      </c>
      <c r="D284" s="24">
        <v>43935</v>
      </c>
      <c r="E284" s="16" t="s">
        <v>222</v>
      </c>
      <c r="F284" s="17">
        <v>15025</v>
      </c>
      <c r="G284" s="18" t="s">
        <v>22</v>
      </c>
      <c r="H284" s="19" t="s">
        <v>268</v>
      </c>
      <c r="I284" s="18" t="s">
        <v>142</v>
      </c>
      <c r="J284" s="19" t="s">
        <v>127</v>
      </c>
      <c r="K284" s="20"/>
      <c r="L284" s="21"/>
      <c r="M284" s="21"/>
      <c r="N284" s="19" t="s">
        <v>269</v>
      </c>
      <c r="O284" s="19" t="s">
        <v>117</v>
      </c>
      <c r="P284" s="20"/>
      <c r="Q284" s="21"/>
      <c r="R284" s="22">
        <v>0</v>
      </c>
      <c r="S284" s="1">
        <f t="shared" si="12"/>
        <v>3000</v>
      </c>
      <c r="T284" s="12">
        <f t="shared" si="13"/>
        <v>3000</v>
      </c>
      <c r="U284" s="23" t="s">
        <v>270</v>
      </c>
      <c r="V284" s="19" t="s">
        <v>226</v>
      </c>
    </row>
    <row r="285" spans="1:22" ht="12" x14ac:dyDescent="0.15">
      <c r="A285" s="48">
        <f t="shared" si="14"/>
        <v>284</v>
      </c>
      <c r="C285" s="14" t="s">
        <v>271</v>
      </c>
      <c r="D285" s="24">
        <v>43935</v>
      </c>
      <c r="E285" s="16" t="s">
        <v>222</v>
      </c>
      <c r="F285" s="17">
        <v>12110</v>
      </c>
      <c r="G285" s="18" t="s">
        <v>22</v>
      </c>
      <c r="H285" s="19" t="s">
        <v>272</v>
      </c>
      <c r="I285" s="18" t="s">
        <v>84</v>
      </c>
      <c r="J285" s="19" t="s">
        <v>41</v>
      </c>
      <c r="K285" s="20"/>
      <c r="L285" s="21"/>
      <c r="M285" s="21"/>
      <c r="N285" s="19" t="s">
        <v>273</v>
      </c>
      <c r="O285" s="19" t="s">
        <v>117</v>
      </c>
      <c r="P285" s="20"/>
      <c r="Q285" s="21"/>
      <c r="R285" s="22">
        <v>0</v>
      </c>
      <c r="S285" s="1">
        <f t="shared" si="12"/>
        <v>3000</v>
      </c>
      <c r="T285" s="12">
        <f t="shared" si="13"/>
        <v>3000</v>
      </c>
      <c r="U285" s="23" t="s">
        <v>274</v>
      </c>
      <c r="V285" s="19" t="s">
        <v>226</v>
      </c>
    </row>
    <row r="286" spans="1:22" ht="12" x14ac:dyDescent="0.15">
      <c r="A286" s="48">
        <f t="shared" si="14"/>
        <v>285</v>
      </c>
      <c r="C286" s="14" t="s">
        <v>275</v>
      </c>
      <c r="D286" s="24">
        <v>43935</v>
      </c>
      <c r="E286" s="16" t="s">
        <v>222</v>
      </c>
      <c r="F286" s="17">
        <v>7202</v>
      </c>
      <c r="G286" s="18" t="s">
        <v>22</v>
      </c>
      <c r="H286" s="19" t="s">
        <v>276</v>
      </c>
      <c r="I286" s="18" t="s">
        <v>84</v>
      </c>
      <c r="J286" s="19" t="s">
        <v>65</v>
      </c>
      <c r="K286" s="20"/>
      <c r="L286" s="21"/>
      <c r="M286" s="21"/>
      <c r="N286" s="19" t="s">
        <v>277</v>
      </c>
      <c r="O286" s="19" t="s">
        <v>117</v>
      </c>
      <c r="P286" s="20"/>
      <c r="Q286" s="21"/>
      <c r="R286" s="22">
        <v>0</v>
      </c>
      <c r="S286" s="1">
        <f t="shared" si="12"/>
        <v>3000</v>
      </c>
      <c r="T286" s="12">
        <f t="shared" si="13"/>
        <v>3000</v>
      </c>
      <c r="U286" s="23" t="s">
        <v>278</v>
      </c>
      <c r="V286" s="19" t="s">
        <v>226</v>
      </c>
    </row>
    <row r="287" spans="1:22" ht="12" x14ac:dyDescent="0.15">
      <c r="A287" s="48">
        <f t="shared" si="14"/>
        <v>286</v>
      </c>
      <c r="C287" s="14" t="s">
        <v>1041</v>
      </c>
      <c r="D287" s="24">
        <v>43935</v>
      </c>
      <c r="E287" s="16" t="s">
        <v>222</v>
      </c>
      <c r="F287" s="17">
        <v>3919</v>
      </c>
      <c r="G287" s="18" t="s">
        <v>22</v>
      </c>
      <c r="H287" s="19" t="s">
        <v>1042</v>
      </c>
      <c r="I287" s="18" t="s">
        <v>142</v>
      </c>
      <c r="J287" s="19" t="s">
        <v>41</v>
      </c>
      <c r="K287" s="20"/>
      <c r="L287" s="21"/>
      <c r="M287" s="21"/>
      <c r="N287" s="19" t="s">
        <v>1043</v>
      </c>
      <c r="O287" s="21"/>
      <c r="P287" s="20"/>
      <c r="Q287" s="21"/>
      <c r="R287" s="22">
        <v>26100</v>
      </c>
      <c r="S287" s="1">
        <f t="shared" si="12"/>
        <v>0</v>
      </c>
      <c r="T287" s="12">
        <f t="shared" si="13"/>
        <v>26100</v>
      </c>
      <c r="U287" s="23" t="s">
        <v>1044</v>
      </c>
      <c r="V287" s="19" t="s">
        <v>1045</v>
      </c>
    </row>
    <row r="288" spans="1:22" ht="12" x14ac:dyDescent="0.15">
      <c r="A288" s="48">
        <f t="shared" si="14"/>
        <v>287</v>
      </c>
      <c r="C288" s="14" t="s">
        <v>1586</v>
      </c>
      <c r="D288" s="24">
        <v>43935</v>
      </c>
      <c r="E288" s="16" t="s">
        <v>222</v>
      </c>
      <c r="F288" s="17">
        <v>200</v>
      </c>
      <c r="G288" s="18" t="s">
        <v>29</v>
      </c>
      <c r="H288" s="19" t="s">
        <v>1587</v>
      </c>
      <c r="I288" s="18" t="s">
        <v>92</v>
      </c>
      <c r="J288" s="19" t="s">
        <v>32</v>
      </c>
      <c r="K288" s="20"/>
      <c r="L288" s="21"/>
      <c r="M288" s="21"/>
      <c r="N288" s="19" t="s">
        <v>1588</v>
      </c>
      <c r="O288" s="21"/>
      <c r="P288" s="20"/>
      <c r="Q288" s="21"/>
      <c r="R288" s="22">
        <v>33872</v>
      </c>
      <c r="S288" s="1">
        <f t="shared" si="12"/>
        <v>0</v>
      </c>
      <c r="T288" s="12">
        <f t="shared" si="13"/>
        <v>33872</v>
      </c>
      <c r="U288" s="23" t="s">
        <v>1589</v>
      </c>
      <c r="V288" s="19" t="s">
        <v>1590</v>
      </c>
    </row>
    <row r="289" spans="1:22" ht="12" x14ac:dyDescent="0.15">
      <c r="A289" s="48">
        <f t="shared" si="14"/>
        <v>288</v>
      </c>
      <c r="C289" s="14" t="s">
        <v>2076</v>
      </c>
      <c r="D289" s="24">
        <v>43935</v>
      </c>
      <c r="E289" s="16" t="s">
        <v>222</v>
      </c>
      <c r="F289" s="17">
        <v>3110</v>
      </c>
      <c r="G289" s="18" t="s">
        <v>22</v>
      </c>
      <c r="H289" s="19" t="s">
        <v>2077</v>
      </c>
      <c r="I289" s="18" t="s">
        <v>84</v>
      </c>
      <c r="J289" s="19" t="s">
        <v>41</v>
      </c>
      <c r="K289" s="20"/>
      <c r="L289" s="21"/>
      <c r="M289" s="21"/>
      <c r="N289" s="19" t="s">
        <v>2078</v>
      </c>
      <c r="O289" s="21"/>
      <c r="P289" s="20"/>
      <c r="Q289" s="21"/>
      <c r="R289" s="22">
        <v>0</v>
      </c>
      <c r="S289" s="1">
        <f t="shared" si="12"/>
        <v>3000</v>
      </c>
      <c r="T289" s="12">
        <f t="shared" si="13"/>
        <v>3000</v>
      </c>
      <c r="U289" s="23" t="s">
        <v>2079</v>
      </c>
      <c r="V289" s="19" t="s">
        <v>300</v>
      </c>
    </row>
    <row r="290" spans="1:22" ht="12" x14ac:dyDescent="0.15">
      <c r="A290" s="48">
        <f t="shared" si="14"/>
        <v>289</v>
      </c>
      <c r="C290" s="14" t="s">
        <v>2221</v>
      </c>
      <c r="D290" s="24">
        <v>43935</v>
      </c>
      <c r="E290" s="16" t="s">
        <v>2222</v>
      </c>
      <c r="F290" s="17">
        <v>305</v>
      </c>
      <c r="G290" s="18" t="s">
        <v>22</v>
      </c>
      <c r="H290" s="19" t="s">
        <v>2223</v>
      </c>
      <c r="I290" s="18" t="s">
        <v>84</v>
      </c>
      <c r="J290" s="19" t="s">
        <v>115</v>
      </c>
      <c r="K290" s="20"/>
      <c r="L290" s="21"/>
      <c r="M290" s="21"/>
      <c r="N290" s="19" t="s">
        <v>2224</v>
      </c>
      <c r="O290" s="19" t="s">
        <v>205</v>
      </c>
      <c r="P290" s="20"/>
      <c r="Q290" s="21"/>
      <c r="R290" s="22">
        <v>0</v>
      </c>
      <c r="S290" s="1">
        <f t="shared" si="12"/>
        <v>3000</v>
      </c>
      <c r="T290" s="12">
        <f t="shared" si="13"/>
        <v>3000</v>
      </c>
      <c r="U290" s="23" t="s">
        <v>2225</v>
      </c>
      <c r="V290" s="19" t="s">
        <v>2226</v>
      </c>
    </row>
    <row r="291" spans="1:22" ht="12" x14ac:dyDescent="0.15">
      <c r="A291" s="48">
        <f t="shared" si="14"/>
        <v>290</v>
      </c>
      <c r="C291" s="14" t="s">
        <v>2122</v>
      </c>
      <c r="D291" s="24">
        <v>43935</v>
      </c>
      <c r="E291" s="16" t="s">
        <v>956</v>
      </c>
      <c r="F291" s="17">
        <v>5905</v>
      </c>
      <c r="G291" s="18" t="s">
        <v>22</v>
      </c>
      <c r="H291" s="19" t="s">
        <v>2123</v>
      </c>
      <c r="I291" s="18" t="s">
        <v>92</v>
      </c>
      <c r="J291" s="19" t="s">
        <v>93</v>
      </c>
      <c r="K291" s="20"/>
      <c r="L291" s="21"/>
      <c r="M291" s="21"/>
      <c r="N291" s="19" t="s">
        <v>2124</v>
      </c>
      <c r="O291" s="19" t="s">
        <v>2125</v>
      </c>
      <c r="P291" s="20"/>
      <c r="Q291" s="21"/>
      <c r="R291" s="22">
        <v>0</v>
      </c>
      <c r="S291" s="1">
        <f t="shared" si="12"/>
        <v>3000</v>
      </c>
      <c r="T291" s="12">
        <f t="shared" si="13"/>
        <v>3000</v>
      </c>
      <c r="U291" s="23" t="s">
        <v>2126</v>
      </c>
      <c r="V291" s="19" t="s">
        <v>2127</v>
      </c>
    </row>
    <row r="292" spans="1:22" ht="12" x14ac:dyDescent="0.15">
      <c r="A292" s="48">
        <f t="shared" si="14"/>
        <v>291</v>
      </c>
      <c r="C292" s="14" t="s">
        <v>2128</v>
      </c>
      <c r="D292" s="24">
        <v>43935</v>
      </c>
      <c r="E292" s="16" t="s">
        <v>956</v>
      </c>
      <c r="F292" s="17">
        <v>801</v>
      </c>
      <c r="G292" s="18" t="s">
        <v>22</v>
      </c>
      <c r="H292" s="19" t="s">
        <v>2129</v>
      </c>
      <c r="I292" s="18" t="s">
        <v>92</v>
      </c>
      <c r="J292" s="19" t="s">
        <v>115</v>
      </c>
      <c r="K292" s="20"/>
      <c r="L292" s="21"/>
      <c r="M292" s="21"/>
      <c r="N292" s="19" t="s">
        <v>2130</v>
      </c>
      <c r="O292" s="19" t="s">
        <v>2131</v>
      </c>
      <c r="P292" s="20"/>
      <c r="Q292" s="21"/>
      <c r="R292" s="22">
        <v>0</v>
      </c>
      <c r="S292" s="1">
        <f t="shared" si="12"/>
        <v>3000</v>
      </c>
      <c r="T292" s="12">
        <f t="shared" si="13"/>
        <v>3000</v>
      </c>
      <c r="U292" s="23" t="s">
        <v>2132</v>
      </c>
      <c r="V292" s="19" t="s">
        <v>2133</v>
      </c>
    </row>
    <row r="293" spans="1:22" ht="12" x14ac:dyDescent="0.15">
      <c r="A293" s="48">
        <f t="shared" si="14"/>
        <v>292</v>
      </c>
      <c r="C293" s="14" t="s">
        <v>2179</v>
      </c>
      <c r="D293" s="24">
        <v>43935</v>
      </c>
      <c r="E293" s="16" t="s">
        <v>956</v>
      </c>
      <c r="F293" s="17">
        <v>124</v>
      </c>
      <c r="G293" s="18" t="s">
        <v>22</v>
      </c>
      <c r="H293" s="19" t="s">
        <v>2180</v>
      </c>
      <c r="I293" s="18" t="s">
        <v>92</v>
      </c>
      <c r="J293" s="19" t="s">
        <v>25</v>
      </c>
      <c r="K293" s="20"/>
      <c r="L293" s="21"/>
      <c r="M293" s="21"/>
      <c r="N293" s="19" t="s">
        <v>2181</v>
      </c>
      <c r="O293" s="19" t="s">
        <v>205</v>
      </c>
      <c r="P293" s="20"/>
      <c r="Q293" s="21"/>
      <c r="R293" s="22">
        <v>0</v>
      </c>
      <c r="S293" s="1">
        <f t="shared" si="12"/>
        <v>3000</v>
      </c>
      <c r="T293" s="12">
        <f t="shared" si="13"/>
        <v>3000</v>
      </c>
      <c r="U293" s="23" t="s">
        <v>2182</v>
      </c>
      <c r="V293" s="19" t="s">
        <v>2183</v>
      </c>
    </row>
    <row r="294" spans="1:22" ht="12" x14ac:dyDescent="0.15">
      <c r="A294" s="48">
        <f t="shared" si="14"/>
        <v>293</v>
      </c>
      <c r="C294" s="14" t="s">
        <v>2184</v>
      </c>
      <c r="D294" s="24">
        <v>43935</v>
      </c>
      <c r="E294" s="16" t="s">
        <v>956</v>
      </c>
      <c r="F294" s="17">
        <v>124</v>
      </c>
      <c r="G294" s="18" t="s">
        <v>22</v>
      </c>
      <c r="H294" s="19" t="s">
        <v>2185</v>
      </c>
      <c r="I294" s="18" t="s">
        <v>92</v>
      </c>
      <c r="J294" s="19" t="s">
        <v>93</v>
      </c>
      <c r="K294" s="20"/>
      <c r="L294" s="21"/>
      <c r="M294" s="21"/>
      <c r="N294" s="19" t="s">
        <v>2186</v>
      </c>
      <c r="O294" s="19" t="s">
        <v>2187</v>
      </c>
      <c r="P294" s="20"/>
      <c r="Q294" s="21"/>
      <c r="R294" s="22">
        <v>0</v>
      </c>
      <c r="S294" s="1">
        <f t="shared" si="12"/>
        <v>3000</v>
      </c>
      <c r="T294" s="12">
        <f t="shared" si="13"/>
        <v>3000</v>
      </c>
      <c r="U294" s="23" t="s">
        <v>2188</v>
      </c>
      <c r="V294" s="19" t="s">
        <v>2189</v>
      </c>
    </row>
    <row r="295" spans="1:22" ht="12" x14ac:dyDescent="0.15">
      <c r="A295" s="48">
        <f t="shared" si="14"/>
        <v>294</v>
      </c>
      <c r="C295" s="14" t="s">
        <v>1794</v>
      </c>
      <c r="D295" s="24">
        <v>43935</v>
      </c>
      <c r="E295" s="16" t="s">
        <v>491</v>
      </c>
      <c r="F295" s="17">
        <v>5209</v>
      </c>
      <c r="G295" s="18" t="s">
        <v>22</v>
      </c>
      <c r="H295" s="19" t="s">
        <v>1795</v>
      </c>
      <c r="I295" s="18" t="s">
        <v>132</v>
      </c>
      <c r="J295" s="19" t="s">
        <v>107</v>
      </c>
      <c r="K295" s="20"/>
      <c r="L295" s="21"/>
      <c r="M295" s="21"/>
      <c r="N295" s="19" t="s">
        <v>1796</v>
      </c>
      <c r="O295" s="19" t="s">
        <v>1797</v>
      </c>
      <c r="P295" s="20"/>
      <c r="Q295" s="21"/>
      <c r="R295" s="22">
        <v>0</v>
      </c>
      <c r="S295" s="1">
        <f t="shared" si="12"/>
        <v>500</v>
      </c>
      <c r="T295" s="12">
        <f t="shared" si="13"/>
        <v>500</v>
      </c>
      <c r="U295" s="23" t="s">
        <v>1798</v>
      </c>
      <c r="V295" s="19" t="s">
        <v>496</v>
      </c>
    </row>
    <row r="296" spans="1:22" ht="12" x14ac:dyDescent="0.15">
      <c r="A296" s="48">
        <f t="shared" si="14"/>
        <v>295</v>
      </c>
      <c r="C296" s="14" t="s">
        <v>2116</v>
      </c>
      <c r="D296" s="24">
        <v>43935</v>
      </c>
      <c r="E296" s="16" t="s">
        <v>491</v>
      </c>
      <c r="F296" s="17">
        <v>7217</v>
      </c>
      <c r="G296" s="18" t="s">
        <v>22</v>
      </c>
      <c r="H296" s="19" t="s">
        <v>2117</v>
      </c>
      <c r="I296" s="18" t="s">
        <v>147</v>
      </c>
      <c r="J296" s="19" t="s">
        <v>115</v>
      </c>
      <c r="K296" s="20"/>
      <c r="L296" s="21"/>
      <c r="M296" s="21"/>
      <c r="N296" s="19" t="s">
        <v>2118</v>
      </c>
      <c r="O296" s="19" t="s">
        <v>1797</v>
      </c>
      <c r="P296" s="20"/>
      <c r="Q296" s="21"/>
      <c r="R296" s="22">
        <v>0</v>
      </c>
      <c r="S296" s="1">
        <f t="shared" si="12"/>
        <v>500</v>
      </c>
      <c r="T296" s="12">
        <f t="shared" si="13"/>
        <v>500</v>
      </c>
      <c r="U296" s="23" t="s">
        <v>2119</v>
      </c>
      <c r="V296" s="19" t="s">
        <v>496</v>
      </c>
    </row>
    <row r="297" spans="1:22" ht="12" x14ac:dyDescent="0.15">
      <c r="A297" s="48">
        <f t="shared" si="14"/>
        <v>296</v>
      </c>
      <c r="C297" s="14" t="s">
        <v>112</v>
      </c>
      <c r="D297" s="24">
        <v>43935</v>
      </c>
      <c r="E297" s="16" t="s">
        <v>113</v>
      </c>
      <c r="F297" s="17">
        <v>6630</v>
      </c>
      <c r="G297" s="18" t="s">
        <v>22</v>
      </c>
      <c r="H297" s="19" t="s">
        <v>114</v>
      </c>
      <c r="I297" s="18" t="s">
        <v>40</v>
      </c>
      <c r="J297" s="19" t="s">
        <v>115</v>
      </c>
      <c r="K297" s="20"/>
      <c r="L297" s="21"/>
      <c r="M297" s="21"/>
      <c r="N297" s="19" t="s">
        <v>116</v>
      </c>
      <c r="O297" s="19" t="s">
        <v>117</v>
      </c>
      <c r="P297" s="20"/>
      <c r="Q297" s="21"/>
      <c r="R297" s="22">
        <v>0</v>
      </c>
      <c r="S297" s="1">
        <f t="shared" si="12"/>
        <v>500</v>
      </c>
      <c r="T297" s="12">
        <f t="shared" si="13"/>
        <v>500</v>
      </c>
      <c r="U297" s="23" t="s">
        <v>118</v>
      </c>
      <c r="V297" s="19" t="s">
        <v>119</v>
      </c>
    </row>
    <row r="298" spans="1:22" ht="12" x14ac:dyDescent="0.15">
      <c r="A298" s="48">
        <f t="shared" si="14"/>
        <v>297</v>
      </c>
      <c r="C298" s="14" t="s">
        <v>120</v>
      </c>
      <c r="D298" s="24">
        <v>43935</v>
      </c>
      <c r="E298" s="16" t="s">
        <v>113</v>
      </c>
      <c r="F298" s="17">
        <v>11602</v>
      </c>
      <c r="G298" s="18" t="s">
        <v>22</v>
      </c>
      <c r="H298" s="19" t="s">
        <v>121</v>
      </c>
      <c r="I298" s="18" t="s">
        <v>122</v>
      </c>
      <c r="J298" s="19" t="s">
        <v>65</v>
      </c>
      <c r="K298" s="20"/>
      <c r="L298" s="21"/>
      <c r="M298" s="21"/>
      <c r="N298" s="19" t="s">
        <v>123</v>
      </c>
      <c r="O298" s="19" t="s">
        <v>117</v>
      </c>
      <c r="P298" s="20"/>
      <c r="Q298" s="21"/>
      <c r="R298" s="22">
        <v>0</v>
      </c>
      <c r="S298" s="1">
        <f t="shared" si="12"/>
        <v>500</v>
      </c>
      <c r="T298" s="12">
        <f t="shared" si="13"/>
        <v>500</v>
      </c>
      <c r="U298" s="23" t="s">
        <v>124</v>
      </c>
      <c r="V298" s="19" t="s">
        <v>119</v>
      </c>
    </row>
    <row r="299" spans="1:22" ht="12" x14ac:dyDescent="0.15">
      <c r="A299" s="48">
        <f t="shared" si="14"/>
        <v>298</v>
      </c>
      <c r="C299" s="14" t="s">
        <v>125</v>
      </c>
      <c r="D299" s="24">
        <v>43935</v>
      </c>
      <c r="E299" s="16" t="s">
        <v>113</v>
      </c>
      <c r="F299" s="17">
        <v>14502</v>
      </c>
      <c r="G299" s="18" t="s">
        <v>22</v>
      </c>
      <c r="H299" s="19" t="s">
        <v>126</v>
      </c>
      <c r="I299" s="18" t="s">
        <v>84</v>
      </c>
      <c r="J299" s="19" t="s">
        <v>127</v>
      </c>
      <c r="K299" s="20"/>
      <c r="L299" s="21"/>
      <c r="M299" s="21"/>
      <c r="N299" s="19" t="s">
        <v>128</v>
      </c>
      <c r="O299" s="19" t="s">
        <v>117</v>
      </c>
      <c r="P299" s="20"/>
      <c r="Q299" s="21"/>
      <c r="R299" s="22">
        <v>0</v>
      </c>
      <c r="S299" s="1">
        <f t="shared" si="12"/>
        <v>500</v>
      </c>
      <c r="T299" s="12">
        <f t="shared" si="13"/>
        <v>500</v>
      </c>
      <c r="U299" s="23" t="s">
        <v>129</v>
      </c>
      <c r="V299" s="19" t="s">
        <v>119</v>
      </c>
    </row>
    <row r="300" spans="1:22" ht="12" x14ac:dyDescent="0.15">
      <c r="A300" s="48">
        <f t="shared" si="14"/>
        <v>299</v>
      </c>
      <c r="C300" s="14" t="s">
        <v>130</v>
      </c>
      <c r="D300" s="24">
        <v>43935</v>
      </c>
      <c r="E300" s="16" t="s">
        <v>113</v>
      </c>
      <c r="F300" s="17">
        <v>6609</v>
      </c>
      <c r="G300" s="18" t="s">
        <v>22</v>
      </c>
      <c r="H300" s="19" t="s">
        <v>131</v>
      </c>
      <c r="I300" s="18" t="s">
        <v>132</v>
      </c>
      <c r="J300" s="19" t="s">
        <v>107</v>
      </c>
      <c r="K300" s="20"/>
      <c r="L300" s="21"/>
      <c r="M300" s="21"/>
      <c r="N300" s="19" t="s">
        <v>133</v>
      </c>
      <c r="O300" s="19" t="s">
        <v>117</v>
      </c>
      <c r="P300" s="20"/>
      <c r="Q300" s="21"/>
      <c r="R300" s="22">
        <v>0</v>
      </c>
      <c r="S300" s="1">
        <f t="shared" si="12"/>
        <v>500</v>
      </c>
      <c r="T300" s="12">
        <f t="shared" si="13"/>
        <v>500</v>
      </c>
      <c r="U300" s="23" t="s">
        <v>134</v>
      </c>
      <c r="V300" s="19" t="s">
        <v>119</v>
      </c>
    </row>
    <row r="301" spans="1:22" ht="12" x14ac:dyDescent="0.15">
      <c r="A301" s="48">
        <f t="shared" si="14"/>
        <v>300</v>
      </c>
      <c r="C301" s="14" t="s">
        <v>135</v>
      </c>
      <c r="D301" s="24">
        <v>43935</v>
      </c>
      <c r="E301" s="16" t="s">
        <v>113</v>
      </c>
      <c r="F301" s="17">
        <v>2621</v>
      </c>
      <c r="G301" s="18" t="s">
        <v>22</v>
      </c>
      <c r="H301" s="19" t="s">
        <v>136</v>
      </c>
      <c r="I301" s="18" t="s">
        <v>92</v>
      </c>
      <c r="J301" s="19" t="s">
        <v>137</v>
      </c>
      <c r="K301" s="20"/>
      <c r="L301" s="21"/>
      <c r="M301" s="21"/>
      <c r="N301" s="19" t="s">
        <v>138</v>
      </c>
      <c r="O301" s="19" t="s">
        <v>117</v>
      </c>
      <c r="P301" s="20"/>
      <c r="Q301" s="21"/>
      <c r="R301" s="22">
        <v>0</v>
      </c>
      <c r="S301" s="1">
        <f t="shared" si="12"/>
        <v>500</v>
      </c>
      <c r="T301" s="12">
        <f t="shared" si="13"/>
        <v>500</v>
      </c>
      <c r="U301" s="23" t="s">
        <v>139</v>
      </c>
      <c r="V301" s="19" t="s">
        <v>119</v>
      </c>
    </row>
    <row r="302" spans="1:22" ht="12" x14ac:dyDescent="0.15">
      <c r="A302" s="48">
        <f t="shared" si="14"/>
        <v>301</v>
      </c>
      <c r="C302" s="14" t="s">
        <v>140</v>
      </c>
      <c r="D302" s="24">
        <v>43935</v>
      </c>
      <c r="E302" s="16" t="s">
        <v>113</v>
      </c>
      <c r="F302" s="17">
        <v>5609</v>
      </c>
      <c r="G302" s="18" t="s">
        <v>22</v>
      </c>
      <c r="H302" s="19" t="s">
        <v>141</v>
      </c>
      <c r="I302" s="18" t="s">
        <v>142</v>
      </c>
      <c r="J302" s="19" t="s">
        <v>41</v>
      </c>
      <c r="K302" s="20"/>
      <c r="L302" s="21"/>
      <c r="M302" s="21"/>
      <c r="N302" s="19" t="s">
        <v>143</v>
      </c>
      <c r="O302" s="19" t="s">
        <v>117</v>
      </c>
      <c r="P302" s="20"/>
      <c r="Q302" s="21"/>
      <c r="R302" s="22">
        <v>0</v>
      </c>
      <c r="S302" s="1">
        <f t="shared" si="12"/>
        <v>500</v>
      </c>
      <c r="T302" s="12">
        <f t="shared" si="13"/>
        <v>500</v>
      </c>
      <c r="U302" s="23" t="s">
        <v>144</v>
      </c>
      <c r="V302" s="19" t="s">
        <v>119</v>
      </c>
    </row>
    <row r="303" spans="1:22" ht="12" x14ac:dyDescent="0.15">
      <c r="A303" s="48">
        <f t="shared" si="14"/>
        <v>302</v>
      </c>
      <c r="C303" s="14" t="s">
        <v>145</v>
      </c>
      <c r="D303" s="24">
        <v>43935</v>
      </c>
      <c r="E303" s="16" t="s">
        <v>113</v>
      </c>
      <c r="F303" s="17">
        <v>5303</v>
      </c>
      <c r="G303" s="18" t="s">
        <v>22</v>
      </c>
      <c r="H303" s="19" t="s">
        <v>146</v>
      </c>
      <c r="I303" s="18" t="s">
        <v>147</v>
      </c>
      <c r="J303" s="19" t="s">
        <v>137</v>
      </c>
      <c r="K303" s="20"/>
      <c r="L303" s="21"/>
      <c r="M303" s="21"/>
      <c r="N303" s="19" t="s">
        <v>148</v>
      </c>
      <c r="O303" s="19" t="s">
        <v>117</v>
      </c>
      <c r="P303" s="20"/>
      <c r="Q303" s="21"/>
      <c r="R303" s="22">
        <v>0</v>
      </c>
      <c r="S303" s="1">
        <f t="shared" si="12"/>
        <v>500</v>
      </c>
      <c r="T303" s="12">
        <f t="shared" si="13"/>
        <v>500</v>
      </c>
      <c r="U303" s="23" t="s">
        <v>149</v>
      </c>
      <c r="V303" s="19" t="s">
        <v>119</v>
      </c>
    </row>
    <row r="304" spans="1:22" ht="12" x14ac:dyDescent="0.15">
      <c r="A304" s="48">
        <f t="shared" si="14"/>
        <v>303</v>
      </c>
      <c r="C304" s="14" t="s">
        <v>150</v>
      </c>
      <c r="D304" s="24">
        <v>43935</v>
      </c>
      <c r="E304" s="16" t="s">
        <v>113</v>
      </c>
      <c r="F304" s="17">
        <v>5814</v>
      </c>
      <c r="G304" s="18" t="s">
        <v>22</v>
      </c>
      <c r="H304" s="19" t="s">
        <v>151</v>
      </c>
      <c r="I304" s="18" t="s">
        <v>142</v>
      </c>
      <c r="J304" s="19" t="s">
        <v>107</v>
      </c>
      <c r="K304" s="20"/>
      <c r="L304" s="21"/>
      <c r="M304" s="21"/>
      <c r="N304" s="19" t="s">
        <v>152</v>
      </c>
      <c r="O304" s="19" t="s">
        <v>117</v>
      </c>
      <c r="P304" s="20"/>
      <c r="Q304" s="21"/>
      <c r="R304" s="22">
        <v>0</v>
      </c>
      <c r="S304" s="1">
        <f t="shared" si="12"/>
        <v>500</v>
      </c>
      <c r="T304" s="12">
        <f t="shared" si="13"/>
        <v>500</v>
      </c>
      <c r="U304" s="23" t="s">
        <v>153</v>
      </c>
      <c r="V304" s="19" t="s">
        <v>119</v>
      </c>
    </row>
    <row r="305" spans="1:22" ht="12" x14ac:dyDescent="0.15">
      <c r="A305" s="48">
        <f t="shared" si="14"/>
        <v>304</v>
      </c>
      <c r="C305" s="14" t="s">
        <v>154</v>
      </c>
      <c r="D305" s="24">
        <v>43935</v>
      </c>
      <c r="E305" s="16" t="s">
        <v>113</v>
      </c>
      <c r="F305" s="17">
        <v>8312</v>
      </c>
      <c r="G305" s="18" t="s">
        <v>22</v>
      </c>
      <c r="H305" s="19" t="s">
        <v>155</v>
      </c>
      <c r="I305" s="18" t="s">
        <v>132</v>
      </c>
      <c r="J305" s="19" t="s">
        <v>65</v>
      </c>
      <c r="K305" s="20"/>
      <c r="L305" s="21"/>
      <c r="M305" s="21"/>
      <c r="N305" s="19" t="s">
        <v>156</v>
      </c>
      <c r="O305" s="19" t="s">
        <v>117</v>
      </c>
      <c r="P305" s="20"/>
      <c r="Q305" s="21"/>
      <c r="R305" s="22">
        <v>0</v>
      </c>
      <c r="S305" s="1">
        <f t="shared" si="12"/>
        <v>500</v>
      </c>
      <c r="T305" s="12">
        <f t="shared" si="13"/>
        <v>500</v>
      </c>
      <c r="U305" s="23" t="s">
        <v>157</v>
      </c>
      <c r="V305" s="19" t="s">
        <v>119</v>
      </c>
    </row>
    <row r="306" spans="1:22" ht="12" x14ac:dyDescent="0.15">
      <c r="A306" s="48">
        <f t="shared" si="14"/>
        <v>305</v>
      </c>
      <c r="C306" s="14" t="s">
        <v>158</v>
      </c>
      <c r="D306" s="24">
        <v>43935</v>
      </c>
      <c r="E306" s="16" t="s">
        <v>113</v>
      </c>
      <c r="F306" s="17">
        <v>3004</v>
      </c>
      <c r="G306" s="18" t="s">
        <v>22</v>
      </c>
      <c r="H306" s="19" t="s">
        <v>159</v>
      </c>
      <c r="I306" s="18" t="s">
        <v>147</v>
      </c>
      <c r="J306" s="19" t="s">
        <v>65</v>
      </c>
      <c r="K306" s="20"/>
      <c r="L306" s="21"/>
      <c r="M306" s="21"/>
      <c r="N306" s="19" t="s">
        <v>160</v>
      </c>
      <c r="O306" s="19" t="s">
        <v>117</v>
      </c>
      <c r="P306" s="20"/>
      <c r="Q306" s="21"/>
      <c r="R306" s="22">
        <v>0</v>
      </c>
      <c r="S306" s="1">
        <f t="shared" si="12"/>
        <v>500</v>
      </c>
      <c r="T306" s="12">
        <f t="shared" si="13"/>
        <v>500</v>
      </c>
      <c r="U306" s="23" t="s">
        <v>161</v>
      </c>
      <c r="V306" s="19" t="s">
        <v>162</v>
      </c>
    </row>
    <row r="307" spans="1:22" ht="12" x14ac:dyDescent="0.15">
      <c r="A307" s="48">
        <f t="shared" si="14"/>
        <v>306</v>
      </c>
      <c r="C307" s="14" t="s">
        <v>163</v>
      </c>
      <c r="D307" s="24">
        <v>43935</v>
      </c>
      <c r="E307" s="16" t="s">
        <v>113</v>
      </c>
      <c r="F307" s="17">
        <v>5818</v>
      </c>
      <c r="G307" s="18" t="s">
        <v>22</v>
      </c>
      <c r="H307" s="19" t="s">
        <v>164</v>
      </c>
      <c r="I307" s="18" t="s">
        <v>92</v>
      </c>
      <c r="J307" s="19" t="s">
        <v>107</v>
      </c>
      <c r="K307" s="20"/>
      <c r="L307" s="21"/>
      <c r="M307" s="21"/>
      <c r="N307" s="19" t="s">
        <v>165</v>
      </c>
      <c r="O307" s="19" t="s">
        <v>117</v>
      </c>
      <c r="P307" s="20"/>
      <c r="Q307" s="21"/>
      <c r="R307" s="22">
        <v>0</v>
      </c>
      <c r="S307" s="1">
        <f t="shared" si="12"/>
        <v>500</v>
      </c>
      <c r="T307" s="12">
        <f t="shared" si="13"/>
        <v>500</v>
      </c>
      <c r="U307" s="23" t="s">
        <v>166</v>
      </c>
      <c r="V307" s="19" t="s">
        <v>119</v>
      </c>
    </row>
    <row r="308" spans="1:22" ht="12" x14ac:dyDescent="0.15">
      <c r="A308" s="48">
        <f t="shared" si="14"/>
        <v>307</v>
      </c>
      <c r="C308" s="14" t="s">
        <v>167</v>
      </c>
      <c r="D308" s="24">
        <v>43935</v>
      </c>
      <c r="E308" s="16" t="s">
        <v>113</v>
      </c>
      <c r="F308" s="17">
        <v>1908</v>
      </c>
      <c r="G308" s="18" t="s">
        <v>22</v>
      </c>
      <c r="H308" s="19" t="s">
        <v>168</v>
      </c>
      <c r="I308" s="18" t="s">
        <v>142</v>
      </c>
      <c r="J308" s="19" t="s">
        <v>25</v>
      </c>
      <c r="K308" s="20"/>
      <c r="L308" s="21"/>
      <c r="M308" s="21"/>
      <c r="N308" s="19" t="s">
        <v>169</v>
      </c>
      <c r="O308" s="19" t="s">
        <v>117</v>
      </c>
      <c r="P308" s="20"/>
      <c r="Q308" s="21"/>
      <c r="R308" s="22">
        <v>0</v>
      </c>
      <c r="S308" s="1">
        <f t="shared" si="12"/>
        <v>500</v>
      </c>
      <c r="T308" s="12">
        <f t="shared" si="13"/>
        <v>500</v>
      </c>
      <c r="U308" s="23" t="s">
        <v>170</v>
      </c>
      <c r="V308" s="19" t="s">
        <v>119</v>
      </c>
    </row>
    <row r="309" spans="1:22" ht="12" x14ac:dyDescent="0.15">
      <c r="A309" s="48">
        <f t="shared" si="14"/>
        <v>308</v>
      </c>
      <c r="C309" s="14" t="s">
        <v>171</v>
      </c>
      <c r="D309" s="24">
        <v>43935</v>
      </c>
      <c r="E309" s="16" t="s">
        <v>113</v>
      </c>
      <c r="F309" s="17">
        <v>3316</v>
      </c>
      <c r="G309" s="18" t="s">
        <v>22</v>
      </c>
      <c r="H309" s="19" t="s">
        <v>172</v>
      </c>
      <c r="I309" s="18" t="s">
        <v>132</v>
      </c>
      <c r="J309" s="19" t="s">
        <v>115</v>
      </c>
      <c r="K309" s="20"/>
      <c r="L309" s="21"/>
      <c r="M309" s="21"/>
      <c r="N309" s="19" t="s">
        <v>173</v>
      </c>
      <c r="O309" s="19" t="s">
        <v>117</v>
      </c>
      <c r="P309" s="20"/>
      <c r="Q309" s="21"/>
      <c r="R309" s="22">
        <v>0</v>
      </c>
      <c r="S309" s="1">
        <f t="shared" si="12"/>
        <v>500</v>
      </c>
      <c r="T309" s="12">
        <f t="shared" si="13"/>
        <v>500</v>
      </c>
      <c r="U309" s="23" t="s">
        <v>174</v>
      </c>
      <c r="V309" s="19" t="s">
        <v>119</v>
      </c>
    </row>
    <row r="310" spans="1:22" ht="12" x14ac:dyDescent="0.15">
      <c r="A310" s="48">
        <f t="shared" si="14"/>
        <v>309</v>
      </c>
      <c r="C310" s="14" t="s">
        <v>175</v>
      </c>
      <c r="D310" s="24">
        <v>43935</v>
      </c>
      <c r="E310" s="16" t="s">
        <v>113</v>
      </c>
      <c r="F310" s="17">
        <v>9208</v>
      </c>
      <c r="G310" s="18" t="s">
        <v>22</v>
      </c>
      <c r="H310" s="19" t="s">
        <v>176</v>
      </c>
      <c r="I310" s="18" t="s">
        <v>147</v>
      </c>
      <c r="J310" s="19" t="s">
        <v>41</v>
      </c>
      <c r="K310" s="20"/>
      <c r="L310" s="21"/>
      <c r="M310" s="21"/>
      <c r="N310" s="19" t="s">
        <v>177</v>
      </c>
      <c r="O310" s="19" t="s">
        <v>117</v>
      </c>
      <c r="P310" s="20"/>
      <c r="Q310" s="21"/>
      <c r="R310" s="22">
        <v>0</v>
      </c>
      <c r="S310" s="1">
        <f t="shared" si="12"/>
        <v>500</v>
      </c>
      <c r="T310" s="12">
        <f t="shared" si="13"/>
        <v>500</v>
      </c>
      <c r="U310" s="23" t="s">
        <v>178</v>
      </c>
      <c r="V310" s="19" t="s">
        <v>119</v>
      </c>
    </row>
    <row r="311" spans="1:22" ht="12" x14ac:dyDescent="0.15">
      <c r="A311" s="48">
        <f t="shared" si="14"/>
        <v>310</v>
      </c>
      <c r="C311" s="14" t="s">
        <v>179</v>
      </c>
      <c r="D311" s="24">
        <v>43935</v>
      </c>
      <c r="E311" s="16" t="s">
        <v>113</v>
      </c>
      <c r="F311" s="17">
        <v>9900</v>
      </c>
      <c r="G311" s="18" t="s">
        <v>22</v>
      </c>
      <c r="H311" s="19" t="s">
        <v>180</v>
      </c>
      <c r="I311" s="18" t="s">
        <v>147</v>
      </c>
      <c r="J311" s="19" t="s">
        <v>137</v>
      </c>
      <c r="K311" s="20"/>
      <c r="L311" s="21"/>
      <c r="M311" s="21"/>
      <c r="N311" s="19" t="s">
        <v>181</v>
      </c>
      <c r="O311" s="19" t="s">
        <v>117</v>
      </c>
      <c r="P311" s="20"/>
      <c r="Q311" s="21"/>
      <c r="R311" s="22">
        <v>0</v>
      </c>
      <c r="S311" s="1">
        <f t="shared" si="12"/>
        <v>500</v>
      </c>
      <c r="T311" s="12">
        <f t="shared" si="13"/>
        <v>500</v>
      </c>
      <c r="U311" s="23" t="s">
        <v>182</v>
      </c>
      <c r="V311" s="19" t="s">
        <v>119</v>
      </c>
    </row>
    <row r="312" spans="1:22" ht="12" x14ac:dyDescent="0.15">
      <c r="A312" s="48">
        <f t="shared" si="14"/>
        <v>311</v>
      </c>
      <c r="C312" s="14" t="s">
        <v>183</v>
      </c>
      <c r="D312" s="24">
        <v>43935</v>
      </c>
      <c r="E312" s="16" t="s">
        <v>113</v>
      </c>
      <c r="F312" s="17">
        <v>5510</v>
      </c>
      <c r="G312" s="18" t="s">
        <v>22</v>
      </c>
      <c r="H312" s="19" t="s">
        <v>184</v>
      </c>
      <c r="I312" s="18" t="s">
        <v>92</v>
      </c>
      <c r="J312" s="19" t="s">
        <v>32</v>
      </c>
      <c r="K312" s="20"/>
      <c r="L312" s="21"/>
      <c r="M312" s="21"/>
      <c r="N312" s="19" t="s">
        <v>185</v>
      </c>
      <c r="O312" s="19" t="s">
        <v>117</v>
      </c>
      <c r="P312" s="20"/>
      <c r="Q312" s="21"/>
      <c r="R312" s="22">
        <v>0</v>
      </c>
      <c r="S312" s="1">
        <f t="shared" si="12"/>
        <v>500</v>
      </c>
      <c r="T312" s="12">
        <f t="shared" si="13"/>
        <v>500</v>
      </c>
      <c r="U312" s="23" t="s">
        <v>186</v>
      </c>
      <c r="V312" s="19" t="s">
        <v>119</v>
      </c>
    </row>
    <row r="313" spans="1:22" ht="12" x14ac:dyDescent="0.15">
      <c r="A313" s="48">
        <f t="shared" si="14"/>
        <v>312</v>
      </c>
      <c r="C313" s="14" t="s">
        <v>187</v>
      </c>
      <c r="D313" s="24">
        <v>43935</v>
      </c>
      <c r="E313" s="16" t="s">
        <v>113</v>
      </c>
      <c r="F313" s="17">
        <v>3424</v>
      </c>
      <c r="G313" s="18" t="s">
        <v>38</v>
      </c>
      <c r="H313" s="19" t="s">
        <v>188</v>
      </c>
      <c r="I313" s="18" t="s">
        <v>84</v>
      </c>
      <c r="J313" s="19" t="s">
        <v>115</v>
      </c>
      <c r="K313" s="20"/>
      <c r="L313" s="21"/>
      <c r="M313" s="21"/>
      <c r="N313" s="19" t="s">
        <v>189</v>
      </c>
      <c r="O313" s="19" t="s">
        <v>117</v>
      </c>
      <c r="P313" s="20"/>
      <c r="Q313" s="21"/>
      <c r="R313" s="22">
        <v>0</v>
      </c>
      <c r="S313" s="1">
        <f t="shared" si="12"/>
        <v>500</v>
      </c>
      <c r="T313" s="12">
        <f t="shared" si="13"/>
        <v>500</v>
      </c>
      <c r="U313" s="23" t="s">
        <v>190</v>
      </c>
      <c r="V313" s="19" t="s">
        <v>119</v>
      </c>
    </row>
    <row r="314" spans="1:22" ht="12" x14ac:dyDescent="0.15">
      <c r="A314" s="48">
        <f t="shared" si="14"/>
        <v>313</v>
      </c>
      <c r="C314" s="14" t="s">
        <v>191</v>
      </c>
      <c r="D314" s="24">
        <v>43935</v>
      </c>
      <c r="E314" s="16" t="s">
        <v>113</v>
      </c>
      <c r="F314" s="17">
        <v>6609</v>
      </c>
      <c r="G314" s="18" t="s">
        <v>22</v>
      </c>
      <c r="H314" s="19" t="s">
        <v>192</v>
      </c>
      <c r="I314" s="18" t="s">
        <v>84</v>
      </c>
      <c r="J314" s="19" t="s">
        <v>41</v>
      </c>
      <c r="K314" s="20"/>
      <c r="L314" s="21"/>
      <c r="M314" s="21"/>
      <c r="N314" s="19" t="s">
        <v>193</v>
      </c>
      <c r="O314" s="19" t="s">
        <v>117</v>
      </c>
      <c r="P314" s="20"/>
      <c r="Q314" s="21"/>
      <c r="R314" s="22">
        <v>0</v>
      </c>
      <c r="S314" s="1">
        <f t="shared" si="12"/>
        <v>500</v>
      </c>
      <c r="T314" s="12">
        <f t="shared" si="13"/>
        <v>500</v>
      </c>
      <c r="U314" s="23" t="s">
        <v>194</v>
      </c>
      <c r="V314" s="19" t="s">
        <v>119</v>
      </c>
    </row>
    <row r="315" spans="1:22" ht="12" x14ac:dyDescent="0.15">
      <c r="A315" s="48">
        <f t="shared" si="14"/>
        <v>314</v>
      </c>
      <c r="C315" s="14" t="s">
        <v>1352</v>
      </c>
      <c r="D315" s="24">
        <v>43935</v>
      </c>
      <c r="E315" s="16" t="s">
        <v>113</v>
      </c>
      <c r="F315" s="17">
        <v>2005</v>
      </c>
      <c r="G315" s="18" t="s">
        <v>22</v>
      </c>
      <c r="H315" s="19" t="s">
        <v>1353</v>
      </c>
      <c r="I315" s="18" t="s">
        <v>132</v>
      </c>
      <c r="J315" s="19" t="s">
        <v>115</v>
      </c>
      <c r="K315" s="20"/>
      <c r="L315" s="21"/>
      <c r="M315" s="21"/>
      <c r="N315" s="19" t="s">
        <v>1354</v>
      </c>
      <c r="O315" s="19" t="s">
        <v>1355</v>
      </c>
      <c r="P315" s="20"/>
      <c r="Q315" s="21"/>
      <c r="R315" s="22">
        <v>0</v>
      </c>
      <c r="S315" s="1">
        <f t="shared" si="12"/>
        <v>500</v>
      </c>
      <c r="T315" s="12">
        <f t="shared" si="13"/>
        <v>500</v>
      </c>
      <c r="U315" s="23" t="s">
        <v>1356</v>
      </c>
      <c r="V315" s="19" t="s">
        <v>119</v>
      </c>
    </row>
    <row r="316" spans="1:22" ht="12" x14ac:dyDescent="0.15">
      <c r="A316" s="48">
        <f t="shared" si="14"/>
        <v>315</v>
      </c>
      <c r="C316" s="14" t="s">
        <v>1436</v>
      </c>
      <c r="D316" s="24">
        <v>43935</v>
      </c>
      <c r="E316" s="16" t="s">
        <v>113</v>
      </c>
      <c r="F316" s="17">
        <v>10013</v>
      </c>
      <c r="G316" s="18" t="s">
        <v>22</v>
      </c>
      <c r="H316" s="19" t="s">
        <v>256</v>
      </c>
      <c r="I316" s="18" t="s">
        <v>122</v>
      </c>
      <c r="J316" s="19" t="s">
        <v>65</v>
      </c>
      <c r="K316" s="20"/>
      <c r="L316" s="21"/>
      <c r="M316" s="21"/>
      <c r="N316" s="19" t="s">
        <v>1437</v>
      </c>
      <c r="O316" s="19" t="s">
        <v>1355</v>
      </c>
      <c r="P316" s="20"/>
      <c r="Q316" s="21"/>
      <c r="R316" s="22">
        <v>0</v>
      </c>
      <c r="S316" s="1">
        <f t="shared" si="12"/>
        <v>500</v>
      </c>
      <c r="T316" s="12">
        <f t="shared" si="13"/>
        <v>500</v>
      </c>
      <c r="U316" s="23" t="s">
        <v>1438</v>
      </c>
      <c r="V316" s="19" t="s">
        <v>119</v>
      </c>
    </row>
    <row r="317" spans="1:22" ht="12" x14ac:dyDescent="0.15">
      <c r="A317" s="48">
        <f t="shared" si="14"/>
        <v>316</v>
      </c>
      <c r="C317" s="14" t="s">
        <v>1439</v>
      </c>
      <c r="D317" s="24">
        <v>43935</v>
      </c>
      <c r="E317" s="16" t="s">
        <v>113</v>
      </c>
      <c r="F317" s="17">
        <v>11815</v>
      </c>
      <c r="G317" s="18" t="s">
        <v>22</v>
      </c>
      <c r="H317" s="19" t="s">
        <v>1440</v>
      </c>
      <c r="I317" s="18" t="s">
        <v>24</v>
      </c>
      <c r="J317" s="19" t="s">
        <v>65</v>
      </c>
      <c r="K317" s="20"/>
      <c r="L317" s="21"/>
      <c r="M317" s="21"/>
      <c r="N317" s="19" t="s">
        <v>1441</v>
      </c>
      <c r="O317" s="19" t="s">
        <v>1355</v>
      </c>
      <c r="P317" s="20"/>
      <c r="Q317" s="21"/>
      <c r="R317" s="22">
        <v>0</v>
      </c>
      <c r="S317" s="1">
        <f t="shared" si="12"/>
        <v>500</v>
      </c>
      <c r="T317" s="12">
        <f t="shared" si="13"/>
        <v>500</v>
      </c>
      <c r="U317" s="23" t="s">
        <v>1442</v>
      </c>
      <c r="V317" s="19" t="s">
        <v>119</v>
      </c>
    </row>
    <row r="318" spans="1:22" ht="12" x14ac:dyDescent="0.15">
      <c r="A318" s="48">
        <f t="shared" si="14"/>
        <v>317</v>
      </c>
      <c r="C318" s="14" t="s">
        <v>1443</v>
      </c>
      <c r="D318" s="24">
        <v>43935</v>
      </c>
      <c r="E318" s="16" t="s">
        <v>113</v>
      </c>
      <c r="F318" s="17">
        <v>6400</v>
      </c>
      <c r="G318" s="18" t="s">
        <v>22</v>
      </c>
      <c r="H318" s="19" t="s">
        <v>1444</v>
      </c>
      <c r="I318" s="18" t="s">
        <v>92</v>
      </c>
      <c r="J318" s="19" t="s">
        <v>65</v>
      </c>
      <c r="K318" s="20"/>
      <c r="L318" s="21"/>
      <c r="M318" s="21"/>
      <c r="N318" s="19" t="s">
        <v>1445</v>
      </c>
      <c r="O318" s="19" t="s">
        <v>1355</v>
      </c>
      <c r="P318" s="20"/>
      <c r="Q318" s="21"/>
      <c r="R318" s="22">
        <v>0</v>
      </c>
      <c r="S318" s="1">
        <f t="shared" si="12"/>
        <v>500</v>
      </c>
      <c r="T318" s="12">
        <f t="shared" si="13"/>
        <v>500</v>
      </c>
      <c r="U318" s="23" t="s">
        <v>1446</v>
      </c>
      <c r="V318" s="19" t="s">
        <v>119</v>
      </c>
    </row>
    <row r="319" spans="1:22" ht="12" x14ac:dyDescent="0.15">
      <c r="A319" s="48">
        <f t="shared" si="14"/>
        <v>318</v>
      </c>
      <c r="C319" s="14" t="s">
        <v>1447</v>
      </c>
      <c r="D319" s="24">
        <v>43935</v>
      </c>
      <c r="E319" s="16" t="s">
        <v>113</v>
      </c>
      <c r="F319" s="17">
        <v>5914</v>
      </c>
      <c r="G319" s="18" t="s">
        <v>22</v>
      </c>
      <c r="H319" s="19" t="s">
        <v>1448</v>
      </c>
      <c r="I319" s="18" t="s">
        <v>122</v>
      </c>
      <c r="J319" s="19" t="s">
        <v>137</v>
      </c>
      <c r="K319" s="20"/>
      <c r="L319" s="21"/>
      <c r="M319" s="21"/>
      <c r="N319" s="19" t="s">
        <v>1449</v>
      </c>
      <c r="O319" s="19" t="s">
        <v>1355</v>
      </c>
      <c r="P319" s="20"/>
      <c r="Q319" s="21"/>
      <c r="R319" s="22">
        <v>0</v>
      </c>
      <c r="S319" s="1">
        <f t="shared" si="12"/>
        <v>500</v>
      </c>
      <c r="T319" s="12">
        <f t="shared" si="13"/>
        <v>500</v>
      </c>
      <c r="U319" s="23" t="s">
        <v>1450</v>
      </c>
      <c r="V319" s="19" t="s">
        <v>119</v>
      </c>
    </row>
    <row r="320" spans="1:22" ht="12" x14ac:dyDescent="0.15">
      <c r="A320" s="48">
        <f t="shared" si="14"/>
        <v>319</v>
      </c>
      <c r="C320" s="14" t="s">
        <v>1725</v>
      </c>
      <c r="D320" s="24">
        <v>43935</v>
      </c>
      <c r="E320" s="16" t="s">
        <v>113</v>
      </c>
      <c r="F320" s="17">
        <v>6002</v>
      </c>
      <c r="G320" s="18" t="s">
        <v>22</v>
      </c>
      <c r="H320" s="19" t="s">
        <v>1726</v>
      </c>
      <c r="I320" s="18" t="s">
        <v>84</v>
      </c>
      <c r="J320" s="19" t="s">
        <v>288</v>
      </c>
      <c r="K320" s="20"/>
      <c r="L320" s="21"/>
      <c r="M320" s="21"/>
      <c r="N320" s="19" t="s">
        <v>1727</v>
      </c>
      <c r="O320" s="19" t="s">
        <v>1728</v>
      </c>
      <c r="P320" s="20"/>
      <c r="Q320" s="21"/>
      <c r="R320" s="22">
        <v>0</v>
      </c>
      <c r="S320" s="1">
        <f t="shared" si="12"/>
        <v>500</v>
      </c>
      <c r="T320" s="12">
        <f t="shared" si="13"/>
        <v>500</v>
      </c>
      <c r="U320" s="23" t="s">
        <v>1729</v>
      </c>
      <c r="V320" s="19" t="s">
        <v>1300</v>
      </c>
    </row>
    <row r="321" spans="1:22" ht="12" x14ac:dyDescent="0.15">
      <c r="A321" s="48">
        <f t="shared" si="14"/>
        <v>320</v>
      </c>
      <c r="C321" s="14" t="s">
        <v>1730</v>
      </c>
      <c r="D321" s="24">
        <v>43935</v>
      </c>
      <c r="E321" s="16" t="s">
        <v>113</v>
      </c>
      <c r="F321" s="17">
        <v>4610</v>
      </c>
      <c r="G321" s="18" t="s">
        <v>22</v>
      </c>
      <c r="H321" s="19" t="s">
        <v>1731</v>
      </c>
      <c r="I321" s="18" t="s">
        <v>147</v>
      </c>
      <c r="J321" s="19" t="s">
        <v>65</v>
      </c>
      <c r="K321" s="20"/>
      <c r="L321" s="21"/>
      <c r="M321" s="21"/>
      <c r="N321" s="19" t="s">
        <v>1732</v>
      </c>
      <c r="O321" s="19" t="s">
        <v>1728</v>
      </c>
      <c r="P321" s="20"/>
      <c r="Q321" s="21"/>
      <c r="R321" s="22">
        <v>0</v>
      </c>
      <c r="S321" s="1">
        <f t="shared" si="12"/>
        <v>500</v>
      </c>
      <c r="T321" s="12">
        <f t="shared" si="13"/>
        <v>500</v>
      </c>
      <c r="U321" s="23" t="s">
        <v>1733</v>
      </c>
      <c r="V321" s="19" t="s">
        <v>1300</v>
      </c>
    </row>
    <row r="322" spans="1:22" ht="12" x14ac:dyDescent="0.15">
      <c r="A322" s="48">
        <f t="shared" si="14"/>
        <v>321</v>
      </c>
      <c r="C322" s="14" t="s">
        <v>2141</v>
      </c>
      <c r="D322" s="24">
        <v>43935</v>
      </c>
      <c r="E322" s="16" t="s">
        <v>113</v>
      </c>
      <c r="F322" s="17">
        <v>1908</v>
      </c>
      <c r="G322" s="18" t="s">
        <v>22</v>
      </c>
      <c r="H322" s="19" t="s">
        <v>2142</v>
      </c>
      <c r="I322" s="18" t="s">
        <v>92</v>
      </c>
      <c r="J322" s="19" t="s">
        <v>65</v>
      </c>
      <c r="K322" s="20"/>
      <c r="L322" s="21"/>
      <c r="M322" s="21"/>
      <c r="N322" s="19" t="s">
        <v>2143</v>
      </c>
      <c r="O322" s="19" t="s">
        <v>1176</v>
      </c>
      <c r="P322" s="20"/>
      <c r="Q322" s="21"/>
      <c r="R322" s="22">
        <v>0</v>
      </c>
      <c r="S322" s="1">
        <f t="shared" ref="S322:S385" si="15">IF(R322&gt;0,0,(IF(ISNA(VLOOKUP(E322,Missing_Vaulations,3,FALSE))=TRUE,0,(VLOOKUP(E322,Missing_Vaulations,3,FALSE)))))</f>
        <v>500</v>
      </c>
      <c r="T322" s="12">
        <f t="shared" ref="T322:T385" si="16">R322+S322</f>
        <v>500</v>
      </c>
      <c r="U322" s="23" t="s">
        <v>2144</v>
      </c>
      <c r="V322" s="19" t="s">
        <v>1269</v>
      </c>
    </row>
    <row r="323" spans="1:22" ht="12" x14ac:dyDescent="0.15">
      <c r="A323" s="48">
        <f t="shared" si="14"/>
        <v>322</v>
      </c>
      <c r="C323" s="14" t="s">
        <v>2162</v>
      </c>
      <c r="D323" s="24">
        <v>43935</v>
      </c>
      <c r="E323" s="16" t="s">
        <v>113</v>
      </c>
      <c r="F323" s="17">
        <v>8201</v>
      </c>
      <c r="G323" s="18" t="s">
        <v>22</v>
      </c>
      <c r="H323" s="19" t="s">
        <v>2163</v>
      </c>
      <c r="I323" s="18" t="s">
        <v>92</v>
      </c>
      <c r="J323" s="19" t="s">
        <v>65</v>
      </c>
      <c r="K323" s="20"/>
      <c r="L323" s="21"/>
      <c r="M323" s="21"/>
      <c r="N323" s="19" t="s">
        <v>2164</v>
      </c>
      <c r="O323" s="19" t="s">
        <v>2165</v>
      </c>
      <c r="P323" s="20"/>
      <c r="Q323" s="21"/>
      <c r="R323" s="22">
        <v>0</v>
      </c>
      <c r="S323" s="1">
        <f t="shared" si="15"/>
        <v>500</v>
      </c>
      <c r="T323" s="12">
        <f t="shared" si="16"/>
        <v>500</v>
      </c>
      <c r="U323" s="23" t="s">
        <v>2166</v>
      </c>
      <c r="V323" s="19" t="s">
        <v>950</v>
      </c>
    </row>
    <row r="324" spans="1:22" ht="12" x14ac:dyDescent="0.15">
      <c r="A324" s="48">
        <f t="shared" ref="A324:A387" si="17">A323+1</f>
        <v>323</v>
      </c>
      <c r="C324" s="14" t="s">
        <v>2167</v>
      </c>
      <c r="D324" s="24">
        <v>43935</v>
      </c>
      <c r="E324" s="16" t="s">
        <v>113</v>
      </c>
      <c r="F324" s="17">
        <v>2607</v>
      </c>
      <c r="G324" s="18" t="s">
        <v>22</v>
      </c>
      <c r="H324" s="19" t="s">
        <v>2168</v>
      </c>
      <c r="I324" s="18" t="s">
        <v>142</v>
      </c>
      <c r="J324" s="19" t="s">
        <v>137</v>
      </c>
      <c r="K324" s="20"/>
      <c r="L324" s="21"/>
      <c r="M324" s="21"/>
      <c r="N324" s="19" t="s">
        <v>2169</v>
      </c>
      <c r="O324" s="19" t="s">
        <v>2165</v>
      </c>
      <c r="P324" s="20"/>
      <c r="Q324" s="21"/>
      <c r="R324" s="22">
        <v>0</v>
      </c>
      <c r="S324" s="1">
        <f t="shared" si="15"/>
        <v>500</v>
      </c>
      <c r="T324" s="12">
        <f t="shared" si="16"/>
        <v>500</v>
      </c>
      <c r="U324" s="23" t="s">
        <v>2170</v>
      </c>
      <c r="V324" s="19" t="s">
        <v>950</v>
      </c>
    </row>
    <row r="325" spans="1:22" ht="12" x14ac:dyDescent="0.15">
      <c r="A325" s="48">
        <f t="shared" si="17"/>
        <v>324</v>
      </c>
      <c r="C325" s="14" t="s">
        <v>2171</v>
      </c>
      <c r="D325" s="24">
        <v>43935</v>
      </c>
      <c r="E325" s="16" t="s">
        <v>113</v>
      </c>
      <c r="F325" s="17">
        <v>6810</v>
      </c>
      <c r="G325" s="18" t="s">
        <v>22</v>
      </c>
      <c r="H325" s="19" t="s">
        <v>2172</v>
      </c>
      <c r="I325" s="18" t="s">
        <v>132</v>
      </c>
      <c r="J325" s="19" t="s">
        <v>32</v>
      </c>
      <c r="K325" s="20"/>
      <c r="L325" s="21"/>
      <c r="M325" s="21"/>
      <c r="N325" s="19" t="s">
        <v>2173</v>
      </c>
      <c r="O325" s="19" t="s">
        <v>1195</v>
      </c>
      <c r="P325" s="20"/>
      <c r="Q325" s="21"/>
      <c r="R325" s="22">
        <v>0</v>
      </c>
      <c r="S325" s="1">
        <f t="shared" si="15"/>
        <v>500</v>
      </c>
      <c r="T325" s="12">
        <f t="shared" si="16"/>
        <v>500</v>
      </c>
      <c r="U325" s="23" t="s">
        <v>2174</v>
      </c>
      <c r="V325" s="19" t="s">
        <v>950</v>
      </c>
    </row>
    <row r="326" spans="1:22" ht="12" x14ac:dyDescent="0.15">
      <c r="A326" s="48">
        <f t="shared" si="17"/>
        <v>325</v>
      </c>
      <c r="C326" s="14" t="s">
        <v>2175</v>
      </c>
      <c r="D326" s="24">
        <v>43935</v>
      </c>
      <c r="E326" s="16" t="s">
        <v>113</v>
      </c>
      <c r="F326" s="17">
        <v>505</v>
      </c>
      <c r="G326" s="18" t="s">
        <v>22</v>
      </c>
      <c r="H326" s="19" t="s">
        <v>2176</v>
      </c>
      <c r="I326" s="18" t="s">
        <v>132</v>
      </c>
      <c r="J326" s="19" t="s">
        <v>115</v>
      </c>
      <c r="K326" s="20"/>
      <c r="L326" s="21"/>
      <c r="M326" s="21"/>
      <c r="N326" s="19" t="s">
        <v>2177</v>
      </c>
      <c r="O326" s="19" t="s">
        <v>1195</v>
      </c>
      <c r="P326" s="20"/>
      <c r="Q326" s="21"/>
      <c r="R326" s="22">
        <v>0</v>
      </c>
      <c r="S326" s="1">
        <f t="shared" si="15"/>
        <v>500</v>
      </c>
      <c r="T326" s="12">
        <f t="shared" si="16"/>
        <v>500</v>
      </c>
      <c r="U326" s="23" t="s">
        <v>2178</v>
      </c>
      <c r="V326" s="19" t="s">
        <v>950</v>
      </c>
    </row>
    <row r="327" spans="1:22" ht="12" x14ac:dyDescent="0.15">
      <c r="A327" s="48">
        <f t="shared" si="17"/>
        <v>326</v>
      </c>
      <c r="C327" s="14" t="s">
        <v>365</v>
      </c>
      <c r="D327" s="24">
        <v>43935</v>
      </c>
      <c r="E327" s="16" t="s">
        <v>209</v>
      </c>
      <c r="F327" s="17">
        <v>12009</v>
      </c>
      <c r="G327" s="18" t="s">
        <v>22</v>
      </c>
      <c r="H327" s="19" t="s">
        <v>366</v>
      </c>
      <c r="I327" s="18" t="s">
        <v>132</v>
      </c>
      <c r="J327" s="19" t="s">
        <v>65</v>
      </c>
      <c r="K327" s="20"/>
      <c r="L327" s="21"/>
      <c r="M327" s="21"/>
      <c r="N327" s="19" t="s">
        <v>367</v>
      </c>
      <c r="O327" s="19" t="s">
        <v>117</v>
      </c>
      <c r="P327" s="20"/>
      <c r="Q327" s="21"/>
      <c r="R327" s="22">
        <v>50000</v>
      </c>
      <c r="S327" s="1">
        <f t="shared" si="15"/>
        <v>0</v>
      </c>
      <c r="T327" s="12">
        <f t="shared" si="16"/>
        <v>50000</v>
      </c>
      <c r="U327" s="23" t="s">
        <v>368</v>
      </c>
      <c r="V327" s="19" t="s">
        <v>369</v>
      </c>
    </row>
    <row r="328" spans="1:22" ht="12" x14ac:dyDescent="0.15">
      <c r="A328" s="48">
        <f t="shared" si="17"/>
        <v>327</v>
      </c>
      <c r="C328" s="14" t="s">
        <v>497</v>
      </c>
      <c r="D328" s="24">
        <v>43935</v>
      </c>
      <c r="E328" s="16" t="s">
        <v>209</v>
      </c>
      <c r="F328" s="17">
        <v>4304</v>
      </c>
      <c r="G328" s="18" t="s">
        <v>22</v>
      </c>
      <c r="H328" s="19" t="s">
        <v>498</v>
      </c>
      <c r="I328" s="18" t="s">
        <v>84</v>
      </c>
      <c r="J328" s="19" t="s">
        <v>107</v>
      </c>
      <c r="K328" s="20"/>
      <c r="L328" s="21"/>
      <c r="M328" s="21"/>
      <c r="N328" s="19" t="s">
        <v>499</v>
      </c>
      <c r="O328" s="19" t="s">
        <v>448</v>
      </c>
      <c r="P328" s="20"/>
      <c r="Q328" s="21"/>
      <c r="R328" s="22">
        <v>50000</v>
      </c>
      <c r="S328" s="1">
        <f t="shared" si="15"/>
        <v>0</v>
      </c>
      <c r="T328" s="12">
        <f t="shared" si="16"/>
        <v>50000</v>
      </c>
      <c r="U328" s="23" t="s">
        <v>500</v>
      </c>
      <c r="V328" s="19" t="s">
        <v>501</v>
      </c>
    </row>
    <row r="329" spans="1:22" ht="12" x14ac:dyDescent="0.15">
      <c r="A329" s="48">
        <f t="shared" si="17"/>
        <v>328</v>
      </c>
      <c r="C329" s="14" t="s">
        <v>502</v>
      </c>
      <c r="D329" s="24">
        <v>43935</v>
      </c>
      <c r="E329" s="16" t="s">
        <v>209</v>
      </c>
      <c r="F329" s="17">
        <v>9310</v>
      </c>
      <c r="G329" s="18" t="s">
        <v>22</v>
      </c>
      <c r="H329" s="19" t="s">
        <v>503</v>
      </c>
      <c r="I329" s="18" t="s">
        <v>84</v>
      </c>
      <c r="J329" s="19" t="s">
        <v>127</v>
      </c>
      <c r="K329" s="20"/>
      <c r="L329" s="21"/>
      <c r="M329" s="21"/>
      <c r="N329" s="19" t="s">
        <v>504</v>
      </c>
      <c r="O329" s="19" t="s">
        <v>448</v>
      </c>
      <c r="P329" s="20"/>
      <c r="Q329" s="21"/>
      <c r="R329" s="22">
        <v>50000</v>
      </c>
      <c r="S329" s="1">
        <f t="shared" si="15"/>
        <v>0</v>
      </c>
      <c r="T329" s="12">
        <f t="shared" si="16"/>
        <v>50000</v>
      </c>
      <c r="U329" s="23" t="s">
        <v>505</v>
      </c>
      <c r="V329" s="19" t="s">
        <v>214</v>
      </c>
    </row>
    <row r="330" spans="1:22" ht="12" x14ac:dyDescent="0.15">
      <c r="A330" s="48">
        <f t="shared" si="17"/>
        <v>329</v>
      </c>
      <c r="C330" s="14" t="s">
        <v>569</v>
      </c>
      <c r="D330" s="24">
        <v>43935</v>
      </c>
      <c r="E330" s="16" t="s">
        <v>209</v>
      </c>
      <c r="F330" s="17">
        <v>8503</v>
      </c>
      <c r="G330" s="18" t="s">
        <v>22</v>
      </c>
      <c r="H330" s="19" t="s">
        <v>570</v>
      </c>
      <c r="I330" s="18" t="s">
        <v>84</v>
      </c>
      <c r="J330" s="19" t="s">
        <v>41</v>
      </c>
      <c r="K330" s="20"/>
      <c r="L330" s="21"/>
      <c r="M330" s="21"/>
      <c r="N330" s="19" t="s">
        <v>571</v>
      </c>
      <c r="O330" s="19" t="s">
        <v>572</v>
      </c>
      <c r="P330" s="20"/>
      <c r="Q330" s="21"/>
      <c r="R330" s="22">
        <v>50000</v>
      </c>
      <c r="S330" s="1">
        <f t="shared" si="15"/>
        <v>0</v>
      </c>
      <c r="T330" s="12">
        <f t="shared" si="16"/>
        <v>50000</v>
      </c>
      <c r="U330" s="23" t="s">
        <v>573</v>
      </c>
      <c r="V330" s="19" t="s">
        <v>460</v>
      </c>
    </row>
    <row r="331" spans="1:22" ht="12" x14ac:dyDescent="0.15">
      <c r="A331" s="48">
        <f t="shared" si="17"/>
        <v>330</v>
      </c>
      <c r="C331" s="14" t="s">
        <v>574</v>
      </c>
      <c r="D331" s="24">
        <v>43935</v>
      </c>
      <c r="E331" s="16" t="s">
        <v>209</v>
      </c>
      <c r="F331" s="17">
        <v>5403</v>
      </c>
      <c r="G331" s="18" t="s">
        <v>22</v>
      </c>
      <c r="H331" s="19" t="s">
        <v>575</v>
      </c>
      <c r="I331" s="18" t="s">
        <v>84</v>
      </c>
      <c r="J331" s="19" t="s">
        <v>41</v>
      </c>
      <c r="K331" s="20"/>
      <c r="L331" s="21"/>
      <c r="M331" s="21"/>
      <c r="N331" s="19" t="s">
        <v>576</v>
      </c>
      <c r="O331" s="19" t="s">
        <v>572</v>
      </c>
      <c r="P331" s="20"/>
      <c r="Q331" s="21"/>
      <c r="R331" s="22">
        <v>50000</v>
      </c>
      <c r="S331" s="1">
        <f t="shared" si="15"/>
        <v>0</v>
      </c>
      <c r="T331" s="12">
        <f t="shared" si="16"/>
        <v>50000</v>
      </c>
      <c r="U331" s="23" t="s">
        <v>577</v>
      </c>
      <c r="V331" s="19" t="s">
        <v>460</v>
      </c>
    </row>
    <row r="332" spans="1:22" ht="12" x14ac:dyDescent="0.15">
      <c r="A332" s="48">
        <f t="shared" si="17"/>
        <v>331</v>
      </c>
      <c r="C332" s="14" t="s">
        <v>1758</v>
      </c>
      <c r="D332" s="24">
        <v>43935</v>
      </c>
      <c r="E332" s="16" t="s">
        <v>209</v>
      </c>
      <c r="F332" s="17">
        <v>12609</v>
      </c>
      <c r="G332" s="18" t="s">
        <v>22</v>
      </c>
      <c r="H332" s="19" t="s">
        <v>1759</v>
      </c>
      <c r="I332" s="18" t="s">
        <v>142</v>
      </c>
      <c r="J332" s="19" t="s">
        <v>41</v>
      </c>
      <c r="K332" s="20"/>
      <c r="L332" s="21"/>
      <c r="M332" s="21"/>
      <c r="N332" s="19" t="s">
        <v>1760</v>
      </c>
      <c r="O332" s="19" t="s">
        <v>941</v>
      </c>
      <c r="P332" s="20"/>
      <c r="Q332" s="21"/>
      <c r="R332" s="22">
        <v>50000</v>
      </c>
      <c r="S332" s="1">
        <f t="shared" si="15"/>
        <v>0</v>
      </c>
      <c r="T332" s="12">
        <f t="shared" si="16"/>
        <v>50000</v>
      </c>
      <c r="U332" s="23" t="s">
        <v>1761</v>
      </c>
      <c r="V332" s="19" t="s">
        <v>460</v>
      </c>
    </row>
    <row r="333" spans="1:22" ht="12" x14ac:dyDescent="0.15">
      <c r="A333" s="48">
        <f t="shared" si="17"/>
        <v>332</v>
      </c>
      <c r="C333" s="14" t="s">
        <v>1767</v>
      </c>
      <c r="D333" s="24">
        <v>43935</v>
      </c>
      <c r="E333" s="16" t="s">
        <v>209</v>
      </c>
      <c r="F333" s="17">
        <v>2414</v>
      </c>
      <c r="G333" s="18" t="s">
        <v>22</v>
      </c>
      <c r="H333" s="19" t="s">
        <v>1768</v>
      </c>
      <c r="I333" s="18" t="s">
        <v>92</v>
      </c>
      <c r="J333" s="19" t="s">
        <v>93</v>
      </c>
      <c r="K333" s="20"/>
      <c r="L333" s="21"/>
      <c r="M333" s="21"/>
      <c r="N333" s="19" t="s">
        <v>1769</v>
      </c>
      <c r="O333" s="19" t="s">
        <v>894</v>
      </c>
      <c r="P333" s="20"/>
      <c r="Q333" s="21"/>
      <c r="R333" s="22">
        <v>50000</v>
      </c>
      <c r="S333" s="1">
        <f t="shared" si="15"/>
        <v>0</v>
      </c>
      <c r="T333" s="12">
        <f t="shared" si="16"/>
        <v>50000</v>
      </c>
      <c r="U333" s="23" t="s">
        <v>1770</v>
      </c>
      <c r="V333" s="19" t="s">
        <v>423</v>
      </c>
    </row>
    <row r="334" spans="1:22" ht="12" x14ac:dyDescent="0.15">
      <c r="A334" s="48">
        <f t="shared" si="17"/>
        <v>333</v>
      </c>
      <c r="C334" s="14" t="s">
        <v>1771</v>
      </c>
      <c r="D334" s="24">
        <v>43935</v>
      </c>
      <c r="E334" s="16" t="s">
        <v>209</v>
      </c>
      <c r="F334" s="17">
        <v>5823</v>
      </c>
      <c r="G334" s="18" t="s">
        <v>22</v>
      </c>
      <c r="H334" s="19" t="s">
        <v>1236</v>
      </c>
      <c r="I334" s="18" t="s">
        <v>142</v>
      </c>
      <c r="J334" s="19" t="s">
        <v>107</v>
      </c>
      <c r="K334" s="20"/>
      <c r="L334" s="21"/>
      <c r="M334" s="21"/>
      <c r="N334" s="19" t="s">
        <v>152</v>
      </c>
      <c r="O334" s="19" t="s">
        <v>894</v>
      </c>
      <c r="P334" s="20"/>
      <c r="Q334" s="21"/>
      <c r="R334" s="22">
        <v>50000</v>
      </c>
      <c r="S334" s="1">
        <f t="shared" si="15"/>
        <v>0</v>
      </c>
      <c r="T334" s="12">
        <f t="shared" si="16"/>
        <v>50000</v>
      </c>
      <c r="U334" s="23" t="s">
        <v>1772</v>
      </c>
      <c r="V334" s="19" t="s">
        <v>460</v>
      </c>
    </row>
    <row r="335" spans="1:22" ht="12" x14ac:dyDescent="0.15">
      <c r="A335" s="48">
        <f t="shared" si="17"/>
        <v>334</v>
      </c>
      <c r="C335" s="14" t="s">
        <v>1773</v>
      </c>
      <c r="D335" s="24">
        <v>43935</v>
      </c>
      <c r="E335" s="16" t="s">
        <v>209</v>
      </c>
      <c r="F335" s="17">
        <v>9914</v>
      </c>
      <c r="G335" s="18" t="s">
        <v>22</v>
      </c>
      <c r="H335" s="19" t="s">
        <v>1774</v>
      </c>
      <c r="I335" s="18" t="s">
        <v>84</v>
      </c>
      <c r="J335" s="19" t="s">
        <v>65</v>
      </c>
      <c r="K335" s="20"/>
      <c r="L335" s="21"/>
      <c r="M335" s="21"/>
      <c r="N335" s="19" t="s">
        <v>1775</v>
      </c>
      <c r="O335" s="19" t="s">
        <v>894</v>
      </c>
      <c r="P335" s="20"/>
      <c r="Q335" s="21"/>
      <c r="R335" s="22">
        <v>50000</v>
      </c>
      <c r="S335" s="1">
        <f t="shared" si="15"/>
        <v>0</v>
      </c>
      <c r="T335" s="12">
        <f t="shared" si="16"/>
        <v>50000</v>
      </c>
      <c r="U335" s="23" t="s">
        <v>1776</v>
      </c>
      <c r="V335" s="19" t="s">
        <v>460</v>
      </c>
    </row>
    <row r="336" spans="1:22" ht="12" x14ac:dyDescent="0.15">
      <c r="A336" s="48">
        <f t="shared" si="17"/>
        <v>335</v>
      </c>
      <c r="C336" s="14" t="s">
        <v>1906</v>
      </c>
      <c r="D336" s="24">
        <v>43935</v>
      </c>
      <c r="E336" s="16" t="s">
        <v>209</v>
      </c>
      <c r="F336" s="17">
        <v>9404</v>
      </c>
      <c r="G336" s="18" t="s">
        <v>22</v>
      </c>
      <c r="H336" s="19" t="s">
        <v>1907</v>
      </c>
      <c r="I336" s="18" t="s">
        <v>142</v>
      </c>
      <c r="J336" s="19" t="s">
        <v>41</v>
      </c>
      <c r="K336" s="25">
        <v>1</v>
      </c>
      <c r="L336" s="26">
        <v>1</v>
      </c>
      <c r="M336" s="16" t="s">
        <v>1908</v>
      </c>
      <c r="N336" s="19" t="s">
        <v>1909</v>
      </c>
      <c r="O336" s="19" t="s">
        <v>448</v>
      </c>
      <c r="P336" s="20"/>
      <c r="Q336" s="21"/>
      <c r="R336" s="22">
        <v>50000</v>
      </c>
      <c r="S336" s="1">
        <f t="shared" si="15"/>
        <v>0</v>
      </c>
      <c r="T336" s="12">
        <f t="shared" si="16"/>
        <v>50000</v>
      </c>
      <c r="U336" s="23" t="s">
        <v>1910</v>
      </c>
      <c r="V336" s="19" t="s">
        <v>855</v>
      </c>
    </row>
    <row r="337" spans="1:22" ht="12" x14ac:dyDescent="0.15">
      <c r="A337" s="48">
        <f t="shared" si="17"/>
        <v>336</v>
      </c>
      <c r="C337" s="14" t="s">
        <v>2017</v>
      </c>
      <c r="D337" s="24">
        <v>43935</v>
      </c>
      <c r="E337" s="16" t="s">
        <v>209</v>
      </c>
      <c r="F337" s="17">
        <v>6016</v>
      </c>
      <c r="G337" s="18" t="s">
        <v>22</v>
      </c>
      <c r="H337" s="19" t="s">
        <v>2018</v>
      </c>
      <c r="I337" s="18" t="s">
        <v>84</v>
      </c>
      <c r="J337" s="19" t="s">
        <v>107</v>
      </c>
      <c r="K337" s="20"/>
      <c r="L337" s="21"/>
      <c r="M337" s="21"/>
      <c r="N337" s="19" t="s">
        <v>2019</v>
      </c>
      <c r="O337" s="19" t="s">
        <v>572</v>
      </c>
      <c r="P337" s="20"/>
      <c r="Q337" s="21"/>
      <c r="R337" s="22">
        <v>50000</v>
      </c>
      <c r="S337" s="1">
        <f t="shared" si="15"/>
        <v>0</v>
      </c>
      <c r="T337" s="12">
        <f t="shared" si="16"/>
        <v>50000</v>
      </c>
      <c r="U337" s="23" t="s">
        <v>2020</v>
      </c>
      <c r="V337" s="19" t="s">
        <v>460</v>
      </c>
    </row>
    <row r="338" spans="1:22" ht="12" x14ac:dyDescent="0.15">
      <c r="A338" s="48">
        <f t="shared" si="17"/>
        <v>337</v>
      </c>
      <c r="C338" s="14" t="s">
        <v>2021</v>
      </c>
      <c r="D338" s="24">
        <v>43935</v>
      </c>
      <c r="E338" s="16" t="s">
        <v>209</v>
      </c>
      <c r="F338" s="17">
        <v>4708</v>
      </c>
      <c r="G338" s="18" t="s">
        <v>22</v>
      </c>
      <c r="H338" s="19" t="s">
        <v>2022</v>
      </c>
      <c r="I338" s="18" t="s">
        <v>132</v>
      </c>
      <c r="J338" s="19" t="s">
        <v>115</v>
      </c>
      <c r="K338" s="20"/>
      <c r="L338" s="21"/>
      <c r="M338" s="21"/>
      <c r="N338" s="19" t="s">
        <v>2023</v>
      </c>
      <c r="O338" s="19" t="s">
        <v>448</v>
      </c>
      <c r="P338" s="20"/>
      <c r="Q338" s="21"/>
      <c r="R338" s="22">
        <v>50000</v>
      </c>
      <c r="S338" s="1">
        <f t="shared" si="15"/>
        <v>0</v>
      </c>
      <c r="T338" s="12">
        <f t="shared" si="16"/>
        <v>50000</v>
      </c>
      <c r="U338" s="23" t="s">
        <v>2024</v>
      </c>
      <c r="V338" s="19" t="s">
        <v>460</v>
      </c>
    </row>
    <row r="339" spans="1:22" ht="12" x14ac:dyDescent="0.15">
      <c r="A339" s="48">
        <f t="shared" si="17"/>
        <v>338</v>
      </c>
      <c r="C339" s="14" t="s">
        <v>2029</v>
      </c>
      <c r="D339" s="24">
        <v>43935</v>
      </c>
      <c r="E339" s="16" t="s">
        <v>209</v>
      </c>
      <c r="F339" s="17">
        <v>3008</v>
      </c>
      <c r="G339" s="18" t="s">
        <v>22</v>
      </c>
      <c r="H339" s="19" t="s">
        <v>2030</v>
      </c>
      <c r="I339" s="18" t="s">
        <v>84</v>
      </c>
      <c r="J339" s="19" t="s">
        <v>137</v>
      </c>
      <c r="K339" s="20"/>
      <c r="L339" s="21"/>
      <c r="M339" s="21"/>
      <c r="N339" s="19" t="s">
        <v>2031</v>
      </c>
      <c r="O339" s="19" t="s">
        <v>894</v>
      </c>
      <c r="P339" s="20"/>
      <c r="Q339" s="21"/>
      <c r="R339" s="22">
        <v>50000</v>
      </c>
      <c r="S339" s="1">
        <f t="shared" si="15"/>
        <v>0</v>
      </c>
      <c r="T339" s="12">
        <f t="shared" si="16"/>
        <v>50000</v>
      </c>
      <c r="U339" s="23" t="s">
        <v>2032</v>
      </c>
      <c r="V339" s="19" t="s">
        <v>460</v>
      </c>
    </row>
    <row r="340" spans="1:22" ht="12" x14ac:dyDescent="0.15">
      <c r="A340" s="48">
        <f t="shared" si="17"/>
        <v>339</v>
      </c>
      <c r="C340" s="14" t="s">
        <v>2033</v>
      </c>
      <c r="D340" s="24">
        <v>43935</v>
      </c>
      <c r="E340" s="16" t="s">
        <v>209</v>
      </c>
      <c r="F340" s="17">
        <v>12307</v>
      </c>
      <c r="G340" s="18" t="s">
        <v>22</v>
      </c>
      <c r="H340" s="19" t="s">
        <v>2034</v>
      </c>
      <c r="I340" s="18" t="s">
        <v>147</v>
      </c>
      <c r="J340" s="19" t="s">
        <v>41</v>
      </c>
      <c r="K340" s="20"/>
      <c r="L340" s="21"/>
      <c r="M340" s="21"/>
      <c r="N340" s="19" t="s">
        <v>2035</v>
      </c>
      <c r="O340" s="19" t="s">
        <v>990</v>
      </c>
      <c r="P340" s="20"/>
      <c r="Q340" s="21"/>
      <c r="R340" s="22">
        <v>50000</v>
      </c>
      <c r="S340" s="1">
        <f t="shared" si="15"/>
        <v>0</v>
      </c>
      <c r="T340" s="12">
        <f t="shared" si="16"/>
        <v>50000</v>
      </c>
      <c r="U340" s="23" t="s">
        <v>2036</v>
      </c>
      <c r="V340" s="19" t="s">
        <v>460</v>
      </c>
    </row>
    <row r="341" spans="1:22" ht="12" x14ac:dyDescent="0.15">
      <c r="A341" s="48">
        <f t="shared" si="17"/>
        <v>340</v>
      </c>
      <c r="C341" s="14" t="s">
        <v>2037</v>
      </c>
      <c r="D341" s="24">
        <v>43935</v>
      </c>
      <c r="E341" s="16" t="s">
        <v>209</v>
      </c>
      <c r="F341" s="17">
        <v>10816</v>
      </c>
      <c r="G341" s="18" t="s">
        <v>22</v>
      </c>
      <c r="H341" s="19" t="s">
        <v>2038</v>
      </c>
      <c r="I341" s="18" t="s">
        <v>84</v>
      </c>
      <c r="J341" s="19" t="s">
        <v>65</v>
      </c>
      <c r="K341" s="20"/>
      <c r="L341" s="21"/>
      <c r="M341" s="21"/>
      <c r="N341" s="19" t="s">
        <v>2039</v>
      </c>
      <c r="O341" s="19" t="s">
        <v>990</v>
      </c>
      <c r="P341" s="20"/>
      <c r="Q341" s="21"/>
      <c r="R341" s="22">
        <v>50000</v>
      </c>
      <c r="S341" s="1">
        <f t="shared" si="15"/>
        <v>0</v>
      </c>
      <c r="T341" s="12">
        <f t="shared" si="16"/>
        <v>50000</v>
      </c>
      <c r="U341" s="23" t="s">
        <v>2040</v>
      </c>
      <c r="V341" s="19" t="s">
        <v>460</v>
      </c>
    </row>
    <row r="342" spans="1:22" ht="12" x14ac:dyDescent="0.15">
      <c r="A342" s="48">
        <f t="shared" si="17"/>
        <v>341</v>
      </c>
      <c r="C342" s="14" t="s">
        <v>2041</v>
      </c>
      <c r="D342" s="24">
        <v>43935</v>
      </c>
      <c r="E342" s="16" t="s">
        <v>209</v>
      </c>
      <c r="F342" s="17">
        <v>11800</v>
      </c>
      <c r="G342" s="18" t="s">
        <v>22</v>
      </c>
      <c r="H342" s="19" t="s">
        <v>2042</v>
      </c>
      <c r="I342" s="18" t="s">
        <v>142</v>
      </c>
      <c r="J342" s="19" t="s">
        <v>41</v>
      </c>
      <c r="K342" s="20"/>
      <c r="L342" s="21"/>
      <c r="M342" s="21"/>
      <c r="N342" s="19" t="s">
        <v>2043</v>
      </c>
      <c r="O342" s="19" t="s">
        <v>990</v>
      </c>
      <c r="P342" s="20"/>
      <c r="Q342" s="21"/>
      <c r="R342" s="22">
        <v>50000</v>
      </c>
      <c r="S342" s="1">
        <f t="shared" si="15"/>
        <v>0</v>
      </c>
      <c r="T342" s="12">
        <f t="shared" si="16"/>
        <v>50000</v>
      </c>
      <c r="U342" s="23" t="s">
        <v>2044</v>
      </c>
      <c r="V342" s="19" t="s">
        <v>460</v>
      </c>
    </row>
    <row r="343" spans="1:22" ht="12" x14ac:dyDescent="0.15">
      <c r="A343" s="48">
        <f t="shared" si="17"/>
        <v>342</v>
      </c>
      <c r="C343" s="14" t="s">
        <v>2045</v>
      </c>
      <c r="D343" s="24">
        <v>43935</v>
      </c>
      <c r="E343" s="16" t="s">
        <v>209</v>
      </c>
      <c r="F343" s="17">
        <v>5815</v>
      </c>
      <c r="G343" s="18" t="s">
        <v>22</v>
      </c>
      <c r="H343" s="19" t="s">
        <v>164</v>
      </c>
      <c r="I343" s="18" t="s">
        <v>92</v>
      </c>
      <c r="J343" s="19" t="s">
        <v>107</v>
      </c>
      <c r="K343" s="20"/>
      <c r="L343" s="21"/>
      <c r="M343" s="21"/>
      <c r="N343" s="19" t="s">
        <v>2046</v>
      </c>
      <c r="O343" s="19" t="s">
        <v>990</v>
      </c>
      <c r="P343" s="20"/>
      <c r="Q343" s="21"/>
      <c r="R343" s="22">
        <v>50000</v>
      </c>
      <c r="S343" s="1">
        <f t="shared" si="15"/>
        <v>0</v>
      </c>
      <c r="T343" s="12">
        <f t="shared" si="16"/>
        <v>50000</v>
      </c>
      <c r="U343" s="23" t="s">
        <v>2047</v>
      </c>
      <c r="V343" s="19" t="s">
        <v>460</v>
      </c>
    </row>
    <row r="344" spans="1:22" ht="12" x14ac:dyDescent="0.15">
      <c r="A344" s="48">
        <f t="shared" si="17"/>
        <v>343</v>
      </c>
      <c r="C344" s="14" t="s">
        <v>2048</v>
      </c>
      <c r="D344" s="24">
        <v>43935</v>
      </c>
      <c r="E344" s="16" t="s">
        <v>209</v>
      </c>
      <c r="F344" s="17">
        <v>6113</v>
      </c>
      <c r="G344" s="18" t="s">
        <v>22</v>
      </c>
      <c r="H344" s="19" t="s">
        <v>2049</v>
      </c>
      <c r="I344" s="18" t="s">
        <v>142</v>
      </c>
      <c r="J344" s="19" t="s">
        <v>127</v>
      </c>
      <c r="K344" s="20"/>
      <c r="L344" s="21"/>
      <c r="M344" s="21"/>
      <c r="N344" s="19" t="s">
        <v>2050</v>
      </c>
      <c r="O344" s="19" t="s">
        <v>990</v>
      </c>
      <c r="P344" s="20"/>
      <c r="Q344" s="21"/>
      <c r="R344" s="22">
        <v>50000</v>
      </c>
      <c r="S344" s="1">
        <f t="shared" si="15"/>
        <v>0</v>
      </c>
      <c r="T344" s="12">
        <f t="shared" si="16"/>
        <v>50000</v>
      </c>
      <c r="U344" s="23" t="s">
        <v>2051</v>
      </c>
      <c r="V344" s="19" t="s">
        <v>460</v>
      </c>
    </row>
    <row r="345" spans="1:22" ht="12" x14ac:dyDescent="0.15">
      <c r="A345" s="48">
        <f t="shared" si="17"/>
        <v>344</v>
      </c>
      <c r="C345" s="14" t="s">
        <v>2060</v>
      </c>
      <c r="D345" s="24">
        <v>43935</v>
      </c>
      <c r="E345" s="16" t="s">
        <v>209</v>
      </c>
      <c r="F345" s="17">
        <v>11605</v>
      </c>
      <c r="G345" s="18" t="s">
        <v>22</v>
      </c>
      <c r="H345" s="19" t="s">
        <v>2061</v>
      </c>
      <c r="I345" s="18" t="s">
        <v>142</v>
      </c>
      <c r="J345" s="19" t="s">
        <v>41</v>
      </c>
      <c r="K345" s="20"/>
      <c r="L345" s="21"/>
      <c r="M345" s="21"/>
      <c r="N345" s="19" t="s">
        <v>2062</v>
      </c>
      <c r="O345" s="19" t="s">
        <v>894</v>
      </c>
      <c r="P345" s="20"/>
      <c r="Q345" s="21"/>
      <c r="R345" s="22">
        <v>50000</v>
      </c>
      <c r="S345" s="1">
        <f t="shared" si="15"/>
        <v>0</v>
      </c>
      <c r="T345" s="12">
        <f t="shared" si="16"/>
        <v>50000</v>
      </c>
      <c r="U345" s="23" t="s">
        <v>2063</v>
      </c>
      <c r="V345" s="19" t="s">
        <v>2064</v>
      </c>
    </row>
    <row r="346" spans="1:22" ht="12" x14ac:dyDescent="0.15">
      <c r="A346" s="48">
        <f t="shared" si="17"/>
        <v>345</v>
      </c>
      <c r="C346" s="14" t="s">
        <v>2193</v>
      </c>
      <c r="D346" s="24">
        <v>43935</v>
      </c>
      <c r="E346" s="16" t="s">
        <v>209</v>
      </c>
      <c r="F346" s="17">
        <v>2619</v>
      </c>
      <c r="G346" s="18" t="s">
        <v>22</v>
      </c>
      <c r="H346" s="19" t="s">
        <v>383</v>
      </c>
      <c r="I346" s="18" t="s">
        <v>92</v>
      </c>
      <c r="J346" s="19" t="s">
        <v>93</v>
      </c>
      <c r="K346" s="20"/>
      <c r="L346" s="21"/>
      <c r="M346" s="21"/>
      <c r="N346" s="19" t="s">
        <v>2194</v>
      </c>
      <c r="O346" s="19" t="s">
        <v>2195</v>
      </c>
      <c r="P346" s="20"/>
      <c r="Q346" s="21"/>
      <c r="R346" s="22">
        <v>0</v>
      </c>
      <c r="S346" s="1">
        <f t="shared" si="15"/>
        <v>500</v>
      </c>
      <c r="T346" s="12">
        <f t="shared" si="16"/>
        <v>500</v>
      </c>
      <c r="U346" s="23" t="s">
        <v>2196</v>
      </c>
      <c r="V346" s="19" t="s">
        <v>2197</v>
      </c>
    </row>
    <row r="347" spans="1:22" ht="12" x14ac:dyDescent="0.15">
      <c r="A347" s="48">
        <f t="shared" si="17"/>
        <v>346</v>
      </c>
      <c r="C347" s="14" t="s">
        <v>2261</v>
      </c>
      <c r="D347" s="24">
        <v>43936</v>
      </c>
      <c r="E347" s="16" t="s">
        <v>681</v>
      </c>
      <c r="F347" s="17">
        <v>10218</v>
      </c>
      <c r="G347" s="18" t="s">
        <v>22</v>
      </c>
      <c r="H347" s="19" t="s">
        <v>2262</v>
      </c>
      <c r="I347" s="18" t="s">
        <v>84</v>
      </c>
      <c r="J347" s="19" t="s">
        <v>65</v>
      </c>
      <c r="K347" s="20"/>
      <c r="L347" s="21"/>
      <c r="M347" s="21"/>
      <c r="N347" s="19" t="s">
        <v>2263</v>
      </c>
      <c r="O347" s="19" t="s">
        <v>1470</v>
      </c>
      <c r="P347" s="20"/>
      <c r="Q347" s="21"/>
      <c r="R347" s="22">
        <v>0</v>
      </c>
      <c r="S347" s="1">
        <f t="shared" si="15"/>
        <v>12000</v>
      </c>
      <c r="T347" s="12">
        <f t="shared" si="16"/>
        <v>12000</v>
      </c>
      <c r="U347" s="23" t="s">
        <v>2264</v>
      </c>
      <c r="V347" s="19" t="s">
        <v>1474</v>
      </c>
    </row>
    <row r="348" spans="1:22" ht="12" x14ac:dyDescent="0.15">
      <c r="A348" s="48">
        <f t="shared" si="17"/>
        <v>347</v>
      </c>
      <c r="C348" s="14" t="s">
        <v>2265</v>
      </c>
      <c r="D348" s="24">
        <v>43936</v>
      </c>
      <c r="E348" s="16" t="s">
        <v>681</v>
      </c>
      <c r="F348" s="17">
        <v>7003</v>
      </c>
      <c r="G348" s="18" t="s">
        <v>22</v>
      </c>
      <c r="H348" s="19" t="s">
        <v>2266</v>
      </c>
      <c r="I348" s="18" t="s">
        <v>84</v>
      </c>
      <c r="J348" s="19" t="s">
        <v>65</v>
      </c>
      <c r="K348" s="20"/>
      <c r="L348" s="21"/>
      <c r="M348" s="21"/>
      <c r="N348" s="19" t="s">
        <v>2267</v>
      </c>
      <c r="O348" s="19" t="s">
        <v>1470</v>
      </c>
      <c r="P348" s="20"/>
      <c r="Q348" s="21"/>
      <c r="R348" s="22">
        <v>0</v>
      </c>
      <c r="S348" s="1">
        <f t="shared" si="15"/>
        <v>12000</v>
      </c>
      <c r="T348" s="12">
        <f t="shared" si="16"/>
        <v>12000</v>
      </c>
      <c r="U348" s="23" t="s">
        <v>2268</v>
      </c>
      <c r="V348" s="19" t="s">
        <v>1474</v>
      </c>
    </row>
    <row r="349" spans="1:22" ht="12" x14ac:dyDescent="0.15">
      <c r="A349" s="48">
        <f t="shared" si="17"/>
        <v>348</v>
      </c>
      <c r="C349" s="14" t="s">
        <v>2252</v>
      </c>
      <c r="D349" s="24">
        <v>43936</v>
      </c>
      <c r="E349" s="16" t="s">
        <v>1467</v>
      </c>
      <c r="F349" s="17">
        <v>10014</v>
      </c>
      <c r="G349" s="18" t="s">
        <v>22</v>
      </c>
      <c r="H349" s="19" t="s">
        <v>2253</v>
      </c>
      <c r="I349" s="18" t="s">
        <v>84</v>
      </c>
      <c r="J349" s="19" t="s">
        <v>65</v>
      </c>
      <c r="K349" s="20"/>
      <c r="L349" s="21"/>
      <c r="M349" s="21"/>
      <c r="N349" s="19" t="s">
        <v>1061</v>
      </c>
      <c r="O349" s="19" t="s">
        <v>1470</v>
      </c>
      <c r="P349" s="20"/>
      <c r="Q349" s="21"/>
      <c r="R349" s="22">
        <v>0</v>
      </c>
      <c r="S349" s="1">
        <f t="shared" si="15"/>
        <v>15000</v>
      </c>
      <c r="T349" s="12">
        <f t="shared" si="16"/>
        <v>15000</v>
      </c>
      <c r="U349" s="23" t="s">
        <v>2254</v>
      </c>
      <c r="V349" s="19" t="s">
        <v>1472</v>
      </c>
    </row>
    <row r="350" spans="1:22" ht="12" x14ac:dyDescent="0.15">
      <c r="A350" s="48">
        <f t="shared" si="17"/>
        <v>349</v>
      </c>
      <c r="C350" s="14" t="s">
        <v>296</v>
      </c>
      <c r="D350" s="24">
        <v>43936</v>
      </c>
      <c r="E350" s="16" t="s">
        <v>222</v>
      </c>
      <c r="F350" s="17">
        <v>3907</v>
      </c>
      <c r="G350" s="18" t="s">
        <v>22</v>
      </c>
      <c r="H350" s="19" t="s">
        <v>297</v>
      </c>
      <c r="I350" s="18" t="s">
        <v>84</v>
      </c>
      <c r="J350" s="19" t="s">
        <v>137</v>
      </c>
      <c r="K350" s="20"/>
      <c r="L350" s="21"/>
      <c r="M350" s="21"/>
      <c r="N350" s="19" t="s">
        <v>298</v>
      </c>
      <c r="O350" s="19" t="s">
        <v>205</v>
      </c>
      <c r="P350" s="20"/>
      <c r="Q350" s="21"/>
      <c r="R350" s="22">
        <v>0</v>
      </c>
      <c r="S350" s="1">
        <f t="shared" si="15"/>
        <v>3000</v>
      </c>
      <c r="T350" s="12">
        <f t="shared" si="16"/>
        <v>3000</v>
      </c>
      <c r="U350" s="23" t="s">
        <v>299</v>
      </c>
      <c r="V350" s="19" t="s">
        <v>300</v>
      </c>
    </row>
    <row r="351" spans="1:22" ht="12" x14ac:dyDescent="0.15">
      <c r="A351" s="48">
        <f t="shared" si="17"/>
        <v>350</v>
      </c>
      <c r="C351" s="14" t="s">
        <v>1595</v>
      </c>
      <c r="D351" s="24">
        <v>43936</v>
      </c>
      <c r="E351" s="16" t="s">
        <v>222</v>
      </c>
      <c r="F351" s="17">
        <v>6523</v>
      </c>
      <c r="G351" s="18" t="s">
        <v>22</v>
      </c>
      <c r="H351" s="19" t="s">
        <v>1596</v>
      </c>
      <c r="I351" s="18" t="s">
        <v>132</v>
      </c>
      <c r="J351" s="19" t="s">
        <v>115</v>
      </c>
      <c r="K351" s="20"/>
      <c r="L351" s="21"/>
      <c r="M351" s="21"/>
      <c r="N351" s="19" t="s">
        <v>1597</v>
      </c>
      <c r="O351" s="19" t="s">
        <v>1598</v>
      </c>
      <c r="P351" s="20"/>
      <c r="Q351" s="21"/>
      <c r="R351" s="22">
        <v>0</v>
      </c>
      <c r="S351" s="1">
        <f t="shared" si="15"/>
        <v>3000</v>
      </c>
      <c r="T351" s="12">
        <f t="shared" si="16"/>
        <v>3000</v>
      </c>
      <c r="U351" s="23" t="s">
        <v>1599</v>
      </c>
      <c r="V351" s="19" t="s">
        <v>1600</v>
      </c>
    </row>
    <row r="352" spans="1:22" ht="12" x14ac:dyDescent="0.15">
      <c r="A352" s="48">
        <f t="shared" si="17"/>
        <v>351</v>
      </c>
      <c r="C352" s="14" t="s">
        <v>1982</v>
      </c>
      <c r="D352" s="24">
        <v>43936</v>
      </c>
      <c r="E352" s="16" t="s">
        <v>222</v>
      </c>
      <c r="F352" s="17">
        <v>4612</v>
      </c>
      <c r="G352" s="18" t="s">
        <v>22</v>
      </c>
      <c r="H352" s="19" t="s">
        <v>1983</v>
      </c>
      <c r="I352" s="18" t="s">
        <v>142</v>
      </c>
      <c r="J352" s="19" t="s">
        <v>115</v>
      </c>
      <c r="K352" s="20"/>
      <c r="L352" s="21"/>
      <c r="M352" s="21"/>
      <c r="N352" s="19" t="s">
        <v>1984</v>
      </c>
      <c r="O352" s="19" t="s">
        <v>1964</v>
      </c>
      <c r="P352" s="20"/>
      <c r="Q352" s="21"/>
      <c r="R352" s="22">
        <v>10000</v>
      </c>
      <c r="S352" s="1">
        <f t="shared" si="15"/>
        <v>0</v>
      </c>
      <c r="T352" s="12">
        <f t="shared" si="16"/>
        <v>10000</v>
      </c>
      <c r="U352" s="23" t="s">
        <v>1985</v>
      </c>
      <c r="V352" s="19" t="s">
        <v>1986</v>
      </c>
    </row>
    <row r="353" spans="1:22" ht="12" x14ac:dyDescent="0.15">
      <c r="A353" s="48">
        <f t="shared" si="17"/>
        <v>352</v>
      </c>
      <c r="C353" s="14" t="s">
        <v>2364</v>
      </c>
      <c r="D353" s="24">
        <v>43936</v>
      </c>
      <c r="E353" s="16" t="s">
        <v>222</v>
      </c>
      <c r="F353" s="17">
        <v>5401</v>
      </c>
      <c r="G353" s="18" t="s">
        <v>22</v>
      </c>
      <c r="H353" s="19" t="s">
        <v>2365</v>
      </c>
      <c r="I353" s="18" t="s">
        <v>84</v>
      </c>
      <c r="J353" s="19" t="s">
        <v>32</v>
      </c>
      <c r="K353" s="20"/>
      <c r="L353" s="21"/>
      <c r="M353" s="21"/>
      <c r="N353" s="19" t="s">
        <v>2366</v>
      </c>
      <c r="O353" s="19" t="s">
        <v>205</v>
      </c>
      <c r="P353" s="28">
        <v>1</v>
      </c>
      <c r="Q353" s="26">
        <v>1</v>
      </c>
      <c r="R353" s="22">
        <v>10000</v>
      </c>
      <c r="S353" s="1">
        <f t="shared" si="15"/>
        <v>0</v>
      </c>
      <c r="T353" s="12">
        <f t="shared" si="16"/>
        <v>10000</v>
      </c>
      <c r="U353" s="23" t="s">
        <v>2367</v>
      </c>
      <c r="V353" s="19" t="s">
        <v>2368</v>
      </c>
    </row>
    <row r="354" spans="1:22" ht="12" x14ac:dyDescent="0.15">
      <c r="A354" s="48">
        <f t="shared" si="17"/>
        <v>353</v>
      </c>
      <c r="C354" s="14" t="s">
        <v>215</v>
      </c>
      <c r="D354" s="24">
        <v>43936</v>
      </c>
      <c r="E354" s="16" t="s">
        <v>21</v>
      </c>
      <c r="F354" s="17">
        <v>1800</v>
      </c>
      <c r="G354" s="18" t="s">
        <v>22</v>
      </c>
      <c r="H354" s="19" t="s">
        <v>216</v>
      </c>
      <c r="I354" s="18" t="s">
        <v>92</v>
      </c>
      <c r="J354" s="19" t="s">
        <v>93</v>
      </c>
      <c r="K354" s="20"/>
      <c r="L354" s="21"/>
      <c r="M354" s="21"/>
      <c r="N354" s="19" t="s">
        <v>217</v>
      </c>
      <c r="O354" s="19" t="s">
        <v>218</v>
      </c>
      <c r="P354" s="28">
        <v>1</v>
      </c>
      <c r="Q354" s="26">
        <v>1</v>
      </c>
      <c r="R354" s="22">
        <v>7946</v>
      </c>
      <c r="S354" s="1">
        <f t="shared" si="15"/>
        <v>0</v>
      </c>
      <c r="T354" s="12">
        <f t="shared" si="16"/>
        <v>7946</v>
      </c>
      <c r="U354" s="23" t="s">
        <v>219</v>
      </c>
      <c r="V354" s="19" t="s">
        <v>220</v>
      </c>
    </row>
    <row r="355" spans="1:22" ht="12" x14ac:dyDescent="0.15">
      <c r="A355" s="48">
        <f t="shared" si="17"/>
        <v>354</v>
      </c>
      <c r="C355" s="14" t="s">
        <v>344</v>
      </c>
      <c r="D355" s="24">
        <v>43936</v>
      </c>
      <c r="E355" s="16" t="s">
        <v>21</v>
      </c>
      <c r="F355" s="17">
        <v>3411</v>
      </c>
      <c r="G355" s="18" t="s">
        <v>22</v>
      </c>
      <c r="H355" s="19" t="s">
        <v>114</v>
      </c>
      <c r="I355" s="18" t="s">
        <v>40</v>
      </c>
      <c r="J355" s="19" t="s">
        <v>115</v>
      </c>
      <c r="K355" s="20"/>
      <c r="L355" s="21"/>
      <c r="M355" s="21"/>
      <c r="N355" s="21"/>
      <c r="O355" s="19" t="s">
        <v>205</v>
      </c>
      <c r="P355" s="28">
        <v>1</v>
      </c>
      <c r="Q355" s="26">
        <v>1</v>
      </c>
      <c r="R355" s="22">
        <v>10000</v>
      </c>
      <c r="S355" s="1">
        <f t="shared" si="15"/>
        <v>0</v>
      </c>
      <c r="T355" s="12">
        <f t="shared" si="16"/>
        <v>10000</v>
      </c>
      <c r="U355" s="21"/>
      <c r="V355" s="19" t="s">
        <v>345</v>
      </c>
    </row>
    <row r="356" spans="1:22" ht="12" x14ac:dyDescent="0.15">
      <c r="A356" s="48">
        <f t="shared" si="17"/>
        <v>355</v>
      </c>
      <c r="C356" s="14" t="s">
        <v>346</v>
      </c>
      <c r="D356" s="24">
        <v>43936</v>
      </c>
      <c r="E356" s="16" t="s">
        <v>21</v>
      </c>
      <c r="F356" s="17">
        <v>6527</v>
      </c>
      <c r="G356" s="18" t="s">
        <v>22</v>
      </c>
      <c r="H356" s="19" t="s">
        <v>347</v>
      </c>
      <c r="I356" s="18" t="s">
        <v>24</v>
      </c>
      <c r="J356" s="19" t="s">
        <v>107</v>
      </c>
      <c r="K356" s="20"/>
      <c r="L356" s="21"/>
      <c r="M356" s="21"/>
      <c r="N356" s="19" t="s">
        <v>348</v>
      </c>
      <c r="O356" s="19" t="s">
        <v>349</v>
      </c>
      <c r="P356" s="28">
        <v>1</v>
      </c>
      <c r="Q356" s="26">
        <v>1</v>
      </c>
      <c r="R356" s="22">
        <v>37320</v>
      </c>
      <c r="S356" s="1">
        <f t="shared" si="15"/>
        <v>0</v>
      </c>
      <c r="T356" s="12">
        <f t="shared" si="16"/>
        <v>37320</v>
      </c>
      <c r="U356" s="23" t="s">
        <v>350</v>
      </c>
      <c r="V356" s="19" t="s">
        <v>351</v>
      </c>
    </row>
    <row r="357" spans="1:22" ht="12" x14ac:dyDescent="0.15">
      <c r="A357" s="48">
        <f t="shared" si="17"/>
        <v>356</v>
      </c>
      <c r="C357" s="14" t="s">
        <v>202</v>
      </c>
      <c r="D357" s="24">
        <v>43936</v>
      </c>
      <c r="E357" s="16" t="s">
        <v>78</v>
      </c>
      <c r="F357" s="17">
        <v>1712</v>
      </c>
      <c r="G357" s="18" t="s">
        <v>22</v>
      </c>
      <c r="H357" s="19" t="s">
        <v>203</v>
      </c>
      <c r="I357" s="18" t="s">
        <v>84</v>
      </c>
      <c r="J357" s="19" t="s">
        <v>115</v>
      </c>
      <c r="K357" s="20"/>
      <c r="L357" s="21"/>
      <c r="M357" s="21"/>
      <c r="N357" s="19" t="s">
        <v>204</v>
      </c>
      <c r="O357" s="19" t="s">
        <v>205</v>
      </c>
      <c r="P357" s="20"/>
      <c r="Q357" s="21"/>
      <c r="R357" s="22">
        <v>11904</v>
      </c>
      <c r="S357" s="1">
        <f t="shared" si="15"/>
        <v>0</v>
      </c>
      <c r="T357" s="12">
        <f t="shared" si="16"/>
        <v>11904</v>
      </c>
      <c r="U357" s="23" t="s">
        <v>206</v>
      </c>
      <c r="V357" s="19" t="s">
        <v>207</v>
      </c>
    </row>
    <row r="358" spans="1:22" ht="12" x14ac:dyDescent="0.15">
      <c r="A358" s="48">
        <f t="shared" si="17"/>
        <v>357</v>
      </c>
      <c r="C358" s="14" t="s">
        <v>2274</v>
      </c>
      <c r="D358" s="24">
        <v>43936</v>
      </c>
      <c r="E358" s="16" t="s">
        <v>956</v>
      </c>
      <c r="F358" s="17">
        <v>2600</v>
      </c>
      <c r="G358" s="18" t="s">
        <v>22</v>
      </c>
      <c r="H358" s="19" t="s">
        <v>721</v>
      </c>
      <c r="I358" s="18" t="s">
        <v>84</v>
      </c>
      <c r="J358" s="19" t="s">
        <v>65</v>
      </c>
      <c r="K358" s="20"/>
      <c r="L358" s="21"/>
      <c r="M358" s="21"/>
      <c r="N358" s="19" t="s">
        <v>2275</v>
      </c>
      <c r="O358" s="19" t="s">
        <v>1112</v>
      </c>
      <c r="P358" s="20"/>
      <c r="Q358" s="21"/>
      <c r="R358" s="22">
        <v>0</v>
      </c>
      <c r="S358" s="1">
        <f t="shared" si="15"/>
        <v>3000</v>
      </c>
      <c r="T358" s="12">
        <f t="shared" si="16"/>
        <v>3000</v>
      </c>
      <c r="U358" s="23" t="s">
        <v>2276</v>
      </c>
      <c r="V358" s="19" t="s">
        <v>2277</v>
      </c>
    </row>
    <row r="359" spans="1:22" ht="12" x14ac:dyDescent="0.15">
      <c r="A359" s="48">
        <f t="shared" si="17"/>
        <v>358</v>
      </c>
      <c r="C359" s="14" t="s">
        <v>2278</v>
      </c>
      <c r="D359" s="24">
        <v>43936</v>
      </c>
      <c r="E359" s="16" t="s">
        <v>956</v>
      </c>
      <c r="F359" s="17">
        <v>2600</v>
      </c>
      <c r="G359" s="18" t="s">
        <v>22</v>
      </c>
      <c r="H359" s="19" t="s">
        <v>721</v>
      </c>
      <c r="I359" s="18" t="s">
        <v>84</v>
      </c>
      <c r="J359" s="19" t="s">
        <v>65</v>
      </c>
      <c r="K359" s="20"/>
      <c r="L359" s="21"/>
      <c r="M359" s="21"/>
      <c r="N359" s="19" t="s">
        <v>2279</v>
      </c>
      <c r="O359" s="19" t="s">
        <v>1112</v>
      </c>
      <c r="P359" s="20"/>
      <c r="Q359" s="21"/>
      <c r="R359" s="22">
        <v>0</v>
      </c>
      <c r="S359" s="1">
        <f t="shared" si="15"/>
        <v>3000</v>
      </c>
      <c r="T359" s="12">
        <f t="shared" si="16"/>
        <v>3000</v>
      </c>
      <c r="U359" s="23" t="s">
        <v>2280</v>
      </c>
      <c r="V359" s="19" t="s">
        <v>2281</v>
      </c>
    </row>
    <row r="360" spans="1:22" ht="12" x14ac:dyDescent="0.15">
      <c r="A360" s="48">
        <f t="shared" si="17"/>
        <v>359</v>
      </c>
      <c r="C360" s="14" t="s">
        <v>2282</v>
      </c>
      <c r="D360" s="24">
        <v>43936</v>
      </c>
      <c r="E360" s="16" t="s">
        <v>956</v>
      </c>
      <c r="F360" s="17">
        <v>2600</v>
      </c>
      <c r="G360" s="18" t="s">
        <v>22</v>
      </c>
      <c r="H360" s="19" t="s">
        <v>721</v>
      </c>
      <c r="I360" s="18" t="s">
        <v>84</v>
      </c>
      <c r="J360" s="19" t="s">
        <v>65</v>
      </c>
      <c r="K360" s="20"/>
      <c r="L360" s="21"/>
      <c r="M360" s="21"/>
      <c r="N360" s="19" t="s">
        <v>2283</v>
      </c>
      <c r="O360" s="19" t="s">
        <v>1112</v>
      </c>
      <c r="P360" s="20"/>
      <c r="Q360" s="21"/>
      <c r="R360" s="22">
        <v>0</v>
      </c>
      <c r="S360" s="1">
        <f t="shared" si="15"/>
        <v>3000</v>
      </c>
      <c r="T360" s="12">
        <f t="shared" si="16"/>
        <v>3000</v>
      </c>
      <c r="U360" s="23" t="s">
        <v>2284</v>
      </c>
      <c r="V360" s="19" t="s">
        <v>2285</v>
      </c>
    </row>
    <row r="361" spans="1:22" ht="12" x14ac:dyDescent="0.15">
      <c r="A361" s="48">
        <f t="shared" si="17"/>
        <v>360</v>
      </c>
      <c r="C361" s="14" t="s">
        <v>2296</v>
      </c>
      <c r="D361" s="24">
        <v>43936</v>
      </c>
      <c r="E361" s="16" t="s">
        <v>956</v>
      </c>
      <c r="F361" s="17">
        <v>2417</v>
      </c>
      <c r="G361" s="18" t="s">
        <v>22</v>
      </c>
      <c r="H361" s="19" t="s">
        <v>2297</v>
      </c>
      <c r="I361" s="18" t="s">
        <v>147</v>
      </c>
      <c r="J361" s="19" t="s">
        <v>65</v>
      </c>
      <c r="K361" s="20"/>
      <c r="L361" s="21"/>
      <c r="M361" s="21"/>
      <c r="N361" s="19" t="s">
        <v>2298</v>
      </c>
      <c r="O361" s="19" t="s">
        <v>2299</v>
      </c>
      <c r="P361" s="20"/>
      <c r="Q361" s="21"/>
      <c r="R361" s="22">
        <v>0</v>
      </c>
      <c r="S361" s="1">
        <f t="shared" si="15"/>
        <v>3000</v>
      </c>
      <c r="T361" s="12">
        <f t="shared" si="16"/>
        <v>3000</v>
      </c>
      <c r="U361" s="23" t="s">
        <v>2300</v>
      </c>
      <c r="V361" s="19" t="s">
        <v>2301</v>
      </c>
    </row>
    <row r="362" spans="1:22" ht="12" x14ac:dyDescent="0.15">
      <c r="A362" s="48">
        <f t="shared" si="17"/>
        <v>361</v>
      </c>
      <c r="C362" s="14" t="s">
        <v>615</v>
      </c>
      <c r="D362" s="24">
        <v>43936</v>
      </c>
      <c r="E362" s="16" t="s">
        <v>316</v>
      </c>
      <c r="F362" s="17">
        <v>1557</v>
      </c>
      <c r="G362" s="18" t="s">
        <v>22</v>
      </c>
      <c r="H362" s="19" t="s">
        <v>616</v>
      </c>
      <c r="I362" s="18" t="s">
        <v>24</v>
      </c>
      <c r="J362" s="19" t="s">
        <v>107</v>
      </c>
      <c r="K362" s="20"/>
      <c r="L362" s="21"/>
      <c r="M362" s="21"/>
      <c r="N362" s="19" t="s">
        <v>617</v>
      </c>
      <c r="O362" s="19" t="s">
        <v>618</v>
      </c>
      <c r="P362" s="20"/>
      <c r="Q362" s="21"/>
      <c r="R362" s="22">
        <v>0</v>
      </c>
      <c r="S362" s="1">
        <f t="shared" si="15"/>
        <v>2000</v>
      </c>
      <c r="T362" s="12">
        <f t="shared" si="16"/>
        <v>2000</v>
      </c>
      <c r="U362" s="21"/>
      <c r="V362" s="19" t="s">
        <v>619</v>
      </c>
    </row>
    <row r="363" spans="1:22" ht="12" x14ac:dyDescent="0.15">
      <c r="A363" s="48">
        <f t="shared" si="17"/>
        <v>362</v>
      </c>
      <c r="C363" s="14" t="s">
        <v>696</v>
      </c>
      <c r="D363" s="24">
        <v>43936</v>
      </c>
      <c r="E363" s="16" t="s">
        <v>491</v>
      </c>
      <c r="F363" s="17">
        <v>6211</v>
      </c>
      <c r="G363" s="18" t="s">
        <v>22</v>
      </c>
      <c r="H363" s="19" t="s">
        <v>697</v>
      </c>
      <c r="I363" s="18" t="s">
        <v>698</v>
      </c>
      <c r="J363" s="19" t="s">
        <v>137</v>
      </c>
      <c r="K363" s="20"/>
      <c r="L363" s="21"/>
      <c r="M363" s="21"/>
      <c r="N363" s="19" t="s">
        <v>699</v>
      </c>
      <c r="O363" s="19" t="s">
        <v>700</v>
      </c>
      <c r="P363" s="20"/>
      <c r="Q363" s="21"/>
      <c r="R363" s="22">
        <v>0</v>
      </c>
      <c r="S363" s="1">
        <f t="shared" si="15"/>
        <v>500</v>
      </c>
      <c r="T363" s="12">
        <f t="shared" si="16"/>
        <v>500</v>
      </c>
      <c r="U363" s="23" t="s">
        <v>701</v>
      </c>
      <c r="V363" s="19" t="s">
        <v>702</v>
      </c>
    </row>
    <row r="364" spans="1:22" ht="12" x14ac:dyDescent="0.15">
      <c r="A364" s="48">
        <f t="shared" si="17"/>
        <v>363</v>
      </c>
      <c r="C364" s="14" t="s">
        <v>982</v>
      </c>
      <c r="D364" s="24">
        <v>43936</v>
      </c>
      <c r="E364" s="16" t="s">
        <v>491</v>
      </c>
      <c r="F364" s="17">
        <v>8113</v>
      </c>
      <c r="G364" s="18" t="s">
        <v>22</v>
      </c>
      <c r="H364" s="19" t="s">
        <v>983</v>
      </c>
      <c r="I364" s="18" t="s">
        <v>84</v>
      </c>
      <c r="J364" s="19" t="s">
        <v>107</v>
      </c>
      <c r="K364" s="20"/>
      <c r="L364" s="21"/>
      <c r="M364" s="21"/>
      <c r="N364" s="19" t="s">
        <v>984</v>
      </c>
      <c r="O364" s="19" t="s">
        <v>700</v>
      </c>
      <c r="P364" s="20"/>
      <c r="Q364" s="21"/>
      <c r="R364" s="22">
        <v>0</v>
      </c>
      <c r="S364" s="1">
        <f t="shared" si="15"/>
        <v>500</v>
      </c>
      <c r="T364" s="12">
        <f t="shared" si="16"/>
        <v>500</v>
      </c>
      <c r="U364" s="23" t="s">
        <v>985</v>
      </c>
      <c r="V364" s="19" t="s">
        <v>542</v>
      </c>
    </row>
    <row r="365" spans="1:22" ht="12" x14ac:dyDescent="0.15">
      <c r="A365" s="48">
        <f t="shared" si="17"/>
        <v>364</v>
      </c>
      <c r="C365" s="14" t="s">
        <v>1260</v>
      </c>
      <c r="D365" s="24">
        <v>43936</v>
      </c>
      <c r="E365" s="16" t="s">
        <v>491</v>
      </c>
      <c r="F365" s="17">
        <v>2300</v>
      </c>
      <c r="G365" s="18" t="s">
        <v>22</v>
      </c>
      <c r="H365" s="19" t="s">
        <v>1261</v>
      </c>
      <c r="I365" s="18" t="s">
        <v>24</v>
      </c>
      <c r="J365" s="19" t="s">
        <v>115</v>
      </c>
      <c r="K365" s="20"/>
      <c r="L365" s="21"/>
      <c r="M365" s="21"/>
      <c r="N365" s="19" t="s">
        <v>1262</v>
      </c>
      <c r="O365" s="19" t="s">
        <v>700</v>
      </c>
      <c r="P365" s="20"/>
      <c r="Q365" s="21"/>
      <c r="R365" s="22">
        <v>0</v>
      </c>
      <c r="S365" s="1">
        <f t="shared" si="15"/>
        <v>500</v>
      </c>
      <c r="T365" s="12">
        <f t="shared" si="16"/>
        <v>500</v>
      </c>
      <c r="U365" s="23" t="s">
        <v>1263</v>
      </c>
      <c r="V365" s="19" t="s">
        <v>1264</v>
      </c>
    </row>
    <row r="366" spans="1:22" ht="12" x14ac:dyDescent="0.15">
      <c r="A366" s="48">
        <f t="shared" si="17"/>
        <v>365</v>
      </c>
      <c r="C366" s="14" t="s">
        <v>1944</v>
      </c>
      <c r="D366" s="24">
        <v>43936</v>
      </c>
      <c r="E366" s="16" t="s">
        <v>491</v>
      </c>
      <c r="F366" s="17">
        <v>3800</v>
      </c>
      <c r="G366" s="18" t="s">
        <v>22</v>
      </c>
      <c r="H366" s="19" t="s">
        <v>1945</v>
      </c>
      <c r="I366" s="18" t="s">
        <v>84</v>
      </c>
      <c r="J366" s="19" t="s">
        <v>137</v>
      </c>
      <c r="K366" s="20"/>
      <c r="L366" s="21"/>
      <c r="M366" s="21"/>
      <c r="N366" s="19" t="s">
        <v>1946</v>
      </c>
      <c r="O366" s="19" t="s">
        <v>715</v>
      </c>
      <c r="P366" s="20"/>
      <c r="Q366" s="21"/>
      <c r="R366" s="22">
        <v>0</v>
      </c>
      <c r="S366" s="1">
        <f t="shared" si="15"/>
        <v>500</v>
      </c>
      <c r="T366" s="12">
        <f t="shared" si="16"/>
        <v>500</v>
      </c>
      <c r="U366" s="23" t="s">
        <v>1947</v>
      </c>
      <c r="V366" s="19" t="s">
        <v>542</v>
      </c>
    </row>
    <row r="367" spans="1:22" ht="12" x14ac:dyDescent="0.15">
      <c r="A367" s="48">
        <f t="shared" si="17"/>
        <v>366</v>
      </c>
      <c r="C367" s="14" t="s">
        <v>1948</v>
      </c>
      <c r="D367" s="24">
        <v>43936</v>
      </c>
      <c r="E367" s="16" t="s">
        <v>491</v>
      </c>
      <c r="F367" s="17">
        <v>8804</v>
      </c>
      <c r="G367" s="18" t="s">
        <v>22</v>
      </c>
      <c r="H367" s="19" t="s">
        <v>474</v>
      </c>
      <c r="I367" s="18" t="s">
        <v>132</v>
      </c>
      <c r="J367" s="19" t="s">
        <v>65</v>
      </c>
      <c r="K367" s="20"/>
      <c r="L367" s="21"/>
      <c r="M367" s="21"/>
      <c r="N367" s="19" t="s">
        <v>1572</v>
      </c>
      <c r="O367" s="19" t="s">
        <v>715</v>
      </c>
      <c r="P367" s="20"/>
      <c r="Q367" s="21"/>
      <c r="R367" s="22">
        <v>0</v>
      </c>
      <c r="S367" s="1">
        <f t="shared" si="15"/>
        <v>500</v>
      </c>
      <c r="T367" s="12">
        <f t="shared" si="16"/>
        <v>500</v>
      </c>
      <c r="U367" s="23" t="s">
        <v>1573</v>
      </c>
      <c r="V367" s="19" t="s">
        <v>542</v>
      </c>
    </row>
    <row r="368" spans="1:22" ht="12" x14ac:dyDescent="0.15">
      <c r="A368" s="48">
        <f t="shared" si="17"/>
        <v>367</v>
      </c>
      <c r="C368" s="14" t="s">
        <v>2207</v>
      </c>
      <c r="D368" s="24">
        <v>43936</v>
      </c>
      <c r="E368" s="16" t="s">
        <v>491</v>
      </c>
      <c r="F368" s="17">
        <v>9507</v>
      </c>
      <c r="G368" s="18" t="s">
        <v>22</v>
      </c>
      <c r="H368" s="19" t="s">
        <v>2208</v>
      </c>
      <c r="I368" s="18" t="s">
        <v>147</v>
      </c>
      <c r="J368" s="19" t="s">
        <v>65</v>
      </c>
      <c r="K368" s="20"/>
      <c r="L368" s="21"/>
      <c r="M368" s="21"/>
      <c r="N368" s="19" t="s">
        <v>2209</v>
      </c>
      <c r="O368" s="19" t="s">
        <v>766</v>
      </c>
      <c r="P368" s="20"/>
      <c r="Q368" s="21"/>
      <c r="R368" s="22">
        <v>0</v>
      </c>
      <c r="S368" s="1">
        <f t="shared" si="15"/>
        <v>500</v>
      </c>
      <c r="T368" s="12">
        <f t="shared" si="16"/>
        <v>500</v>
      </c>
      <c r="U368" s="23" t="s">
        <v>2210</v>
      </c>
      <c r="V368" s="19" t="s">
        <v>2211</v>
      </c>
    </row>
    <row r="369" spans="1:22" ht="12" x14ac:dyDescent="0.15">
      <c r="A369" s="48">
        <f t="shared" si="17"/>
        <v>368</v>
      </c>
      <c r="C369" s="14" t="s">
        <v>2286</v>
      </c>
      <c r="D369" s="24">
        <v>43936</v>
      </c>
      <c r="E369" s="16" t="s">
        <v>491</v>
      </c>
      <c r="F369" s="17">
        <v>9106</v>
      </c>
      <c r="G369" s="18" t="s">
        <v>22</v>
      </c>
      <c r="H369" s="19" t="s">
        <v>2287</v>
      </c>
      <c r="I369" s="18" t="s">
        <v>24</v>
      </c>
      <c r="J369" s="19" t="s">
        <v>65</v>
      </c>
      <c r="K369" s="20"/>
      <c r="L369" s="21"/>
      <c r="M369" s="21"/>
      <c r="N369" s="19" t="s">
        <v>2288</v>
      </c>
      <c r="O369" s="19" t="s">
        <v>700</v>
      </c>
      <c r="P369" s="20"/>
      <c r="Q369" s="21"/>
      <c r="R369" s="22">
        <v>0</v>
      </c>
      <c r="S369" s="1">
        <f t="shared" si="15"/>
        <v>500</v>
      </c>
      <c r="T369" s="12">
        <f t="shared" si="16"/>
        <v>500</v>
      </c>
      <c r="U369" s="23" t="s">
        <v>2289</v>
      </c>
      <c r="V369" s="19" t="s">
        <v>496</v>
      </c>
    </row>
    <row r="370" spans="1:22" ht="12" x14ac:dyDescent="0.15">
      <c r="A370" s="48">
        <f t="shared" si="17"/>
        <v>369</v>
      </c>
      <c r="C370" s="14" t="s">
        <v>1607</v>
      </c>
      <c r="D370" s="24">
        <v>43936</v>
      </c>
      <c r="E370" s="16" t="s">
        <v>113</v>
      </c>
      <c r="F370" s="17">
        <v>6004</v>
      </c>
      <c r="G370" s="18" t="s">
        <v>22</v>
      </c>
      <c r="H370" s="19" t="s">
        <v>1092</v>
      </c>
      <c r="I370" s="18" t="s">
        <v>147</v>
      </c>
      <c r="J370" s="19" t="s">
        <v>137</v>
      </c>
      <c r="K370" s="20"/>
      <c r="L370" s="21"/>
      <c r="M370" s="21"/>
      <c r="N370" s="19" t="s">
        <v>1608</v>
      </c>
      <c r="O370" s="19" t="s">
        <v>700</v>
      </c>
      <c r="P370" s="20"/>
      <c r="Q370" s="21"/>
      <c r="R370" s="22">
        <v>0</v>
      </c>
      <c r="S370" s="1">
        <f t="shared" si="15"/>
        <v>500</v>
      </c>
      <c r="T370" s="12">
        <f t="shared" si="16"/>
        <v>500</v>
      </c>
      <c r="U370" s="23" t="s">
        <v>1609</v>
      </c>
      <c r="V370" s="19" t="s">
        <v>1610</v>
      </c>
    </row>
    <row r="371" spans="1:22" ht="12" x14ac:dyDescent="0.15">
      <c r="A371" s="48">
        <f t="shared" si="17"/>
        <v>370</v>
      </c>
      <c r="C371" s="14" t="s">
        <v>2069</v>
      </c>
      <c r="D371" s="24">
        <v>43936</v>
      </c>
      <c r="E371" s="16" t="s">
        <v>113</v>
      </c>
      <c r="F371" s="17">
        <v>6713</v>
      </c>
      <c r="G371" s="18" t="s">
        <v>22</v>
      </c>
      <c r="H371" s="19" t="s">
        <v>1804</v>
      </c>
      <c r="I371" s="18" t="s">
        <v>147</v>
      </c>
      <c r="J371" s="19" t="s">
        <v>115</v>
      </c>
      <c r="K371" s="20"/>
      <c r="L371" s="21"/>
      <c r="M371" s="21"/>
      <c r="N371" s="19" t="s">
        <v>2070</v>
      </c>
      <c r="O371" s="19" t="s">
        <v>948</v>
      </c>
      <c r="P371" s="20"/>
      <c r="Q371" s="21"/>
      <c r="R371" s="22">
        <v>0</v>
      </c>
      <c r="S371" s="1">
        <f t="shared" si="15"/>
        <v>500</v>
      </c>
      <c r="T371" s="12">
        <f t="shared" si="16"/>
        <v>500</v>
      </c>
      <c r="U371" s="23" t="s">
        <v>2071</v>
      </c>
      <c r="V371" s="19" t="s">
        <v>1300</v>
      </c>
    </row>
    <row r="372" spans="1:22" ht="12" x14ac:dyDescent="0.15">
      <c r="A372" s="48">
        <f t="shared" si="17"/>
        <v>371</v>
      </c>
      <c r="C372" s="14" t="s">
        <v>2072</v>
      </c>
      <c r="D372" s="24">
        <v>43936</v>
      </c>
      <c r="E372" s="16" t="s">
        <v>113</v>
      </c>
      <c r="F372" s="17">
        <v>14608</v>
      </c>
      <c r="G372" s="18" t="s">
        <v>22</v>
      </c>
      <c r="H372" s="19" t="s">
        <v>2073</v>
      </c>
      <c r="I372" s="18" t="s">
        <v>92</v>
      </c>
      <c r="J372" s="19" t="s">
        <v>127</v>
      </c>
      <c r="K372" s="20"/>
      <c r="L372" s="21"/>
      <c r="M372" s="21"/>
      <c r="N372" s="19" t="s">
        <v>2074</v>
      </c>
      <c r="O372" s="19" t="s">
        <v>948</v>
      </c>
      <c r="P372" s="20"/>
      <c r="Q372" s="21"/>
      <c r="R372" s="22">
        <v>0</v>
      </c>
      <c r="S372" s="1">
        <f t="shared" si="15"/>
        <v>500</v>
      </c>
      <c r="T372" s="12">
        <f t="shared" si="16"/>
        <v>500</v>
      </c>
      <c r="U372" s="23" t="s">
        <v>2075</v>
      </c>
      <c r="V372" s="19" t="s">
        <v>1300</v>
      </c>
    </row>
    <row r="373" spans="1:22" ht="12" x14ac:dyDescent="0.15">
      <c r="A373" s="48">
        <f t="shared" si="17"/>
        <v>372</v>
      </c>
      <c r="C373" s="14" t="s">
        <v>2255</v>
      </c>
      <c r="D373" s="24">
        <v>43936</v>
      </c>
      <c r="E373" s="16" t="s">
        <v>113</v>
      </c>
      <c r="F373" s="17">
        <v>813</v>
      </c>
      <c r="G373" s="18" t="s">
        <v>22</v>
      </c>
      <c r="H373" s="19" t="s">
        <v>2256</v>
      </c>
      <c r="I373" s="18" t="s">
        <v>147</v>
      </c>
      <c r="J373" s="19" t="s">
        <v>115</v>
      </c>
      <c r="K373" s="20"/>
      <c r="L373" s="21"/>
      <c r="M373" s="21"/>
      <c r="N373" s="19" t="s">
        <v>2257</v>
      </c>
      <c r="O373" s="19" t="s">
        <v>2258</v>
      </c>
      <c r="P373" s="20"/>
      <c r="Q373" s="21"/>
      <c r="R373" s="22">
        <v>0</v>
      </c>
      <c r="S373" s="1">
        <f t="shared" si="15"/>
        <v>500</v>
      </c>
      <c r="T373" s="12">
        <f t="shared" si="16"/>
        <v>500</v>
      </c>
      <c r="U373" s="23" t="s">
        <v>2259</v>
      </c>
      <c r="V373" s="19" t="s">
        <v>2260</v>
      </c>
    </row>
    <row r="374" spans="1:22" ht="12" x14ac:dyDescent="0.15">
      <c r="A374" s="48">
        <f t="shared" si="17"/>
        <v>373</v>
      </c>
      <c r="C374" s="14" t="s">
        <v>208</v>
      </c>
      <c r="D374" s="24">
        <v>43936</v>
      </c>
      <c r="E374" s="16" t="s">
        <v>209</v>
      </c>
      <c r="F374" s="17">
        <v>410</v>
      </c>
      <c r="G374" s="18" t="s">
        <v>22</v>
      </c>
      <c r="H374" s="19" t="s">
        <v>210</v>
      </c>
      <c r="I374" s="18" t="s">
        <v>84</v>
      </c>
      <c r="J374" s="19" t="s">
        <v>32</v>
      </c>
      <c r="K374" s="20"/>
      <c r="L374" s="21"/>
      <c r="M374" s="21"/>
      <c r="N374" s="19" t="s">
        <v>211</v>
      </c>
      <c r="O374" s="19" t="s">
        <v>212</v>
      </c>
      <c r="P374" s="20"/>
      <c r="Q374" s="21"/>
      <c r="R374" s="22">
        <v>50000</v>
      </c>
      <c r="S374" s="1">
        <f t="shared" si="15"/>
        <v>0</v>
      </c>
      <c r="T374" s="12">
        <f t="shared" si="16"/>
        <v>50000</v>
      </c>
      <c r="U374" s="23" t="s">
        <v>213</v>
      </c>
      <c r="V374" s="19" t="s">
        <v>214</v>
      </c>
    </row>
    <row r="375" spans="1:22" ht="12" x14ac:dyDescent="0.15">
      <c r="A375" s="48">
        <f t="shared" si="17"/>
        <v>374</v>
      </c>
      <c r="C375" s="14" t="s">
        <v>675</v>
      </c>
      <c r="D375" s="24">
        <v>43936</v>
      </c>
      <c r="E375" s="16" t="s">
        <v>209</v>
      </c>
      <c r="F375" s="17">
        <v>6315</v>
      </c>
      <c r="G375" s="18" t="s">
        <v>22</v>
      </c>
      <c r="H375" s="19" t="s">
        <v>676</v>
      </c>
      <c r="I375" s="18" t="s">
        <v>142</v>
      </c>
      <c r="J375" s="19" t="s">
        <v>107</v>
      </c>
      <c r="K375" s="20"/>
      <c r="L375" s="21"/>
      <c r="M375" s="21"/>
      <c r="N375" s="19" t="s">
        <v>677</v>
      </c>
      <c r="O375" s="19" t="s">
        <v>678</v>
      </c>
      <c r="P375" s="20"/>
      <c r="Q375" s="21"/>
      <c r="R375" s="22">
        <v>50000</v>
      </c>
      <c r="S375" s="1">
        <f t="shared" si="15"/>
        <v>0</v>
      </c>
      <c r="T375" s="12">
        <f t="shared" si="16"/>
        <v>50000</v>
      </c>
      <c r="U375" s="23" t="s">
        <v>679</v>
      </c>
      <c r="V375" s="19" t="s">
        <v>214</v>
      </c>
    </row>
    <row r="376" spans="1:22" ht="12" x14ac:dyDescent="0.15">
      <c r="A376" s="48">
        <f t="shared" si="17"/>
        <v>375</v>
      </c>
      <c r="C376" s="14" t="s">
        <v>1762</v>
      </c>
      <c r="D376" s="24">
        <v>43936</v>
      </c>
      <c r="E376" s="16" t="s">
        <v>209</v>
      </c>
      <c r="F376" s="17">
        <v>7800</v>
      </c>
      <c r="G376" s="18" t="s">
        <v>22</v>
      </c>
      <c r="H376" s="19" t="s">
        <v>1388</v>
      </c>
      <c r="I376" s="18" t="s">
        <v>84</v>
      </c>
      <c r="J376" s="19" t="s">
        <v>115</v>
      </c>
      <c r="K376" s="20"/>
      <c r="L376" s="21"/>
      <c r="M376" s="21"/>
      <c r="N376" s="19" t="s">
        <v>1389</v>
      </c>
      <c r="O376" s="19" t="s">
        <v>1418</v>
      </c>
      <c r="P376" s="20"/>
      <c r="Q376" s="21"/>
      <c r="R376" s="22">
        <v>50000</v>
      </c>
      <c r="S376" s="1">
        <f t="shared" si="15"/>
        <v>0</v>
      </c>
      <c r="T376" s="12">
        <f t="shared" si="16"/>
        <v>50000</v>
      </c>
      <c r="U376" s="23" t="s">
        <v>1390</v>
      </c>
      <c r="V376" s="21"/>
    </row>
    <row r="377" spans="1:22" ht="12" x14ac:dyDescent="0.15">
      <c r="A377" s="48">
        <f t="shared" si="17"/>
        <v>376</v>
      </c>
      <c r="C377" s="14" t="s">
        <v>1763</v>
      </c>
      <c r="D377" s="24">
        <v>43936</v>
      </c>
      <c r="E377" s="16" t="s">
        <v>209</v>
      </c>
      <c r="F377" s="17">
        <v>2607</v>
      </c>
      <c r="G377" s="18" t="s">
        <v>22</v>
      </c>
      <c r="H377" s="19" t="s">
        <v>1764</v>
      </c>
      <c r="I377" s="18" t="s">
        <v>142</v>
      </c>
      <c r="J377" s="19" t="s">
        <v>137</v>
      </c>
      <c r="K377" s="20"/>
      <c r="L377" s="21"/>
      <c r="M377" s="21"/>
      <c r="N377" s="19" t="s">
        <v>1765</v>
      </c>
      <c r="O377" s="19" t="s">
        <v>1418</v>
      </c>
      <c r="P377" s="20"/>
      <c r="Q377" s="21"/>
      <c r="R377" s="22">
        <v>50000</v>
      </c>
      <c r="S377" s="1">
        <f t="shared" si="15"/>
        <v>0</v>
      </c>
      <c r="T377" s="12">
        <f t="shared" si="16"/>
        <v>50000</v>
      </c>
      <c r="U377" s="23" t="s">
        <v>1766</v>
      </c>
      <c r="V377" s="19" t="s">
        <v>423</v>
      </c>
    </row>
    <row r="378" spans="1:22" ht="12" x14ac:dyDescent="0.15">
      <c r="A378" s="48">
        <f t="shared" si="17"/>
        <v>377</v>
      </c>
      <c r="C378" s="14" t="s">
        <v>1777</v>
      </c>
      <c r="D378" s="24">
        <v>43936</v>
      </c>
      <c r="E378" s="16" t="s">
        <v>209</v>
      </c>
      <c r="F378" s="17">
        <v>7212</v>
      </c>
      <c r="G378" s="18" t="s">
        <v>22</v>
      </c>
      <c r="H378" s="19" t="s">
        <v>1778</v>
      </c>
      <c r="I378" s="18" t="s">
        <v>92</v>
      </c>
      <c r="J378" s="19" t="s">
        <v>107</v>
      </c>
      <c r="K378" s="20"/>
      <c r="L378" s="21"/>
      <c r="M378" s="21"/>
      <c r="N378" s="19" t="s">
        <v>1779</v>
      </c>
      <c r="O378" s="19" t="s">
        <v>820</v>
      </c>
      <c r="P378" s="20"/>
      <c r="Q378" s="21"/>
      <c r="R378" s="22">
        <v>50000</v>
      </c>
      <c r="S378" s="1">
        <f t="shared" si="15"/>
        <v>0</v>
      </c>
      <c r="T378" s="12">
        <f t="shared" si="16"/>
        <v>50000</v>
      </c>
      <c r="U378" s="23" t="s">
        <v>1780</v>
      </c>
      <c r="V378" s="19" t="s">
        <v>460</v>
      </c>
    </row>
    <row r="379" spans="1:22" ht="12" x14ac:dyDescent="0.15">
      <c r="A379" s="48">
        <f t="shared" si="17"/>
        <v>378</v>
      </c>
      <c r="C379" s="14" t="s">
        <v>1949</v>
      </c>
      <c r="D379" s="24">
        <v>43936</v>
      </c>
      <c r="E379" s="16" t="s">
        <v>209</v>
      </c>
      <c r="F379" s="17">
        <v>2908</v>
      </c>
      <c r="G379" s="18" t="s">
        <v>22</v>
      </c>
      <c r="H379" s="19" t="s">
        <v>1950</v>
      </c>
      <c r="I379" s="18" t="s">
        <v>92</v>
      </c>
      <c r="J379" s="19" t="s">
        <v>25</v>
      </c>
      <c r="K379" s="20"/>
      <c r="L379" s="21"/>
      <c r="M379" s="21"/>
      <c r="N379" s="19" t="s">
        <v>1951</v>
      </c>
      <c r="O379" s="19" t="s">
        <v>820</v>
      </c>
      <c r="P379" s="20"/>
      <c r="Q379" s="21"/>
      <c r="R379" s="22">
        <v>50000</v>
      </c>
      <c r="S379" s="1">
        <f t="shared" si="15"/>
        <v>0</v>
      </c>
      <c r="T379" s="12">
        <f t="shared" si="16"/>
        <v>50000</v>
      </c>
      <c r="U379" s="23" t="s">
        <v>1952</v>
      </c>
      <c r="V379" s="19" t="s">
        <v>423</v>
      </c>
    </row>
    <row r="380" spans="1:22" ht="12" x14ac:dyDescent="0.15">
      <c r="A380" s="48">
        <f t="shared" si="17"/>
        <v>379</v>
      </c>
      <c r="C380" s="14" t="s">
        <v>1953</v>
      </c>
      <c r="D380" s="24">
        <v>43936</v>
      </c>
      <c r="E380" s="16" t="s">
        <v>209</v>
      </c>
      <c r="F380" s="17">
        <v>9904</v>
      </c>
      <c r="G380" s="18" t="s">
        <v>22</v>
      </c>
      <c r="H380" s="19" t="s">
        <v>1954</v>
      </c>
      <c r="I380" s="18" t="s">
        <v>147</v>
      </c>
      <c r="J380" s="19" t="s">
        <v>65</v>
      </c>
      <c r="K380" s="20"/>
      <c r="L380" s="21"/>
      <c r="M380" s="21"/>
      <c r="N380" s="19" t="s">
        <v>1955</v>
      </c>
      <c r="O380" s="19" t="s">
        <v>715</v>
      </c>
      <c r="P380" s="20"/>
      <c r="Q380" s="21"/>
      <c r="R380" s="22">
        <v>50000</v>
      </c>
      <c r="S380" s="1">
        <f t="shared" si="15"/>
        <v>0</v>
      </c>
      <c r="T380" s="12">
        <f t="shared" si="16"/>
        <v>50000</v>
      </c>
      <c r="U380" s="23" t="s">
        <v>1956</v>
      </c>
      <c r="V380" s="19" t="s">
        <v>460</v>
      </c>
    </row>
    <row r="381" spans="1:22" ht="12" x14ac:dyDescent="0.15">
      <c r="A381" s="48">
        <f t="shared" si="17"/>
        <v>380</v>
      </c>
      <c r="C381" s="14" t="s">
        <v>1957</v>
      </c>
      <c r="D381" s="24">
        <v>43936</v>
      </c>
      <c r="E381" s="16" t="s">
        <v>209</v>
      </c>
      <c r="F381" s="17">
        <v>10503</v>
      </c>
      <c r="G381" s="18" t="s">
        <v>22</v>
      </c>
      <c r="H381" s="19" t="s">
        <v>1958</v>
      </c>
      <c r="I381" s="18" t="s">
        <v>92</v>
      </c>
      <c r="J381" s="19" t="s">
        <v>65</v>
      </c>
      <c r="K381" s="20"/>
      <c r="L381" s="21"/>
      <c r="M381" s="21"/>
      <c r="N381" s="19" t="s">
        <v>1959</v>
      </c>
      <c r="O381" s="19" t="s">
        <v>715</v>
      </c>
      <c r="P381" s="20"/>
      <c r="Q381" s="21"/>
      <c r="R381" s="22">
        <v>50000</v>
      </c>
      <c r="S381" s="1">
        <f t="shared" si="15"/>
        <v>0</v>
      </c>
      <c r="T381" s="12">
        <f t="shared" si="16"/>
        <v>50000</v>
      </c>
      <c r="U381" s="23" t="s">
        <v>1960</v>
      </c>
      <c r="V381" s="19" t="s">
        <v>460</v>
      </c>
    </row>
    <row r="382" spans="1:22" ht="12" x14ac:dyDescent="0.15">
      <c r="A382" s="48">
        <f t="shared" si="17"/>
        <v>381</v>
      </c>
      <c r="C382" s="14" t="s">
        <v>1966</v>
      </c>
      <c r="D382" s="24">
        <v>43936</v>
      </c>
      <c r="E382" s="16" t="s">
        <v>209</v>
      </c>
      <c r="F382" s="17">
        <v>10017</v>
      </c>
      <c r="G382" s="18" t="s">
        <v>22</v>
      </c>
      <c r="H382" s="19" t="s">
        <v>1967</v>
      </c>
      <c r="I382" s="18" t="s">
        <v>92</v>
      </c>
      <c r="J382" s="19" t="s">
        <v>65</v>
      </c>
      <c r="K382" s="20"/>
      <c r="L382" s="21"/>
      <c r="M382" s="21"/>
      <c r="N382" s="19" t="s">
        <v>1968</v>
      </c>
      <c r="O382" s="19" t="s">
        <v>464</v>
      </c>
      <c r="P382" s="20"/>
      <c r="Q382" s="21"/>
      <c r="R382" s="22">
        <v>50000</v>
      </c>
      <c r="S382" s="1">
        <f t="shared" si="15"/>
        <v>0</v>
      </c>
      <c r="T382" s="12">
        <f t="shared" si="16"/>
        <v>50000</v>
      </c>
      <c r="U382" s="23" t="s">
        <v>1969</v>
      </c>
      <c r="V382" s="19" t="s">
        <v>460</v>
      </c>
    </row>
    <row r="383" spans="1:22" ht="12" x14ac:dyDescent="0.15">
      <c r="A383" s="48">
        <f t="shared" si="17"/>
        <v>382</v>
      </c>
      <c r="C383" s="14" t="s">
        <v>1970</v>
      </c>
      <c r="D383" s="24">
        <v>43936</v>
      </c>
      <c r="E383" s="16" t="s">
        <v>209</v>
      </c>
      <c r="F383" s="17">
        <v>8913</v>
      </c>
      <c r="G383" s="18" t="s">
        <v>22</v>
      </c>
      <c r="H383" s="19" t="s">
        <v>1971</v>
      </c>
      <c r="I383" s="18" t="s">
        <v>24</v>
      </c>
      <c r="J383" s="19" t="s">
        <v>65</v>
      </c>
      <c r="K383" s="20"/>
      <c r="L383" s="21"/>
      <c r="M383" s="21"/>
      <c r="N383" s="19" t="s">
        <v>1972</v>
      </c>
      <c r="O383" s="19" t="s">
        <v>464</v>
      </c>
      <c r="P383" s="20"/>
      <c r="Q383" s="21"/>
      <c r="R383" s="22">
        <v>50000</v>
      </c>
      <c r="S383" s="1">
        <f t="shared" si="15"/>
        <v>0</v>
      </c>
      <c r="T383" s="12">
        <f t="shared" si="16"/>
        <v>50000</v>
      </c>
      <c r="U383" s="23" t="s">
        <v>1973</v>
      </c>
      <c r="V383" s="19" t="s">
        <v>460</v>
      </c>
    </row>
    <row r="384" spans="1:22" ht="12" x14ac:dyDescent="0.15">
      <c r="A384" s="48">
        <f t="shared" si="17"/>
        <v>383</v>
      </c>
      <c r="C384" s="14" t="s">
        <v>1974</v>
      </c>
      <c r="D384" s="24">
        <v>43936</v>
      </c>
      <c r="E384" s="16" t="s">
        <v>209</v>
      </c>
      <c r="F384" s="17">
        <v>11310</v>
      </c>
      <c r="G384" s="18" t="s">
        <v>22</v>
      </c>
      <c r="H384" s="19" t="s">
        <v>1975</v>
      </c>
      <c r="I384" s="18" t="s">
        <v>132</v>
      </c>
      <c r="J384" s="19" t="s">
        <v>65</v>
      </c>
      <c r="K384" s="20"/>
      <c r="L384" s="21"/>
      <c r="M384" s="21"/>
      <c r="N384" s="19" t="s">
        <v>1976</v>
      </c>
      <c r="O384" s="19" t="s">
        <v>464</v>
      </c>
      <c r="P384" s="20"/>
      <c r="Q384" s="21"/>
      <c r="R384" s="22">
        <v>50000</v>
      </c>
      <c r="S384" s="1">
        <f t="shared" si="15"/>
        <v>0</v>
      </c>
      <c r="T384" s="12">
        <f t="shared" si="16"/>
        <v>50000</v>
      </c>
      <c r="U384" s="23" t="s">
        <v>1977</v>
      </c>
      <c r="V384" s="19" t="s">
        <v>460</v>
      </c>
    </row>
    <row r="385" spans="1:22" ht="12" x14ac:dyDescent="0.15">
      <c r="A385" s="48">
        <f t="shared" si="17"/>
        <v>384</v>
      </c>
      <c r="C385" s="14" t="s">
        <v>1978</v>
      </c>
      <c r="D385" s="24">
        <v>43936</v>
      </c>
      <c r="E385" s="16" t="s">
        <v>209</v>
      </c>
      <c r="F385" s="17">
        <v>14215</v>
      </c>
      <c r="G385" s="18" t="s">
        <v>22</v>
      </c>
      <c r="H385" s="19" t="s">
        <v>1979</v>
      </c>
      <c r="I385" s="18" t="s">
        <v>142</v>
      </c>
      <c r="J385" s="19" t="s">
        <v>137</v>
      </c>
      <c r="K385" s="20"/>
      <c r="L385" s="21"/>
      <c r="M385" s="21"/>
      <c r="N385" s="19" t="s">
        <v>1980</v>
      </c>
      <c r="O385" s="19" t="s">
        <v>464</v>
      </c>
      <c r="P385" s="20"/>
      <c r="Q385" s="21"/>
      <c r="R385" s="22">
        <v>50000</v>
      </c>
      <c r="S385" s="1">
        <f t="shared" si="15"/>
        <v>0</v>
      </c>
      <c r="T385" s="12">
        <f t="shared" si="16"/>
        <v>50000</v>
      </c>
      <c r="U385" s="23" t="s">
        <v>1981</v>
      </c>
      <c r="V385" s="19" t="s">
        <v>460</v>
      </c>
    </row>
    <row r="386" spans="1:22" ht="12" x14ac:dyDescent="0.15">
      <c r="A386" s="48">
        <f t="shared" si="17"/>
        <v>385</v>
      </c>
      <c r="C386" s="14" t="s">
        <v>2025</v>
      </c>
      <c r="D386" s="24">
        <v>43936</v>
      </c>
      <c r="E386" s="16" t="s">
        <v>209</v>
      </c>
      <c r="F386" s="17">
        <v>11015</v>
      </c>
      <c r="G386" s="18" t="s">
        <v>22</v>
      </c>
      <c r="H386" s="19" t="s">
        <v>2026</v>
      </c>
      <c r="I386" s="18" t="s">
        <v>84</v>
      </c>
      <c r="J386" s="19" t="s">
        <v>41</v>
      </c>
      <c r="K386" s="20"/>
      <c r="L386" s="21"/>
      <c r="M386" s="21"/>
      <c r="N386" s="19" t="s">
        <v>2027</v>
      </c>
      <c r="O386" s="21"/>
      <c r="P386" s="20"/>
      <c r="Q386" s="21"/>
      <c r="R386" s="22">
        <v>50000</v>
      </c>
      <c r="S386" s="1">
        <f t="shared" ref="S386:S449" si="18">IF(R386&gt;0,0,(IF(ISNA(VLOOKUP(E386,Missing_Vaulations,3,FALSE))=TRUE,0,(VLOOKUP(E386,Missing_Vaulations,3,FALSE)))))</f>
        <v>0</v>
      </c>
      <c r="T386" s="12">
        <f t="shared" ref="T386:T449" si="19">R386+S386</f>
        <v>50000</v>
      </c>
      <c r="U386" s="23" t="s">
        <v>2028</v>
      </c>
      <c r="V386" s="19" t="s">
        <v>460</v>
      </c>
    </row>
    <row r="387" spans="1:22" ht="12" x14ac:dyDescent="0.15">
      <c r="A387" s="48">
        <f t="shared" si="17"/>
        <v>386</v>
      </c>
      <c r="C387" s="14" t="s">
        <v>2151</v>
      </c>
      <c r="D387" s="24">
        <v>43936</v>
      </c>
      <c r="E387" s="16" t="s">
        <v>209</v>
      </c>
      <c r="F387" s="17">
        <v>7208</v>
      </c>
      <c r="G387" s="18" t="s">
        <v>22</v>
      </c>
      <c r="H387" s="19" t="s">
        <v>2152</v>
      </c>
      <c r="I387" s="18" t="s">
        <v>132</v>
      </c>
      <c r="J387" s="19" t="s">
        <v>65</v>
      </c>
      <c r="K387" s="20"/>
      <c r="L387" s="21"/>
      <c r="M387" s="21"/>
      <c r="N387" s="19" t="s">
        <v>2153</v>
      </c>
      <c r="O387" s="19" t="s">
        <v>678</v>
      </c>
      <c r="P387" s="20"/>
      <c r="Q387" s="21"/>
      <c r="R387" s="22">
        <v>50000</v>
      </c>
      <c r="S387" s="1">
        <f t="shared" si="18"/>
        <v>0</v>
      </c>
      <c r="T387" s="12">
        <f t="shared" si="19"/>
        <v>50000</v>
      </c>
      <c r="U387" s="23" t="s">
        <v>2154</v>
      </c>
      <c r="V387" s="19" t="s">
        <v>2155</v>
      </c>
    </row>
    <row r="388" spans="1:22" ht="12" x14ac:dyDescent="0.15">
      <c r="A388" s="48">
        <f t="shared" ref="A388:A451" si="20">A387+1</f>
        <v>387</v>
      </c>
      <c r="C388" s="14" t="s">
        <v>2290</v>
      </c>
      <c r="D388" s="24">
        <v>43936</v>
      </c>
      <c r="E388" s="16" t="s">
        <v>209</v>
      </c>
      <c r="F388" s="17">
        <v>2404</v>
      </c>
      <c r="G388" s="18" t="s">
        <v>22</v>
      </c>
      <c r="H388" s="19" t="s">
        <v>2291</v>
      </c>
      <c r="I388" s="18" t="s">
        <v>84</v>
      </c>
      <c r="J388" s="19" t="s">
        <v>25</v>
      </c>
      <c r="K388" s="20"/>
      <c r="L388" s="21"/>
      <c r="M388" s="21"/>
      <c r="N388" s="19" t="s">
        <v>2292</v>
      </c>
      <c r="O388" s="19" t="s">
        <v>2293</v>
      </c>
      <c r="P388" s="20"/>
      <c r="Q388" s="21"/>
      <c r="R388" s="22">
        <v>0</v>
      </c>
      <c r="S388" s="1">
        <f t="shared" si="18"/>
        <v>500</v>
      </c>
      <c r="T388" s="12">
        <f t="shared" si="19"/>
        <v>500</v>
      </c>
      <c r="U388" s="23" t="s">
        <v>2294</v>
      </c>
      <c r="V388" s="19" t="s">
        <v>2295</v>
      </c>
    </row>
    <row r="389" spans="1:22" ht="12" x14ac:dyDescent="0.15">
      <c r="A389" s="48">
        <f t="shared" si="20"/>
        <v>388</v>
      </c>
      <c r="C389" s="14" t="s">
        <v>804</v>
      </c>
      <c r="D389" s="24">
        <v>43937</v>
      </c>
      <c r="E389" s="16" t="s">
        <v>310</v>
      </c>
      <c r="F389" s="17">
        <v>15523</v>
      </c>
      <c r="G389" s="18" t="s">
        <v>22</v>
      </c>
      <c r="H389" s="19" t="s">
        <v>800</v>
      </c>
      <c r="I389" s="18" t="s">
        <v>92</v>
      </c>
      <c r="J389" s="19" t="s">
        <v>127</v>
      </c>
      <c r="K389" s="25">
        <v>7317</v>
      </c>
      <c r="L389" s="26">
        <v>66</v>
      </c>
      <c r="M389" s="27">
        <v>2</v>
      </c>
      <c r="N389" s="19" t="s">
        <v>801</v>
      </c>
      <c r="O389" s="19" t="s">
        <v>802</v>
      </c>
      <c r="P389" s="28">
        <v>1</v>
      </c>
      <c r="Q389" s="26">
        <v>1</v>
      </c>
      <c r="R389" s="22">
        <v>268731</v>
      </c>
      <c r="S389" s="1">
        <f t="shared" si="18"/>
        <v>0</v>
      </c>
      <c r="T389" s="12">
        <f t="shared" si="19"/>
        <v>268731</v>
      </c>
      <c r="U389" s="23" t="s">
        <v>805</v>
      </c>
      <c r="V389" s="21"/>
    </row>
    <row r="390" spans="1:22" ht="12" x14ac:dyDescent="0.15">
      <c r="A390" s="48">
        <f t="shared" si="20"/>
        <v>389</v>
      </c>
      <c r="C390" s="14" t="s">
        <v>806</v>
      </c>
      <c r="D390" s="24">
        <v>43937</v>
      </c>
      <c r="E390" s="16" t="s">
        <v>310</v>
      </c>
      <c r="F390" s="17">
        <v>15517</v>
      </c>
      <c r="G390" s="18" t="s">
        <v>22</v>
      </c>
      <c r="H390" s="19" t="s">
        <v>800</v>
      </c>
      <c r="I390" s="18" t="s">
        <v>92</v>
      </c>
      <c r="J390" s="19" t="s">
        <v>127</v>
      </c>
      <c r="K390" s="25">
        <v>7317</v>
      </c>
      <c r="L390" s="26">
        <v>67</v>
      </c>
      <c r="M390" s="27">
        <v>2</v>
      </c>
      <c r="N390" s="19" t="s">
        <v>801</v>
      </c>
      <c r="O390" s="19" t="s">
        <v>802</v>
      </c>
      <c r="P390" s="28">
        <v>1</v>
      </c>
      <c r="Q390" s="26">
        <v>1</v>
      </c>
      <c r="R390" s="22">
        <v>247938</v>
      </c>
      <c r="S390" s="1">
        <f t="shared" si="18"/>
        <v>0</v>
      </c>
      <c r="T390" s="12">
        <f t="shared" si="19"/>
        <v>247938</v>
      </c>
      <c r="U390" s="23" t="s">
        <v>807</v>
      </c>
      <c r="V390" s="21"/>
    </row>
    <row r="391" spans="1:22" ht="12" x14ac:dyDescent="0.15">
      <c r="A391" s="48">
        <f t="shared" si="20"/>
        <v>390</v>
      </c>
      <c r="C391" s="14" t="s">
        <v>2092</v>
      </c>
      <c r="D391" s="24">
        <v>43937</v>
      </c>
      <c r="E391" s="16" t="s">
        <v>310</v>
      </c>
      <c r="F391" s="17">
        <v>2613</v>
      </c>
      <c r="G391" s="18" t="s">
        <v>22</v>
      </c>
      <c r="H391" s="19" t="s">
        <v>2093</v>
      </c>
      <c r="I391" s="18" t="s">
        <v>84</v>
      </c>
      <c r="J391" s="19" t="s">
        <v>107</v>
      </c>
      <c r="K391" s="25">
        <v>6369</v>
      </c>
      <c r="L391" s="26">
        <v>55</v>
      </c>
      <c r="M391" s="27">
        <v>1</v>
      </c>
      <c r="N391" s="19" t="s">
        <v>1441</v>
      </c>
      <c r="O391" s="19" t="s">
        <v>1486</v>
      </c>
      <c r="P391" s="28">
        <v>1</v>
      </c>
      <c r="Q391" s="26">
        <v>1</v>
      </c>
      <c r="R391" s="22">
        <v>266792</v>
      </c>
      <c r="S391" s="1">
        <f t="shared" si="18"/>
        <v>0</v>
      </c>
      <c r="T391" s="12">
        <f t="shared" si="19"/>
        <v>266792</v>
      </c>
      <c r="U391" s="23" t="s">
        <v>2094</v>
      </c>
      <c r="V391" s="21"/>
    </row>
    <row r="392" spans="1:22" ht="12" x14ac:dyDescent="0.15">
      <c r="A392" s="48">
        <f t="shared" si="20"/>
        <v>391</v>
      </c>
      <c r="C392" s="14" t="s">
        <v>2095</v>
      </c>
      <c r="D392" s="24">
        <v>43937</v>
      </c>
      <c r="E392" s="16" t="s">
        <v>310</v>
      </c>
      <c r="F392" s="17">
        <v>2718</v>
      </c>
      <c r="G392" s="18" t="s">
        <v>22</v>
      </c>
      <c r="H392" s="19" t="s">
        <v>2093</v>
      </c>
      <c r="I392" s="18" t="s">
        <v>84</v>
      </c>
      <c r="J392" s="19" t="s">
        <v>107</v>
      </c>
      <c r="K392" s="25">
        <v>6369</v>
      </c>
      <c r="L392" s="26">
        <v>72</v>
      </c>
      <c r="M392" s="27">
        <v>1</v>
      </c>
      <c r="N392" s="19" t="s">
        <v>1441</v>
      </c>
      <c r="O392" s="19" t="s">
        <v>1486</v>
      </c>
      <c r="P392" s="28">
        <v>1</v>
      </c>
      <c r="Q392" s="26">
        <v>1</v>
      </c>
      <c r="R392" s="22">
        <v>266792</v>
      </c>
      <c r="S392" s="1">
        <f t="shared" si="18"/>
        <v>0</v>
      </c>
      <c r="T392" s="12">
        <f t="shared" si="19"/>
        <v>266792</v>
      </c>
      <c r="U392" s="23" t="s">
        <v>2096</v>
      </c>
      <c r="V392" s="21"/>
    </row>
    <row r="393" spans="1:22" ht="12" x14ac:dyDescent="0.15">
      <c r="A393" s="48">
        <f t="shared" si="20"/>
        <v>392</v>
      </c>
      <c r="C393" s="14" t="s">
        <v>2097</v>
      </c>
      <c r="D393" s="24">
        <v>43937</v>
      </c>
      <c r="E393" s="16" t="s">
        <v>310</v>
      </c>
      <c r="F393" s="17">
        <v>2800</v>
      </c>
      <c r="G393" s="18" t="s">
        <v>22</v>
      </c>
      <c r="H393" s="19" t="s">
        <v>2093</v>
      </c>
      <c r="I393" s="18" t="s">
        <v>84</v>
      </c>
      <c r="J393" s="19" t="s">
        <v>107</v>
      </c>
      <c r="K393" s="25">
        <v>6369</v>
      </c>
      <c r="L393" s="26">
        <v>71</v>
      </c>
      <c r="M393" s="27">
        <v>1</v>
      </c>
      <c r="N393" s="19" t="s">
        <v>1441</v>
      </c>
      <c r="O393" s="19" t="s">
        <v>1486</v>
      </c>
      <c r="P393" s="28">
        <v>1</v>
      </c>
      <c r="Q393" s="26">
        <v>1</v>
      </c>
      <c r="R393" s="22">
        <v>266792</v>
      </c>
      <c r="S393" s="1">
        <f t="shared" si="18"/>
        <v>0</v>
      </c>
      <c r="T393" s="12">
        <f t="shared" si="19"/>
        <v>266792</v>
      </c>
      <c r="U393" s="23" t="s">
        <v>2098</v>
      </c>
      <c r="V393" s="21"/>
    </row>
    <row r="394" spans="1:22" ht="12" x14ac:dyDescent="0.15">
      <c r="A394" s="48">
        <f t="shared" si="20"/>
        <v>393</v>
      </c>
      <c r="C394" s="14" t="s">
        <v>2099</v>
      </c>
      <c r="D394" s="24">
        <v>43937</v>
      </c>
      <c r="E394" s="16" t="s">
        <v>310</v>
      </c>
      <c r="F394" s="17">
        <v>2710</v>
      </c>
      <c r="G394" s="18" t="s">
        <v>22</v>
      </c>
      <c r="H394" s="19" t="s">
        <v>2093</v>
      </c>
      <c r="I394" s="18" t="s">
        <v>84</v>
      </c>
      <c r="J394" s="19" t="s">
        <v>107</v>
      </c>
      <c r="K394" s="25">
        <v>6369</v>
      </c>
      <c r="L394" s="26">
        <v>74</v>
      </c>
      <c r="M394" s="27">
        <v>1</v>
      </c>
      <c r="N394" s="19" t="s">
        <v>1441</v>
      </c>
      <c r="O394" s="19" t="s">
        <v>1486</v>
      </c>
      <c r="P394" s="28">
        <v>1</v>
      </c>
      <c r="Q394" s="26">
        <v>1</v>
      </c>
      <c r="R394" s="22">
        <v>266792</v>
      </c>
      <c r="S394" s="1">
        <f t="shared" si="18"/>
        <v>0</v>
      </c>
      <c r="T394" s="12">
        <f t="shared" si="19"/>
        <v>266792</v>
      </c>
      <c r="U394" s="23" t="s">
        <v>2100</v>
      </c>
      <c r="V394" s="21"/>
    </row>
    <row r="395" spans="1:22" ht="12" x14ac:dyDescent="0.15">
      <c r="A395" s="48">
        <f t="shared" si="20"/>
        <v>394</v>
      </c>
      <c r="C395" s="14" t="s">
        <v>2101</v>
      </c>
      <c r="D395" s="24">
        <v>43937</v>
      </c>
      <c r="E395" s="16" t="s">
        <v>310</v>
      </c>
      <c r="F395" s="17">
        <v>8907</v>
      </c>
      <c r="G395" s="18" t="s">
        <v>22</v>
      </c>
      <c r="H395" s="19" t="s">
        <v>2102</v>
      </c>
      <c r="I395" s="18" t="s">
        <v>132</v>
      </c>
      <c r="J395" s="19" t="s">
        <v>107</v>
      </c>
      <c r="K395" s="25">
        <v>6369</v>
      </c>
      <c r="L395" s="26">
        <v>9</v>
      </c>
      <c r="M395" s="27">
        <v>1</v>
      </c>
      <c r="N395" s="19" t="s">
        <v>1441</v>
      </c>
      <c r="O395" s="19" t="s">
        <v>1486</v>
      </c>
      <c r="P395" s="28">
        <v>1</v>
      </c>
      <c r="Q395" s="26">
        <v>1</v>
      </c>
      <c r="R395" s="22">
        <v>266792</v>
      </c>
      <c r="S395" s="1">
        <f t="shared" si="18"/>
        <v>0</v>
      </c>
      <c r="T395" s="12">
        <f t="shared" si="19"/>
        <v>266792</v>
      </c>
      <c r="U395" s="23" t="s">
        <v>2103</v>
      </c>
      <c r="V395" s="21"/>
    </row>
    <row r="396" spans="1:22" ht="12" x14ac:dyDescent="0.15">
      <c r="A396" s="48">
        <f t="shared" si="20"/>
        <v>395</v>
      </c>
      <c r="C396" s="14" t="s">
        <v>2104</v>
      </c>
      <c r="D396" s="24">
        <v>43937</v>
      </c>
      <c r="E396" s="16" t="s">
        <v>310</v>
      </c>
      <c r="F396" s="17">
        <v>719</v>
      </c>
      <c r="G396" s="18" t="s">
        <v>22</v>
      </c>
      <c r="H396" s="19" t="s">
        <v>2105</v>
      </c>
      <c r="I396" s="18" t="s">
        <v>132</v>
      </c>
      <c r="J396" s="19" t="s">
        <v>127</v>
      </c>
      <c r="K396" s="25">
        <v>7317</v>
      </c>
      <c r="L396" s="26">
        <v>37</v>
      </c>
      <c r="M396" s="27">
        <v>1</v>
      </c>
      <c r="N396" s="19" t="s">
        <v>1441</v>
      </c>
      <c r="O396" s="19" t="s">
        <v>1486</v>
      </c>
      <c r="P396" s="28">
        <v>1</v>
      </c>
      <c r="Q396" s="26">
        <v>1</v>
      </c>
      <c r="R396" s="22">
        <v>391538</v>
      </c>
      <c r="S396" s="1">
        <f t="shared" si="18"/>
        <v>0</v>
      </c>
      <c r="T396" s="12">
        <f t="shared" si="19"/>
        <v>391538</v>
      </c>
      <c r="U396" s="23" t="s">
        <v>2106</v>
      </c>
      <c r="V396" s="21"/>
    </row>
    <row r="397" spans="1:22" ht="12" x14ac:dyDescent="0.15">
      <c r="A397" s="48">
        <f t="shared" si="20"/>
        <v>396</v>
      </c>
      <c r="C397" s="14" t="s">
        <v>2198</v>
      </c>
      <c r="D397" s="24">
        <v>43937</v>
      </c>
      <c r="E397" s="16" t="s">
        <v>310</v>
      </c>
      <c r="F397" s="17">
        <v>2806</v>
      </c>
      <c r="G397" s="18" t="s">
        <v>22</v>
      </c>
      <c r="H397" s="19" t="s">
        <v>2093</v>
      </c>
      <c r="I397" s="18" t="s">
        <v>84</v>
      </c>
      <c r="J397" s="19" t="s">
        <v>107</v>
      </c>
      <c r="K397" s="25">
        <v>6369</v>
      </c>
      <c r="L397" s="26">
        <v>70</v>
      </c>
      <c r="M397" s="27">
        <v>1</v>
      </c>
      <c r="N397" s="19" t="s">
        <v>1441</v>
      </c>
      <c r="O397" s="19" t="s">
        <v>1486</v>
      </c>
      <c r="P397" s="28">
        <v>1</v>
      </c>
      <c r="Q397" s="26">
        <v>1</v>
      </c>
      <c r="R397" s="22">
        <v>235505</v>
      </c>
      <c r="S397" s="1">
        <f t="shared" si="18"/>
        <v>0</v>
      </c>
      <c r="T397" s="12">
        <f t="shared" si="19"/>
        <v>235505</v>
      </c>
      <c r="U397" s="23" t="s">
        <v>2199</v>
      </c>
      <c r="V397" s="21"/>
    </row>
    <row r="398" spans="1:22" ht="12" x14ac:dyDescent="0.15">
      <c r="A398" s="48">
        <f t="shared" si="20"/>
        <v>397</v>
      </c>
      <c r="C398" s="14" t="s">
        <v>2200</v>
      </c>
      <c r="D398" s="24">
        <v>43937</v>
      </c>
      <c r="E398" s="16" t="s">
        <v>310</v>
      </c>
      <c r="F398" s="17">
        <v>8911</v>
      </c>
      <c r="G398" s="18" t="s">
        <v>22</v>
      </c>
      <c r="H398" s="19" t="s">
        <v>2102</v>
      </c>
      <c r="I398" s="18" t="s">
        <v>132</v>
      </c>
      <c r="J398" s="19" t="s">
        <v>107</v>
      </c>
      <c r="K398" s="25">
        <v>6369</v>
      </c>
      <c r="L398" s="26">
        <v>8</v>
      </c>
      <c r="M398" s="27">
        <v>1</v>
      </c>
      <c r="N398" s="19" t="s">
        <v>1441</v>
      </c>
      <c r="O398" s="19" t="s">
        <v>1486</v>
      </c>
      <c r="P398" s="28">
        <v>1</v>
      </c>
      <c r="Q398" s="26">
        <v>1</v>
      </c>
      <c r="R398" s="22">
        <v>266792</v>
      </c>
      <c r="S398" s="1">
        <f t="shared" si="18"/>
        <v>0</v>
      </c>
      <c r="T398" s="12">
        <f t="shared" si="19"/>
        <v>266792</v>
      </c>
      <c r="U398" s="23" t="s">
        <v>2201</v>
      </c>
      <c r="V398" s="21"/>
    </row>
    <row r="399" spans="1:22" ht="12" x14ac:dyDescent="0.15">
      <c r="A399" s="48">
        <f t="shared" si="20"/>
        <v>398</v>
      </c>
      <c r="C399" s="14" t="s">
        <v>2202</v>
      </c>
      <c r="D399" s="24">
        <v>43937</v>
      </c>
      <c r="E399" s="16" t="s">
        <v>310</v>
      </c>
      <c r="F399" s="17">
        <v>8921</v>
      </c>
      <c r="G399" s="18" t="s">
        <v>22</v>
      </c>
      <c r="H399" s="19" t="s">
        <v>2203</v>
      </c>
      <c r="I399" s="18" t="s">
        <v>84</v>
      </c>
      <c r="J399" s="19" t="s">
        <v>107</v>
      </c>
      <c r="K399" s="25">
        <v>6369</v>
      </c>
      <c r="L399" s="26">
        <v>86</v>
      </c>
      <c r="M399" s="27">
        <v>1</v>
      </c>
      <c r="N399" s="19" t="s">
        <v>1441</v>
      </c>
      <c r="O399" s="19" t="s">
        <v>1486</v>
      </c>
      <c r="P399" s="28">
        <v>1</v>
      </c>
      <c r="Q399" s="26">
        <v>1</v>
      </c>
      <c r="R399" s="22">
        <v>266792</v>
      </c>
      <c r="S399" s="1">
        <f t="shared" si="18"/>
        <v>0</v>
      </c>
      <c r="T399" s="12">
        <f t="shared" si="19"/>
        <v>266792</v>
      </c>
      <c r="U399" s="23" t="s">
        <v>2204</v>
      </c>
      <c r="V399" s="21"/>
    </row>
    <row r="400" spans="1:22" ht="12" x14ac:dyDescent="0.15">
      <c r="A400" s="48">
        <f t="shared" si="20"/>
        <v>399</v>
      </c>
      <c r="C400" s="14" t="s">
        <v>2205</v>
      </c>
      <c r="D400" s="24">
        <v>43937</v>
      </c>
      <c r="E400" s="16" t="s">
        <v>310</v>
      </c>
      <c r="F400" s="17">
        <v>2612</v>
      </c>
      <c r="G400" s="18" t="s">
        <v>22</v>
      </c>
      <c r="H400" s="19" t="s">
        <v>2093</v>
      </c>
      <c r="I400" s="18" t="s">
        <v>84</v>
      </c>
      <c r="J400" s="19" t="s">
        <v>107</v>
      </c>
      <c r="K400" s="25">
        <v>6369</v>
      </c>
      <c r="L400" s="26">
        <v>40</v>
      </c>
      <c r="M400" s="27">
        <v>1</v>
      </c>
      <c r="N400" s="19" t="s">
        <v>1441</v>
      </c>
      <c r="O400" s="19" t="s">
        <v>1486</v>
      </c>
      <c r="P400" s="28">
        <v>1</v>
      </c>
      <c r="Q400" s="26">
        <v>1</v>
      </c>
      <c r="R400" s="22">
        <v>266792</v>
      </c>
      <c r="S400" s="1">
        <f t="shared" si="18"/>
        <v>0</v>
      </c>
      <c r="T400" s="12">
        <f t="shared" si="19"/>
        <v>266792</v>
      </c>
      <c r="U400" s="23" t="s">
        <v>2206</v>
      </c>
      <c r="V400" s="21"/>
    </row>
    <row r="401" spans="1:22" ht="12" x14ac:dyDescent="0.15">
      <c r="A401" s="48">
        <f t="shared" si="20"/>
        <v>400</v>
      </c>
      <c r="C401" s="14" t="s">
        <v>772</v>
      </c>
      <c r="D401" s="24">
        <v>43937</v>
      </c>
      <c r="E401" s="16" t="s">
        <v>681</v>
      </c>
      <c r="F401" s="17">
        <v>15100</v>
      </c>
      <c r="G401" s="18" t="s">
        <v>22</v>
      </c>
      <c r="H401" s="19" t="s">
        <v>773</v>
      </c>
      <c r="I401" s="18" t="s">
        <v>142</v>
      </c>
      <c r="J401" s="19" t="s">
        <v>127</v>
      </c>
      <c r="K401" s="20"/>
      <c r="L401" s="21"/>
      <c r="M401" s="21"/>
      <c r="N401" s="19" t="s">
        <v>774</v>
      </c>
      <c r="O401" s="19" t="s">
        <v>775</v>
      </c>
      <c r="P401" s="20"/>
      <c r="Q401" s="21"/>
      <c r="R401" s="22">
        <v>0</v>
      </c>
      <c r="S401" s="1">
        <f t="shared" si="18"/>
        <v>12000</v>
      </c>
      <c r="T401" s="12">
        <f t="shared" si="19"/>
        <v>12000</v>
      </c>
      <c r="U401" s="23" t="s">
        <v>776</v>
      </c>
      <c r="V401" s="19" t="s">
        <v>686</v>
      </c>
    </row>
    <row r="402" spans="1:22" ht="12" x14ac:dyDescent="0.15">
      <c r="A402" s="48">
        <f t="shared" si="20"/>
        <v>401</v>
      </c>
      <c r="C402" s="14" t="s">
        <v>1556</v>
      </c>
      <c r="D402" s="24">
        <v>43937</v>
      </c>
      <c r="E402" s="16" t="s">
        <v>681</v>
      </c>
      <c r="F402" s="17">
        <v>12534</v>
      </c>
      <c r="G402" s="18" t="s">
        <v>22</v>
      </c>
      <c r="H402" s="19" t="s">
        <v>1492</v>
      </c>
      <c r="I402" s="18" t="s">
        <v>84</v>
      </c>
      <c r="J402" s="19" t="s">
        <v>65</v>
      </c>
      <c r="K402" s="20"/>
      <c r="L402" s="21"/>
      <c r="M402" s="21"/>
      <c r="N402" s="19" t="s">
        <v>1441</v>
      </c>
      <c r="O402" s="19" t="s">
        <v>873</v>
      </c>
      <c r="P402" s="20"/>
      <c r="Q402" s="21"/>
      <c r="R402" s="22">
        <v>0</v>
      </c>
      <c r="S402" s="1">
        <f t="shared" si="18"/>
        <v>12000</v>
      </c>
      <c r="T402" s="12">
        <f t="shared" si="19"/>
        <v>12000</v>
      </c>
      <c r="U402" s="23" t="s">
        <v>1557</v>
      </c>
      <c r="V402" s="19" t="s">
        <v>1558</v>
      </c>
    </row>
    <row r="403" spans="1:22" ht="12" x14ac:dyDescent="0.15">
      <c r="A403" s="48">
        <f t="shared" si="20"/>
        <v>402</v>
      </c>
      <c r="C403" s="14" t="s">
        <v>1926</v>
      </c>
      <c r="D403" s="24">
        <v>43937</v>
      </c>
      <c r="E403" s="16" t="s">
        <v>681</v>
      </c>
      <c r="F403" s="17">
        <v>15000</v>
      </c>
      <c r="G403" s="18" t="s">
        <v>22</v>
      </c>
      <c r="H403" s="19" t="s">
        <v>1927</v>
      </c>
      <c r="I403" s="18" t="s">
        <v>84</v>
      </c>
      <c r="J403" s="19" t="s">
        <v>137</v>
      </c>
      <c r="K403" s="20"/>
      <c r="L403" s="21"/>
      <c r="M403" s="21"/>
      <c r="N403" s="19" t="s">
        <v>1928</v>
      </c>
      <c r="O403" s="19" t="s">
        <v>1929</v>
      </c>
      <c r="P403" s="20"/>
      <c r="Q403" s="21"/>
      <c r="R403" s="22">
        <v>0</v>
      </c>
      <c r="S403" s="1">
        <f t="shared" si="18"/>
        <v>12000</v>
      </c>
      <c r="T403" s="12">
        <f t="shared" si="19"/>
        <v>12000</v>
      </c>
      <c r="U403" s="23" t="s">
        <v>1930</v>
      </c>
      <c r="V403" s="19" t="s">
        <v>1901</v>
      </c>
    </row>
    <row r="404" spans="1:22" ht="12" x14ac:dyDescent="0.15">
      <c r="A404" s="48">
        <f t="shared" si="20"/>
        <v>403</v>
      </c>
      <c r="C404" s="14" t="s">
        <v>434</v>
      </c>
      <c r="D404" s="24">
        <v>43937</v>
      </c>
      <c r="E404" s="16" t="s">
        <v>222</v>
      </c>
      <c r="F404" s="17">
        <v>4608</v>
      </c>
      <c r="G404" s="18" t="s">
        <v>22</v>
      </c>
      <c r="H404" s="19" t="s">
        <v>435</v>
      </c>
      <c r="I404" s="18" t="s">
        <v>142</v>
      </c>
      <c r="J404" s="19" t="s">
        <v>107</v>
      </c>
      <c r="K404" s="20"/>
      <c r="L404" s="21"/>
      <c r="M404" s="21"/>
      <c r="N404" s="19" t="s">
        <v>436</v>
      </c>
      <c r="O404" s="19" t="s">
        <v>205</v>
      </c>
      <c r="P404" s="20"/>
      <c r="Q404" s="21"/>
      <c r="R404" s="22">
        <v>35150</v>
      </c>
      <c r="S404" s="1">
        <f t="shared" si="18"/>
        <v>0</v>
      </c>
      <c r="T404" s="12">
        <f t="shared" si="19"/>
        <v>35150</v>
      </c>
      <c r="U404" s="23" t="s">
        <v>437</v>
      </c>
      <c r="V404" s="19" t="s">
        <v>438</v>
      </c>
    </row>
    <row r="405" spans="1:22" ht="12" x14ac:dyDescent="0.15">
      <c r="A405" s="48">
        <f t="shared" si="20"/>
        <v>404</v>
      </c>
      <c r="C405" s="14" t="s">
        <v>2399</v>
      </c>
      <c r="D405" s="24">
        <v>43937</v>
      </c>
      <c r="E405" s="16" t="s">
        <v>222</v>
      </c>
      <c r="F405" s="17">
        <v>212</v>
      </c>
      <c r="G405" s="18" t="s">
        <v>22</v>
      </c>
      <c r="H405" s="19" t="s">
        <v>2400</v>
      </c>
      <c r="I405" s="18" t="s">
        <v>92</v>
      </c>
      <c r="J405" s="19" t="s">
        <v>115</v>
      </c>
      <c r="K405" s="20"/>
      <c r="L405" s="21"/>
      <c r="M405" s="21"/>
      <c r="N405" s="19" t="s">
        <v>2401</v>
      </c>
      <c r="O405" s="19" t="s">
        <v>2402</v>
      </c>
      <c r="P405" s="20"/>
      <c r="Q405" s="21"/>
      <c r="R405" s="22">
        <v>0</v>
      </c>
      <c r="S405" s="1">
        <f t="shared" si="18"/>
        <v>3000</v>
      </c>
      <c r="T405" s="12">
        <f t="shared" si="19"/>
        <v>3000</v>
      </c>
      <c r="U405" s="23" t="s">
        <v>2403</v>
      </c>
      <c r="V405" s="19" t="s">
        <v>300</v>
      </c>
    </row>
    <row r="406" spans="1:22" ht="12" x14ac:dyDescent="0.15">
      <c r="A406" s="48">
        <f t="shared" si="20"/>
        <v>405</v>
      </c>
      <c r="C406" s="14" t="s">
        <v>2415</v>
      </c>
      <c r="D406" s="24">
        <v>43937</v>
      </c>
      <c r="E406" s="16" t="s">
        <v>222</v>
      </c>
      <c r="F406" s="17">
        <v>11416</v>
      </c>
      <c r="G406" s="18" t="s">
        <v>22</v>
      </c>
      <c r="H406" s="19" t="s">
        <v>2416</v>
      </c>
      <c r="I406" s="18" t="s">
        <v>84</v>
      </c>
      <c r="J406" s="19" t="s">
        <v>41</v>
      </c>
      <c r="K406" s="20"/>
      <c r="L406" s="21"/>
      <c r="M406" s="21"/>
      <c r="N406" s="19" t="s">
        <v>2417</v>
      </c>
      <c r="O406" s="19" t="s">
        <v>1233</v>
      </c>
      <c r="P406" s="20"/>
      <c r="Q406" s="21"/>
      <c r="R406" s="22">
        <v>10000</v>
      </c>
      <c r="S406" s="1">
        <f t="shared" si="18"/>
        <v>0</v>
      </c>
      <c r="T406" s="12">
        <f t="shared" si="19"/>
        <v>10000</v>
      </c>
      <c r="U406" s="23" t="s">
        <v>2418</v>
      </c>
      <c r="V406" s="19" t="s">
        <v>2419</v>
      </c>
    </row>
    <row r="407" spans="1:22" ht="12" x14ac:dyDescent="0.15">
      <c r="A407" s="48">
        <f t="shared" si="20"/>
        <v>406</v>
      </c>
      <c r="C407" s="14" t="s">
        <v>292</v>
      </c>
      <c r="D407" s="24">
        <v>43937</v>
      </c>
      <c r="E407" s="16" t="s">
        <v>21</v>
      </c>
      <c r="F407" s="17">
        <v>9525</v>
      </c>
      <c r="G407" s="18" t="s">
        <v>22</v>
      </c>
      <c r="H407" s="19" t="s">
        <v>293</v>
      </c>
      <c r="I407" s="18" t="s">
        <v>31</v>
      </c>
      <c r="J407" s="19" t="s">
        <v>65</v>
      </c>
      <c r="K407" s="20"/>
      <c r="L407" s="21"/>
      <c r="M407" s="21"/>
      <c r="N407" s="19" t="s">
        <v>289</v>
      </c>
      <c r="O407" s="19" t="s">
        <v>205</v>
      </c>
      <c r="P407" s="28">
        <v>1</v>
      </c>
      <c r="Q407" s="26">
        <v>1</v>
      </c>
      <c r="R407" s="22">
        <v>1080250</v>
      </c>
      <c r="S407" s="1">
        <f t="shared" si="18"/>
        <v>0</v>
      </c>
      <c r="T407" s="12">
        <f t="shared" si="19"/>
        <v>1080250</v>
      </c>
      <c r="U407" s="23" t="s">
        <v>294</v>
      </c>
      <c r="V407" s="19" t="s">
        <v>295</v>
      </c>
    </row>
    <row r="408" spans="1:22" ht="12" x14ac:dyDescent="0.15">
      <c r="A408" s="48">
        <f t="shared" si="20"/>
        <v>407</v>
      </c>
      <c r="C408" s="14" t="s">
        <v>2302</v>
      </c>
      <c r="D408" s="24">
        <v>43937</v>
      </c>
      <c r="E408" s="16" t="s">
        <v>956</v>
      </c>
      <c r="F408" s="17">
        <v>5405</v>
      </c>
      <c r="G408" s="18" t="s">
        <v>22</v>
      </c>
      <c r="H408" s="19" t="s">
        <v>932</v>
      </c>
      <c r="I408" s="18" t="s">
        <v>84</v>
      </c>
      <c r="J408" s="19" t="s">
        <v>25</v>
      </c>
      <c r="K408" s="20"/>
      <c r="L408" s="21"/>
      <c r="M408" s="21"/>
      <c r="N408" s="19" t="s">
        <v>933</v>
      </c>
      <c r="O408" s="19" t="s">
        <v>2303</v>
      </c>
      <c r="P408" s="20"/>
      <c r="Q408" s="21"/>
      <c r="R408" s="22">
        <v>0</v>
      </c>
      <c r="S408" s="1">
        <f t="shared" si="18"/>
        <v>3000</v>
      </c>
      <c r="T408" s="12">
        <f t="shared" si="19"/>
        <v>3000</v>
      </c>
      <c r="U408" s="23" t="s">
        <v>934</v>
      </c>
      <c r="V408" s="19" t="s">
        <v>2304</v>
      </c>
    </row>
    <row r="409" spans="1:22" ht="12" x14ac:dyDescent="0.15">
      <c r="A409" s="48">
        <f t="shared" si="20"/>
        <v>408</v>
      </c>
      <c r="C409" s="14" t="s">
        <v>2315</v>
      </c>
      <c r="D409" s="24">
        <v>43937</v>
      </c>
      <c r="E409" s="16" t="s">
        <v>956</v>
      </c>
      <c r="F409" s="17">
        <v>3505</v>
      </c>
      <c r="G409" s="18" t="s">
        <v>22</v>
      </c>
      <c r="H409" s="19" t="s">
        <v>2316</v>
      </c>
      <c r="I409" s="18" t="s">
        <v>142</v>
      </c>
      <c r="J409" s="19" t="s">
        <v>115</v>
      </c>
      <c r="K409" s="20"/>
      <c r="L409" s="21"/>
      <c r="M409" s="21"/>
      <c r="N409" s="19" t="s">
        <v>2317</v>
      </c>
      <c r="O409" s="19" t="s">
        <v>2318</v>
      </c>
      <c r="P409" s="20"/>
      <c r="Q409" s="21"/>
      <c r="R409" s="22">
        <v>0</v>
      </c>
      <c r="S409" s="1">
        <f t="shared" si="18"/>
        <v>3000</v>
      </c>
      <c r="T409" s="12">
        <f t="shared" si="19"/>
        <v>3000</v>
      </c>
      <c r="U409" s="23" t="s">
        <v>2319</v>
      </c>
      <c r="V409" s="19" t="s">
        <v>2320</v>
      </c>
    </row>
    <row r="410" spans="1:22" ht="12" x14ac:dyDescent="0.15">
      <c r="A410" s="48">
        <f t="shared" si="20"/>
        <v>409</v>
      </c>
      <c r="C410" s="14" t="s">
        <v>2469</v>
      </c>
      <c r="D410" s="24">
        <v>43937</v>
      </c>
      <c r="E410" s="16" t="s">
        <v>956</v>
      </c>
      <c r="F410" s="17">
        <v>145</v>
      </c>
      <c r="G410" s="18" t="s">
        <v>987</v>
      </c>
      <c r="H410" s="19" t="s">
        <v>988</v>
      </c>
      <c r="I410" s="18" t="s">
        <v>147</v>
      </c>
      <c r="J410" s="19" t="s">
        <v>115</v>
      </c>
      <c r="K410" s="20"/>
      <c r="L410" s="21"/>
      <c r="M410" s="21"/>
      <c r="N410" s="19" t="s">
        <v>989</v>
      </c>
      <c r="O410" s="19" t="s">
        <v>2470</v>
      </c>
      <c r="P410" s="20"/>
      <c r="Q410" s="21"/>
      <c r="R410" s="22">
        <v>0</v>
      </c>
      <c r="S410" s="1">
        <f t="shared" si="18"/>
        <v>3000</v>
      </c>
      <c r="T410" s="12">
        <f t="shared" si="19"/>
        <v>3000</v>
      </c>
      <c r="U410" s="23" t="s">
        <v>991</v>
      </c>
      <c r="V410" s="19" t="s">
        <v>2471</v>
      </c>
    </row>
    <row r="411" spans="1:22" ht="12" x14ac:dyDescent="0.15">
      <c r="A411" s="48">
        <f t="shared" si="20"/>
        <v>410</v>
      </c>
      <c r="C411" s="14" t="s">
        <v>2321</v>
      </c>
      <c r="D411" s="24">
        <v>43937</v>
      </c>
      <c r="E411" s="16" t="s">
        <v>491</v>
      </c>
      <c r="F411" s="17">
        <v>1008</v>
      </c>
      <c r="G411" s="18" t="s">
        <v>22</v>
      </c>
      <c r="H411" s="19" t="s">
        <v>1602</v>
      </c>
      <c r="I411" s="18" t="s">
        <v>84</v>
      </c>
      <c r="J411" s="19" t="s">
        <v>115</v>
      </c>
      <c r="K411" s="20"/>
      <c r="L411" s="21"/>
      <c r="M411" s="21"/>
      <c r="N411" s="19" t="s">
        <v>2322</v>
      </c>
      <c r="O411" s="19" t="s">
        <v>2323</v>
      </c>
      <c r="P411" s="20"/>
      <c r="Q411" s="21"/>
      <c r="R411" s="22">
        <v>0</v>
      </c>
      <c r="S411" s="1">
        <f t="shared" si="18"/>
        <v>500</v>
      </c>
      <c r="T411" s="12">
        <f t="shared" si="19"/>
        <v>500</v>
      </c>
      <c r="U411" s="23" t="s">
        <v>2324</v>
      </c>
      <c r="V411" s="19" t="s">
        <v>2325</v>
      </c>
    </row>
    <row r="412" spans="1:22" ht="12" x14ac:dyDescent="0.15">
      <c r="A412" s="48">
        <f t="shared" si="20"/>
        <v>411</v>
      </c>
      <c r="C412" s="14" t="s">
        <v>2420</v>
      </c>
      <c r="D412" s="24">
        <v>43937</v>
      </c>
      <c r="E412" s="16" t="s">
        <v>113</v>
      </c>
      <c r="F412" s="17">
        <v>2716</v>
      </c>
      <c r="G412" s="18" t="s">
        <v>22</v>
      </c>
      <c r="H412" s="19" t="s">
        <v>2421</v>
      </c>
      <c r="I412" s="18" t="s">
        <v>84</v>
      </c>
      <c r="J412" s="19" t="s">
        <v>137</v>
      </c>
      <c r="K412" s="20"/>
      <c r="L412" s="21"/>
      <c r="M412" s="21"/>
      <c r="N412" s="19" t="s">
        <v>2422</v>
      </c>
      <c r="O412" s="19" t="s">
        <v>2423</v>
      </c>
      <c r="P412" s="20"/>
      <c r="Q412" s="21"/>
      <c r="R412" s="22">
        <v>0</v>
      </c>
      <c r="S412" s="1">
        <f t="shared" si="18"/>
        <v>500</v>
      </c>
      <c r="T412" s="12">
        <f t="shared" si="19"/>
        <v>500</v>
      </c>
      <c r="U412" s="23" t="s">
        <v>2424</v>
      </c>
      <c r="V412" s="19" t="s">
        <v>2425</v>
      </c>
    </row>
    <row r="413" spans="1:22" ht="12" x14ac:dyDescent="0.15">
      <c r="A413" s="48">
        <f t="shared" si="20"/>
        <v>412</v>
      </c>
      <c r="C413" s="14" t="s">
        <v>2472</v>
      </c>
      <c r="D413" s="24">
        <v>43937</v>
      </c>
      <c r="E413" s="16" t="s">
        <v>113</v>
      </c>
      <c r="F413" s="17">
        <v>5906</v>
      </c>
      <c r="G413" s="18" t="s">
        <v>22</v>
      </c>
      <c r="H413" s="19" t="s">
        <v>2473</v>
      </c>
      <c r="I413" s="18" t="s">
        <v>142</v>
      </c>
      <c r="J413" s="19" t="s">
        <v>115</v>
      </c>
      <c r="K413" s="20"/>
      <c r="L413" s="21"/>
      <c r="M413" s="21"/>
      <c r="N413" s="19" t="s">
        <v>2474</v>
      </c>
      <c r="O413" s="19" t="s">
        <v>1728</v>
      </c>
      <c r="P413" s="20"/>
      <c r="Q413" s="21"/>
      <c r="R413" s="22">
        <v>0</v>
      </c>
      <c r="S413" s="1">
        <f t="shared" si="18"/>
        <v>500</v>
      </c>
      <c r="T413" s="12">
        <f t="shared" si="19"/>
        <v>500</v>
      </c>
      <c r="U413" s="23" t="s">
        <v>2475</v>
      </c>
      <c r="V413" s="19" t="s">
        <v>1300</v>
      </c>
    </row>
    <row r="414" spans="1:22" ht="12" x14ac:dyDescent="0.15">
      <c r="A414" s="48">
        <f t="shared" si="20"/>
        <v>413</v>
      </c>
      <c r="C414" s="14" t="s">
        <v>1518</v>
      </c>
      <c r="D414" s="24">
        <v>43937</v>
      </c>
      <c r="E414" s="16" t="s">
        <v>209</v>
      </c>
      <c r="F414" s="17">
        <v>6900</v>
      </c>
      <c r="G414" s="18" t="s">
        <v>22</v>
      </c>
      <c r="H414" s="19" t="s">
        <v>1519</v>
      </c>
      <c r="I414" s="18" t="s">
        <v>84</v>
      </c>
      <c r="J414" s="19" t="s">
        <v>115</v>
      </c>
      <c r="K414" s="20"/>
      <c r="L414" s="21"/>
      <c r="M414" s="21"/>
      <c r="N414" s="19" t="s">
        <v>1520</v>
      </c>
      <c r="O414" s="19" t="s">
        <v>1254</v>
      </c>
      <c r="P414" s="20"/>
      <c r="Q414" s="21"/>
      <c r="R414" s="22">
        <v>50000</v>
      </c>
      <c r="S414" s="1">
        <f t="shared" si="18"/>
        <v>0</v>
      </c>
      <c r="T414" s="12">
        <f t="shared" si="19"/>
        <v>50000</v>
      </c>
      <c r="U414" s="23" t="s">
        <v>1521</v>
      </c>
      <c r="V414" s="19" t="s">
        <v>1522</v>
      </c>
    </row>
    <row r="415" spans="1:22" ht="12" x14ac:dyDescent="0.15">
      <c r="A415" s="48">
        <f t="shared" si="20"/>
        <v>414</v>
      </c>
      <c r="C415" s="14" t="s">
        <v>2012</v>
      </c>
      <c r="D415" s="24">
        <v>43937</v>
      </c>
      <c r="E415" s="16" t="s">
        <v>209</v>
      </c>
      <c r="F415" s="17">
        <v>11410</v>
      </c>
      <c r="G415" s="18" t="s">
        <v>22</v>
      </c>
      <c r="H415" s="19" t="s">
        <v>2013</v>
      </c>
      <c r="I415" s="18" t="s">
        <v>142</v>
      </c>
      <c r="J415" s="19" t="s">
        <v>41</v>
      </c>
      <c r="K415" s="20"/>
      <c r="L415" s="21"/>
      <c r="M415" s="21"/>
      <c r="N415" s="19" t="s">
        <v>2014</v>
      </c>
      <c r="O415" s="19" t="s">
        <v>2015</v>
      </c>
      <c r="P415" s="20"/>
      <c r="Q415" s="21"/>
      <c r="R415" s="22">
        <v>50000</v>
      </c>
      <c r="S415" s="1">
        <f t="shared" si="18"/>
        <v>0</v>
      </c>
      <c r="T415" s="12">
        <f t="shared" si="19"/>
        <v>50000</v>
      </c>
      <c r="U415" s="23" t="s">
        <v>2016</v>
      </c>
      <c r="V415" s="19" t="s">
        <v>423</v>
      </c>
    </row>
    <row r="416" spans="1:22" ht="12" x14ac:dyDescent="0.15">
      <c r="A416" s="48">
        <f t="shared" si="20"/>
        <v>415</v>
      </c>
      <c r="C416" s="14" t="s">
        <v>2426</v>
      </c>
      <c r="D416" s="24">
        <v>43938</v>
      </c>
      <c r="E416" s="16" t="s">
        <v>310</v>
      </c>
      <c r="F416" s="17">
        <v>3809</v>
      </c>
      <c r="G416" s="18" t="s">
        <v>22</v>
      </c>
      <c r="H416" s="19" t="s">
        <v>2427</v>
      </c>
      <c r="I416" s="18" t="s">
        <v>84</v>
      </c>
      <c r="J416" s="19" t="s">
        <v>137</v>
      </c>
      <c r="K416" s="25">
        <v>6463</v>
      </c>
      <c r="L416" s="26">
        <v>9</v>
      </c>
      <c r="M416" s="21"/>
      <c r="N416" s="19" t="s">
        <v>2428</v>
      </c>
      <c r="O416" s="19" t="s">
        <v>2429</v>
      </c>
      <c r="P416" s="28">
        <v>1</v>
      </c>
      <c r="Q416" s="26">
        <v>1</v>
      </c>
      <c r="R416" s="22">
        <v>209988</v>
      </c>
      <c r="S416" s="1">
        <f t="shared" si="18"/>
        <v>0</v>
      </c>
      <c r="T416" s="12">
        <f t="shared" si="19"/>
        <v>209988</v>
      </c>
      <c r="U416" s="23" t="s">
        <v>2430</v>
      </c>
      <c r="V416" s="21"/>
    </row>
    <row r="417" spans="1:22" ht="12" x14ac:dyDescent="0.15">
      <c r="A417" s="48">
        <f t="shared" si="20"/>
        <v>416</v>
      </c>
      <c r="C417" s="14" t="s">
        <v>2431</v>
      </c>
      <c r="D417" s="24">
        <v>43938</v>
      </c>
      <c r="E417" s="16" t="s">
        <v>310</v>
      </c>
      <c r="F417" s="17">
        <v>3903</v>
      </c>
      <c r="G417" s="18" t="s">
        <v>22</v>
      </c>
      <c r="H417" s="19" t="s">
        <v>2427</v>
      </c>
      <c r="I417" s="18" t="s">
        <v>84</v>
      </c>
      <c r="J417" s="19" t="s">
        <v>137</v>
      </c>
      <c r="K417" s="25">
        <v>6463</v>
      </c>
      <c r="L417" s="26">
        <v>8</v>
      </c>
      <c r="M417" s="21"/>
      <c r="N417" s="19" t="s">
        <v>2428</v>
      </c>
      <c r="O417" s="19" t="s">
        <v>2429</v>
      </c>
      <c r="P417" s="28">
        <v>1</v>
      </c>
      <c r="Q417" s="26">
        <v>1</v>
      </c>
      <c r="R417" s="22">
        <v>193811</v>
      </c>
      <c r="S417" s="1">
        <f t="shared" si="18"/>
        <v>0</v>
      </c>
      <c r="T417" s="12">
        <f t="shared" si="19"/>
        <v>193811</v>
      </c>
      <c r="U417" s="23" t="s">
        <v>2432</v>
      </c>
      <c r="V417" s="21"/>
    </row>
    <row r="418" spans="1:22" ht="12" x14ac:dyDescent="0.15">
      <c r="A418" s="48">
        <f t="shared" si="20"/>
        <v>417</v>
      </c>
      <c r="C418" s="14" t="s">
        <v>2308</v>
      </c>
      <c r="D418" s="24">
        <v>43938</v>
      </c>
      <c r="E418" s="16" t="s">
        <v>681</v>
      </c>
      <c r="F418" s="17">
        <v>11612</v>
      </c>
      <c r="G418" s="18" t="s">
        <v>22</v>
      </c>
      <c r="H418" s="19" t="s">
        <v>2042</v>
      </c>
      <c r="I418" s="18" t="s">
        <v>142</v>
      </c>
      <c r="J418" s="19" t="s">
        <v>41</v>
      </c>
      <c r="K418" s="20"/>
      <c r="L418" s="21"/>
      <c r="M418" s="21"/>
      <c r="N418" s="19" t="s">
        <v>2309</v>
      </c>
      <c r="O418" s="19" t="s">
        <v>1787</v>
      </c>
      <c r="P418" s="20"/>
      <c r="Q418" s="21"/>
      <c r="R418" s="22">
        <v>0</v>
      </c>
      <c r="S418" s="1">
        <f t="shared" si="18"/>
        <v>12000</v>
      </c>
      <c r="T418" s="12">
        <f t="shared" si="19"/>
        <v>12000</v>
      </c>
      <c r="U418" s="23" t="s">
        <v>2310</v>
      </c>
      <c r="V418" s="19" t="s">
        <v>1474</v>
      </c>
    </row>
    <row r="419" spans="1:22" ht="12" x14ac:dyDescent="0.15">
      <c r="A419" s="48">
        <f t="shared" si="20"/>
        <v>418</v>
      </c>
      <c r="C419" s="14" t="s">
        <v>2311</v>
      </c>
      <c r="D419" s="24">
        <v>43938</v>
      </c>
      <c r="E419" s="16" t="s">
        <v>681</v>
      </c>
      <c r="F419" s="17">
        <v>11313</v>
      </c>
      <c r="G419" s="18" t="s">
        <v>22</v>
      </c>
      <c r="H419" s="19" t="s">
        <v>2312</v>
      </c>
      <c r="I419" s="18" t="s">
        <v>142</v>
      </c>
      <c r="J419" s="19" t="s">
        <v>41</v>
      </c>
      <c r="K419" s="20"/>
      <c r="L419" s="21"/>
      <c r="M419" s="21"/>
      <c r="N419" s="19" t="s">
        <v>2313</v>
      </c>
      <c r="O419" s="19" t="s">
        <v>1787</v>
      </c>
      <c r="P419" s="20"/>
      <c r="Q419" s="21"/>
      <c r="R419" s="22">
        <v>0</v>
      </c>
      <c r="S419" s="1">
        <f t="shared" si="18"/>
        <v>12000</v>
      </c>
      <c r="T419" s="12">
        <f t="shared" si="19"/>
        <v>12000</v>
      </c>
      <c r="U419" s="23" t="s">
        <v>2314</v>
      </c>
      <c r="V419" s="19" t="s">
        <v>1474</v>
      </c>
    </row>
    <row r="420" spans="1:22" ht="12" x14ac:dyDescent="0.15">
      <c r="A420" s="48">
        <f t="shared" si="20"/>
        <v>419</v>
      </c>
      <c r="C420" s="14" t="s">
        <v>2305</v>
      </c>
      <c r="D420" s="24">
        <v>43938</v>
      </c>
      <c r="E420" s="16" t="s">
        <v>1467</v>
      </c>
      <c r="F420" s="17">
        <v>711</v>
      </c>
      <c r="G420" s="18" t="s">
        <v>22</v>
      </c>
      <c r="H420" s="19" t="s">
        <v>2105</v>
      </c>
      <c r="I420" s="18" t="s">
        <v>132</v>
      </c>
      <c r="J420" s="19" t="s">
        <v>127</v>
      </c>
      <c r="K420" s="20"/>
      <c r="L420" s="21"/>
      <c r="M420" s="21"/>
      <c r="N420" s="19" t="s">
        <v>1441</v>
      </c>
      <c r="O420" s="19" t="s">
        <v>1787</v>
      </c>
      <c r="P420" s="20"/>
      <c r="Q420" s="21"/>
      <c r="R420" s="22">
        <v>0</v>
      </c>
      <c r="S420" s="1">
        <f t="shared" si="18"/>
        <v>15000</v>
      </c>
      <c r="T420" s="12">
        <f t="shared" si="19"/>
        <v>15000</v>
      </c>
      <c r="U420" s="23" t="s">
        <v>2306</v>
      </c>
      <c r="V420" s="19" t="s">
        <v>2307</v>
      </c>
    </row>
    <row r="421" spans="1:22" ht="12" x14ac:dyDescent="0.15">
      <c r="A421" s="48">
        <f t="shared" si="20"/>
        <v>420</v>
      </c>
      <c r="C421" s="14" t="s">
        <v>326</v>
      </c>
      <c r="D421" s="24">
        <v>43938</v>
      </c>
      <c r="E421" s="16" t="s">
        <v>222</v>
      </c>
      <c r="F421" s="17">
        <v>14225</v>
      </c>
      <c r="G421" s="18" t="s">
        <v>22</v>
      </c>
      <c r="H421" s="19" t="s">
        <v>323</v>
      </c>
      <c r="I421" s="18" t="s">
        <v>142</v>
      </c>
      <c r="J421" s="19" t="s">
        <v>65</v>
      </c>
      <c r="K421" s="20"/>
      <c r="L421" s="21"/>
      <c r="M421" s="21"/>
      <c r="N421" s="21"/>
      <c r="O421" s="19" t="s">
        <v>324</v>
      </c>
      <c r="P421" s="20"/>
      <c r="Q421" s="21"/>
      <c r="R421" s="22">
        <v>0</v>
      </c>
      <c r="S421" s="1">
        <f t="shared" si="18"/>
        <v>3000</v>
      </c>
      <c r="T421" s="12">
        <f t="shared" si="19"/>
        <v>3000</v>
      </c>
      <c r="U421" s="23" t="s">
        <v>325</v>
      </c>
      <c r="V421" s="19" t="s">
        <v>327</v>
      </c>
    </row>
    <row r="422" spans="1:22" ht="12" x14ac:dyDescent="0.15">
      <c r="A422" s="48">
        <f t="shared" si="20"/>
        <v>421</v>
      </c>
      <c r="C422" s="14" t="s">
        <v>533</v>
      </c>
      <c r="D422" s="24">
        <v>43938</v>
      </c>
      <c r="E422" s="16" t="s">
        <v>222</v>
      </c>
      <c r="F422" s="17">
        <v>3705</v>
      </c>
      <c r="G422" s="18" t="s">
        <v>22</v>
      </c>
      <c r="H422" s="19" t="s">
        <v>534</v>
      </c>
      <c r="I422" s="18" t="s">
        <v>132</v>
      </c>
      <c r="J422" s="19" t="s">
        <v>107</v>
      </c>
      <c r="K422" s="20"/>
      <c r="L422" s="21"/>
      <c r="M422" s="21"/>
      <c r="N422" s="19" t="s">
        <v>535</v>
      </c>
      <c r="O422" s="19" t="s">
        <v>205</v>
      </c>
      <c r="P422" s="20"/>
      <c r="Q422" s="21"/>
      <c r="R422" s="22">
        <v>18036</v>
      </c>
      <c r="S422" s="1">
        <f t="shared" si="18"/>
        <v>0</v>
      </c>
      <c r="T422" s="12">
        <f t="shared" si="19"/>
        <v>18036</v>
      </c>
      <c r="U422" s="23" t="s">
        <v>536</v>
      </c>
      <c r="V422" s="19" t="s">
        <v>537</v>
      </c>
    </row>
    <row r="423" spans="1:22" ht="12" x14ac:dyDescent="0.15">
      <c r="A423" s="48">
        <f t="shared" si="20"/>
        <v>422</v>
      </c>
      <c r="C423" s="14" t="s">
        <v>2464</v>
      </c>
      <c r="D423" s="24">
        <v>43938</v>
      </c>
      <c r="E423" s="16" t="s">
        <v>222</v>
      </c>
      <c r="F423" s="17">
        <v>3101</v>
      </c>
      <c r="G423" s="18" t="s">
        <v>22</v>
      </c>
      <c r="H423" s="19" t="s">
        <v>2465</v>
      </c>
      <c r="I423" s="18" t="s">
        <v>84</v>
      </c>
      <c r="J423" s="19" t="s">
        <v>137</v>
      </c>
      <c r="K423" s="20"/>
      <c r="L423" s="21"/>
      <c r="M423" s="21"/>
      <c r="N423" s="19" t="s">
        <v>2466</v>
      </c>
      <c r="O423" s="19" t="s">
        <v>2467</v>
      </c>
      <c r="P423" s="20"/>
      <c r="Q423" s="21"/>
      <c r="R423" s="22">
        <v>0</v>
      </c>
      <c r="S423" s="1">
        <f t="shared" si="18"/>
        <v>3000</v>
      </c>
      <c r="T423" s="12">
        <f t="shared" si="19"/>
        <v>3000</v>
      </c>
      <c r="U423" s="23" t="s">
        <v>2468</v>
      </c>
      <c r="V423" s="19" t="s">
        <v>300</v>
      </c>
    </row>
    <row r="424" spans="1:22" ht="12" x14ac:dyDescent="0.15">
      <c r="A424" s="48">
        <f t="shared" si="20"/>
        <v>423</v>
      </c>
      <c r="C424" s="14" t="s">
        <v>741</v>
      </c>
      <c r="D424" s="24">
        <v>43938</v>
      </c>
      <c r="E424" s="16" t="s">
        <v>21</v>
      </c>
      <c r="F424" s="17">
        <v>5300</v>
      </c>
      <c r="G424" s="18" t="s">
        <v>22</v>
      </c>
      <c r="H424" s="19" t="s">
        <v>197</v>
      </c>
      <c r="I424" s="18" t="s">
        <v>142</v>
      </c>
      <c r="J424" s="19" t="s">
        <v>115</v>
      </c>
      <c r="K424" s="20"/>
      <c r="L424" s="21"/>
      <c r="M424" s="21"/>
      <c r="N424" s="19" t="s">
        <v>742</v>
      </c>
      <c r="O424" s="19" t="s">
        <v>743</v>
      </c>
      <c r="P424" s="28">
        <v>1</v>
      </c>
      <c r="Q424" s="26">
        <v>1</v>
      </c>
      <c r="R424" s="22">
        <v>482966</v>
      </c>
      <c r="S424" s="1">
        <f t="shared" si="18"/>
        <v>0</v>
      </c>
      <c r="T424" s="12">
        <f t="shared" si="19"/>
        <v>482966</v>
      </c>
      <c r="U424" s="23" t="s">
        <v>744</v>
      </c>
      <c r="V424" s="19" t="s">
        <v>745</v>
      </c>
    </row>
    <row r="425" spans="1:22" ht="12" x14ac:dyDescent="0.15">
      <c r="A425" s="48">
        <f t="shared" si="20"/>
        <v>424</v>
      </c>
      <c r="C425" s="14" t="s">
        <v>1624</v>
      </c>
      <c r="D425" s="24">
        <v>43938</v>
      </c>
      <c r="E425" s="16" t="s">
        <v>1528</v>
      </c>
      <c r="F425" s="17">
        <v>2604</v>
      </c>
      <c r="G425" s="18" t="s">
        <v>22</v>
      </c>
      <c r="H425" s="19" t="s">
        <v>1625</v>
      </c>
      <c r="I425" s="18" t="s">
        <v>132</v>
      </c>
      <c r="J425" s="19" t="s">
        <v>25</v>
      </c>
      <c r="K425" s="20"/>
      <c r="L425" s="21"/>
      <c r="M425" s="21"/>
      <c r="N425" s="19" t="s">
        <v>1626</v>
      </c>
      <c r="O425" s="21"/>
      <c r="P425" s="20"/>
      <c r="Q425" s="21"/>
      <c r="R425" s="22">
        <v>0</v>
      </c>
      <c r="S425" s="1">
        <f t="shared" si="18"/>
        <v>25000</v>
      </c>
      <c r="T425" s="12">
        <f t="shared" si="19"/>
        <v>25000</v>
      </c>
      <c r="U425" s="23" t="s">
        <v>1627</v>
      </c>
      <c r="V425" s="21"/>
    </row>
    <row r="426" spans="1:22" ht="12" x14ac:dyDescent="0.15">
      <c r="A426" s="48">
        <f t="shared" si="20"/>
        <v>425</v>
      </c>
      <c r="C426" s="14" t="s">
        <v>2566</v>
      </c>
      <c r="D426" s="24">
        <v>43938</v>
      </c>
      <c r="E426" s="16" t="s">
        <v>2222</v>
      </c>
      <c r="F426" s="17">
        <v>115</v>
      </c>
      <c r="G426" s="18" t="s">
        <v>38</v>
      </c>
      <c r="H426" s="19" t="s">
        <v>2567</v>
      </c>
      <c r="I426" s="18" t="s">
        <v>92</v>
      </c>
      <c r="J426" s="19" t="s">
        <v>32</v>
      </c>
      <c r="K426" s="20"/>
      <c r="L426" s="21"/>
      <c r="M426" s="21"/>
      <c r="N426" s="19" t="s">
        <v>2568</v>
      </c>
      <c r="O426" s="19" t="s">
        <v>2569</v>
      </c>
      <c r="P426" s="20"/>
      <c r="Q426" s="21"/>
      <c r="R426" s="22">
        <v>0</v>
      </c>
      <c r="S426" s="1">
        <f t="shared" si="18"/>
        <v>3000</v>
      </c>
      <c r="T426" s="12">
        <f t="shared" si="19"/>
        <v>3000</v>
      </c>
      <c r="U426" s="23" t="s">
        <v>2570</v>
      </c>
      <c r="V426" s="19" t="s">
        <v>2571</v>
      </c>
    </row>
    <row r="427" spans="1:22" ht="12" x14ac:dyDescent="0.15">
      <c r="A427" s="48">
        <f t="shared" si="20"/>
        <v>426</v>
      </c>
      <c r="C427" s="14" t="s">
        <v>2584</v>
      </c>
      <c r="D427" s="24">
        <v>43938</v>
      </c>
      <c r="E427" s="16" t="s">
        <v>956</v>
      </c>
      <c r="F427" s="17">
        <v>3317</v>
      </c>
      <c r="G427" s="18" t="s">
        <v>22</v>
      </c>
      <c r="H427" s="19" t="s">
        <v>2585</v>
      </c>
      <c r="I427" s="18" t="s">
        <v>92</v>
      </c>
      <c r="J427" s="19" t="s">
        <v>377</v>
      </c>
      <c r="K427" s="20"/>
      <c r="L427" s="21"/>
      <c r="M427" s="21"/>
      <c r="N427" s="19" t="s">
        <v>2586</v>
      </c>
      <c r="O427" s="19" t="s">
        <v>2587</v>
      </c>
      <c r="P427" s="20"/>
      <c r="Q427" s="21"/>
      <c r="R427" s="22">
        <v>0</v>
      </c>
      <c r="S427" s="1">
        <f t="shared" si="18"/>
        <v>3000</v>
      </c>
      <c r="T427" s="12">
        <f t="shared" si="19"/>
        <v>3000</v>
      </c>
      <c r="U427" s="23" t="s">
        <v>2588</v>
      </c>
      <c r="V427" s="19" t="s">
        <v>2589</v>
      </c>
    </row>
    <row r="428" spans="1:22" ht="12" x14ac:dyDescent="0.15">
      <c r="A428" s="48">
        <f t="shared" si="20"/>
        <v>427</v>
      </c>
      <c r="C428" s="14" t="s">
        <v>2590</v>
      </c>
      <c r="D428" s="24">
        <v>43938</v>
      </c>
      <c r="E428" s="16" t="s">
        <v>956</v>
      </c>
      <c r="F428" s="17">
        <v>1722</v>
      </c>
      <c r="G428" s="18" t="s">
        <v>22</v>
      </c>
      <c r="H428" s="19" t="s">
        <v>2591</v>
      </c>
      <c r="I428" s="18" t="s">
        <v>92</v>
      </c>
      <c r="J428" s="19" t="s">
        <v>25</v>
      </c>
      <c r="K428" s="20"/>
      <c r="L428" s="21"/>
      <c r="M428" s="21"/>
      <c r="N428" s="19" t="s">
        <v>2592</v>
      </c>
      <c r="O428" s="19" t="s">
        <v>2587</v>
      </c>
      <c r="P428" s="20"/>
      <c r="Q428" s="21"/>
      <c r="R428" s="22">
        <v>0</v>
      </c>
      <c r="S428" s="1">
        <f t="shared" si="18"/>
        <v>3000</v>
      </c>
      <c r="T428" s="12">
        <f t="shared" si="19"/>
        <v>3000</v>
      </c>
      <c r="U428" s="23" t="s">
        <v>2593</v>
      </c>
      <c r="V428" s="19" t="s">
        <v>2589</v>
      </c>
    </row>
    <row r="429" spans="1:22" ht="12" x14ac:dyDescent="0.15">
      <c r="A429" s="48">
        <f t="shared" si="20"/>
        <v>428</v>
      </c>
      <c r="C429" s="14" t="s">
        <v>359</v>
      </c>
      <c r="D429" s="24">
        <v>43938</v>
      </c>
      <c r="E429" s="16" t="s">
        <v>113</v>
      </c>
      <c r="F429" s="17">
        <v>1100</v>
      </c>
      <c r="G429" s="18" t="s">
        <v>22</v>
      </c>
      <c r="H429" s="19" t="s">
        <v>360</v>
      </c>
      <c r="I429" s="18" t="s">
        <v>142</v>
      </c>
      <c r="J429" s="19" t="s">
        <v>93</v>
      </c>
      <c r="K429" s="20"/>
      <c r="L429" s="21"/>
      <c r="M429" s="21"/>
      <c r="N429" s="19" t="s">
        <v>361</v>
      </c>
      <c r="O429" s="19" t="s">
        <v>362</v>
      </c>
      <c r="P429" s="20"/>
      <c r="Q429" s="21"/>
      <c r="R429" s="22">
        <v>0</v>
      </c>
      <c r="S429" s="1">
        <f t="shared" si="18"/>
        <v>500</v>
      </c>
      <c r="T429" s="12">
        <f t="shared" si="19"/>
        <v>500</v>
      </c>
      <c r="U429" s="23" t="s">
        <v>363</v>
      </c>
      <c r="V429" s="19" t="s">
        <v>364</v>
      </c>
    </row>
    <row r="430" spans="1:22" ht="12" x14ac:dyDescent="0.15">
      <c r="A430" s="48">
        <f t="shared" si="20"/>
        <v>429</v>
      </c>
      <c r="C430" s="14" t="s">
        <v>2227</v>
      </c>
      <c r="D430" s="24">
        <v>43938</v>
      </c>
      <c r="E430" s="16" t="s">
        <v>113</v>
      </c>
      <c r="F430" s="17">
        <v>27</v>
      </c>
      <c r="G430" s="18" t="s">
        <v>22</v>
      </c>
      <c r="H430" s="19" t="s">
        <v>2228</v>
      </c>
      <c r="I430" s="18" t="s">
        <v>92</v>
      </c>
      <c r="J430" s="19" t="s">
        <v>32</v>
      </c>
      <c r="K430" s="20"/>
      <c r="L430" s="21"/>
      <c r="M430" s="21"/>
      <c r="N430" s="19" t="s">
        <v>2229</v>
      </c>
      <c r="O430" s="19" t="s">
        <v>2230</v>
      </c>
      <c r="P430" s="20"/>
      <c r="Q430" s="21"/>
      <c r="R430" s="22">
        <v>50000</v>
      </c>
      <c r="S430" s="1">
        <f t="shared" si="18"/>
        <v>0</v>
      </c>
      <c r="T430" s="12">
        <f t="shared" si="19"/>
        <v>50000</v>
      </c>
      <c r="U430" s="23" t="s">
        <v>2231</v>
      </c>
      <c r="V430" s="19" t="s">
        <v>2232</v>
      </c>
    </row>
    <row r="431" spans="1:22" ht="12" x14ac:dyDescent="0.15">
      <c r="A431" s="48">
        <f t="shared" si="20"/>
        <v>430</v>
      </c>
      <c r="C431" s="14" t="s">
        <v>2233</v>
      </c>
      <c r="D431" s="24">
        <v>43938</v>
      </c>
      <c r="E431" s="16" t="s">
        <v>113</v>
      </c>
      <c r="F431" s="17">
        <v>27</v>
      </c>
      <c r="G431" s="18" t="s">
        <v>22</v>
      </c>
      <c r="H431" s="19" t="s">
        <v>2228</v>
      </c>
      <c r="I431" s="18" t="s">
        <v>92</v>
      </c>
      <c r="J431" s="19" t="s">
        <v>32</v>
      </c>
      <c r="K431" s="20"/>
      <c r="L431" s="21"/>
      <c r="M431" s="21"/>
      <c r="N431" s="19" t="s">
        <v>2229</v>
      </c>
      <c r="O431" s="19" t="s">
        <v>2230</v>
      </c>
      <c r="P431" s="20"/>
      <c r="Q431" s="21"/>
      <c r="R431" s="22">
        <v>50000</v>
      </c>
      <c r="S431" s="1">
        <f t="shared" si="18"/>
        <v>0</v>
      </c>
      <c r="T431" s="12">
        <f t="shared" si="19"/>
        <v>50000</v>
      </c>
      <c r="U431" s="21"/>
      <c r="V431" s="19" t="s">
        <v>2232</v>
      </c>
    </row>
    <row r="432" spans="1:22" ht="12" x14ac:dyDescent="0.15">
      <c r="A432" s="48">
        <f t="shared" si="20"/>
        <v>431</v>
      </c>
      <c r="C432" s="14" t="s">
        <v>2234</v>
      </c>
      <c r="D432" s="24">
        <v>43938</v>
      </c>
      <c r="E432" s="16" t="s">
        <v>113</v>
      </c>
      <c r="F432" s="17">
        <v>1207</v>
      </c>
      <c r="G432" s="18" t="s">
        <v>22</v>
      </c>
      <c r="H432" s="19" t="s">
        <v>2235</v>
      </c>
      <c r="I432" s="18" t="s">
        <v>92</v>
      </c>
      <c r="J432" s="19" t="s">
        <v>32</v>
      </c>
      <c r="K432" s="20"/>
      <c r="L432" s="21"/>
      <c r="M432" s="21"/>
      <c r="N432" s="19" t="s">
        <v>2236</v>
      </c>
      <c r="O432" s="19" t="s">
        <v>2230</v>
      </c>
      <c r="P432" s="20"/>
      <c r="Q432" s="21"/>
      <c r="R432" s="22">
        <v>50000</v>
      </c>
      <c r="S432" s="1">
        <f t="shared" si="18"/>
        <v>0</v>
      </c>
      <c r="T432" s="12">
        <f t="shared" si="19"/>
        <v>50000</v>
      </c>
      <c r="U432" s="23" t="s">
        <v>2237</v>
      </c>
      <c r="V432" s="19" t="s">
        <v>2232</v>
      </c>
    </row>
    <row r="433" spans="1:22" ht="12" x14ac:dyDescent="0.15">
      <c r="A433" s="48">
        <f t="shared" si="20"/>
        <v>432</v>
      </c>
      <c r="C433" s="14" t="s">
        <v>2238</v>
      </c>
      <c r="D433" s="24">
        <v>43938</v>
      </c>
      <c r="E433" s="16" t="s">
        <v>113</v>
      </c>
      <c r="F433" s="17">
        <v>340</v>
      </c>
      <c r="G433" s="18" t="s">
        <v>22</v>
      </c>
      <c r="H433" s="19" t="s">
        <v>2228</v>
      </c>
      <c r="I433" s="18" t="s">
        <v>92</v>
      </c>
      <c r="J433" s="19" t="s">
        <v>32</v>
      </c>
      <c r="K433" s="20"/>
      <c r="L433" s="21"/>
      <c r="M433" s="21"/>
      <c r="N433" s="19" t="s">
        <v>2236</v>
      </c>
      <c r="O433" s="19" t="s">
        <v>2230</v>
      </c>
      <c r="P433" s="20"/>
      <c r="Q433" s="21"/>
      <c r="R433" s="22">
        <v>50000</v>
      </c>
      <c r="S433" s="1">
        <f t="shared" si="18"/>
        <v>0</v>
      </c>
      <c r="T433" s="12">
        <f t="shared" si="19"/>
        <v>50000</v>
      </c>
      <c r="U433" s="23" t="s">
        <v>2239</v>
      </c>
      <c r="V433" s="19" t="s">
        <v>2232</v>
      </c>
    </row>
    <row r="434" spans="1:22" ht="12" x14ac:dyDescent="0.15">
      <c r="A434" s="48">
        <f t="shared" si="20"/>
        <v>433</v>
      </c>
      <c r="C434" s="14" t="s">
        <v>2240</v>
      </c>
      <c r="D434" s="24">
        <v>43938</v>
      </c>
      <c r="E434" s="16" t="s">
        <v>113</v>
      </c>
      <c r="F434" s="17">
        <v>3507</v>
      </c>
      <c r="G434" s="18" t="s">
        <v>22</v>
      </c>
      <c r="H434" s="19" t="s">
        <v>2241</v>
      </c>
      <c r="I434" s="18" t="s">
        <v>92</v>
      </c>
      <c r="J434" s="19" t="s">
        <v>32</v>
      </c>
      <c r="K434" s="20"/>
      <c r="L434" s="21"/>
      <c r="M434" s="21"/>
      <c r="N434" s="19" t="s">
        <v>2242</v>
      </c>
      <c r="O434" s="19" t="s">
        <v>2230</v>
      </c>
      <c r="P434" s="20"/>
      <c r="Q434" s="21"/>
      <c r="R434" s="22">
        <v>50000</v>
      </c>
      <c r="S434" s="1">
        <f t="shared" si="18"/>
        <v>0</v>
      </c>
      <c r="T434" s="12">
        <f t="shared" si="19"/>
        <v>50000</v>
      </c>
      <c r="U434" s="23" t="s">
        <v>2243</v>
      </c>
      <c r="V434" s="19" t="s">
        <v>2232</v>
      </c>
    </row>
    <row r="435" spans="1:22" ht="12" x14ac:dyDescent="0.15">
      <c r="A435" s="48">
        <f t="shared" si="20"/>
        <v>434</v>
      </c>
      <c r="C435" s="14" t="s">
        <v>2244</v>
      </c>
      <c r="D435" s="24">
        <v>43938</v>
      </c>
      <c r="E435" s="16" t="s">
        <v>113</v>
      </c>
      <c r="F435" s="17">
        <v>27</v>
      </c>
      <c r="G435" s="18" t="s">
        <v>22</v>
      </c>
      <c r="H435" s="19" t="s">
        <v>2228</v>
      </c>
      <c r="I435" s="18" t="s">
        <v>92</v>
      </c>
      <c r="J435" s="19" t="s">
        <v>32</v>
      </c>
      <c r="K435" s="20"/>
      <c r="L435" s="21"/>
      <c r="M435" s="21"/>
      <c r="N435" s="19" t="s">
        <v>2229</v>
      </c>
      <c r="O435" s="19" t="s">
        <v>2230</v>
      </c>
      <c r="P435" s="20"/>
      <c r="Q435" s="21"/>
      <c r="R435" s="22">
        <v>50000</v>
      </c>
      <c r="S435" s="1">
        <f t="shared" si="18"/>
        <v>0</v>
      </c>
      <c r="T435" s="12">
        <f t="shared" si="19"/>
        <v>50000</v>
      </c>
      <c r="U435" s="23" t="s">
        <v>2231</v>
      </c>
      <c r="V435" s="19" t="s">
        <v>2232</v>
      </c>
    </row>
    <row r="436" spans="1:22" ht="12" x14ac:dyDescent="0.15">
      <c r="A436" s="48">
        <f t="shared" si="20"/>
        <v>435</v>
      </c>
      <c r="C436" s="14" t="s">
        <v>2245</v>
      </c>
      <c r="D436" s="24">
        <v>43938</v>
      </c>
      <c r="E436" s="16" t="s">
        <v>113</v>
      </c>
      <c r="F436" s="17">
        <v>300</v>
      </c>
      <c r="G436" s="18" t="s">
        <v>22</v>
      </c>
      <c r="H436" s="19" t="s">
        <v>2246</v>
      </c>
      <c r="I436" s="18" t="s">
        <v>142</v>
      </c>
      <c r="J436" s="19" t="s">
        <v>32</v>
      </c>
      <c r="K436" s="20"/>
      <c r="L436" s="21"/>
      <c r="M436" s="21"/>
      <c r="N436" s="19" t="s">
        <v>2247</v>
      </c>
      <c r="O436" s="19" t="s">
        <v>827</v>
      </c>
      <c r="P436" s="20"/>
      <c r="Q436" s="21"/>
      <c r="R436" s="22">
        <v>50000</v>
      </c>
      <c r="S436" s="1">
        <f t="shared" si="18"/>
        <v>0</v>
      </c>
      <c r="T436" s="12">
        <f t="shared" si="19"/>
        <v>50000</v>
      </c>
      <c r="U436" s="23" t="s">
        <v>2248</v>
      </c>
      <c r="V436" s="19" t="s">
        <v>2232</v>
      </c>
    </row>
    <row r="437" spans="1:22" ht="12" x14ac:dyDescent="0.15">
      <c r="A437" s="48">
        <f t="shared" si="20"/>
        <v>436</v>
      </c>
      <c r="C437" s="14" t="s">
        <v>2249</v>
      </c>
      <c r="D437" s="24">
        <v>43938</v>
      </c>
      <c r="E437" s="16" t="s">
        <v>113</v>
      </c>
      <c r="F437" s="17">
        <v>27</v>
      </c>
      <c r="G437" s="18" t="s">
        <v>22</v>
      </c>
      <c r="H437" s="19" t="s">
        <v>2228</v>
      </c>
      <c r="I437" s="18" t="s">
        <v>92</v>
      </c>
      <c r="J437" s="19" t="s">
        <v>32</v>
      </c>
      <c r="K437" s="20"/>
      <c r="L437" s="21"/>
      <c r="M437" s="21"/>
      <c r="N437" s="19" t="s">
        <v>2229</v>
      </c>
      <c r="O437" s="19" t="s">
        <v>2230</v>
      </c>
      <c r="P437" s="20"/>
      <c r="Q437" s="21"/>
      <c r="R437" s="22">
        <v>50000</v>
      </c>
      <c r="S437" s="1">
        <f t="shared" si="18"/>
        <v>0</v>
      </c>
      <c r="T437" s="12">
        <f t="shared" si="19"/>
        <v>50000</v>
      </c>
      <c r="U437" s="23" t="s">
        <v>2231</v>
      </c>
      <c r="V437" s="19" t="s">
        <v>2232</v>
      </c>
    </row>
    <row r="438" spans="1:22" ht="12" x14ac:dyDescent="0.15">
      <c r="A438" s="48">
        <f t="shared" si="20"/>
        <v>437</v>
      </c>
      <c r="C438" s="14" t="s">
        <v>2250</v>
      </c>
      <c r="D438" s="24">
        <v>43938</v>
      </c>
      <c r="E438" s="16" t="s">
        <v>113</v>
      </c>
      <c r="F438" s="17">
        <v>47</v>
      </c>
      <c r="G438" s="18" t="s">
        <v>22</v>
      </c>
      <c r="H438" s="19" t="s">
        <v>2251</v>
      </c>
      <c r="I438" s="18" t="s">
        <v>92</v>
      </c>
      <c r="J438" s="19" t="s">
        <v>32</v>
      </c>
      <c r="K438" s="20"/>
      <c r="L438" s="21"/>
      <c r="M438" s="21"/>
      <c r="N438" s="21"/>
      <c r="O438" s="19" t="s">
        <v>2230</v>
      </c>
      <c r="P438" s="20"/>
      <c r="Q438" s="21"/>
      <c r="R438" s="22">
        <v>50000</v>
      </c>
      <c r="S438" s="1">
        <f t="shared" si="18"/>
        <v>0</v>
      </c>
      <c r="T438" s="12">
        <f t="shared" si="19"/>
        <v>50000</v>
      </c>
      <c r="U438" s="21"/>
      <c r="V438" s="19" t="s">
        <v>2232</v>
      </c>
    </row>
    <row r="439" spans="1:22" ht="12" x14ac:dyDescent="0.15">
      <c r="A439" s="48">
        <f t="shared" si="20"/>
        <v>438</v>
      </c>
      <c r="C439" s="14" t="s">
        <v>2529</v>
      </c>
      <c r="D439" s="24">
        <v>43938</v>
      </c>
      <c r="E439" s="16" t="s">
        <v>113</v>
      </c>
      <c r="F439" s="17">
        <v>2905</v>
      </c>
      <c r="G439" s="18" t="s">
        <v>22</v>
      </c>
      <c r="H439" s="19" t="s">
        <v>2530</v>
      </c>
      <c r="I439" s="18" t="s">
        <v>84</v>
      </c>
      <c r="J439" s="19" t="s">
        <v>288</v>
      </c>
      <c r="K439" s="20"/>
      <c r="L439" s="21"/>
      <c r="M439" s="21"/>
      <c r="N439" s="19" t="s">
        <v>2531</v>
      </c>
      <c r="O439" s="19" t="s">
        <v>2532</v>
      </c>
      <c r="P439" s="20"/>
      <c r="Q439" s="21"/>
      <c r="R439" s="22">
        <v>0</v>
      </c>
      <c r="S439" s="1">
        <f t="shared" si="18"/>
        <v>500</v>
      </c>
      <c r="T439" s="12">
        <f t="shared" si="19"/>
        <v>500</v>
      </c>
      <c r="U439" s="23" t="s">
        <v>2533</v>
      </c>
      <c r="V439" s="19" t="s">
        <v>1269</v>
      </c>
    </row>
    <row r="440" spans="1:22" ht="12" x14ac:dyDescent="0.15">
      <c r="A440" s="48">
        <f t="shared" si="20"/>
        <v>439</v>
      </c>
      <c r="C440" s="14" t="s">
        <v>2534</v>
      </c>
      <c r="D440" s="24">
        <v>43938</v>
      </c>
      <c r="E440" s="16" t="s">
        <v>113</v>
      </c>
      <c r="F440" s="17">
        <v>9911</v>
      </c>
      <c r="G440" s="18" t="s">
        <v>22</v>
      </c>
      <c r="H440" s="19" t="s">
        <v>877</v>
      </c>
      <c r="I440" s="18" t="s">
        <v>132</v>
      </c>
      <c r="J440" s="19" t="s">
        <v>41</v>
      </c>
      <c r="K440" s="20"/>
      <c r="L440" s="21"/>
      <c r="M440" s="21"/>
      <c r="N440" s="19" t="s">
        <v>2535</v>
      </c>
      <c r="O440" s="19" t="s">
        <v>2532</v>
      </c>
      <c r="P440" s="20"/>
      <c r="Q440" s="21"/>
      <c r="R440" s="22">
        <v>0</v>
      </c>
      <c r="S440" s="1">
        <f t="shared" si="18"/>
        <v>500</v>
      </c>
      <c r="T440" s="12">
        <f t="shared" si="19"/>
        <v>500</v>
      </c>
      <c r="U440" s="23" t="s">
        <v>2536</v>
      </c>
      <c r="V440" s="19" t="s">
        <v>1269</v>
      </c>
    </row>
    <row r="441" spans="1:22" ht="12" x14ac:dyDescent="0.15">
      <c r="A441" s="48">
        <f t="shared" si="20"/>
        <v>440</v>
      </c>
      <c r="C441" s="14" t="s">
        <v>2537</v>
      </c>
      <c r="D441" s="24">
        <v>43938</v>
      </c>
      <c r="E441" s="16" t="s">
        <v>113</v>
      </c>
      <c r="F441" s="17">
        <v>9506</v>
      </c>
      <c r="G441" s="18" t="s">
        <v>22</v>
      </c>
      <c r="H441" s="19" t="s">
        <v>2538</v>
      </c>
      <c r="I441" s="18" t="s">
        <v>142</v>
      </c>
      <c r="J441" s="19" t="s">
        <v>41</v>
      </c>
      <c r="K441" s="20"/>
      <c r="L441" s="21"/>
      <c r="M441" s="21"/>
      <c r="N441" s="19" t="s">
        <v>2539</v>
      </c>
      <c r="O441" s="19" t="s">
        <v>2532</v>
      </c>
      <c r="P441" s="20"/>
      <c r="Q441" s="21"/>
      <c r="R441" s="22">
        <v>0</v>
      </c>
      <c r="S441" s="1">
        <f t="shared" si="18"/>
        <v>500</v>
      </c>
      <c r="T441" s="12">
        <f t="shared" si="19"/>
        <v>500</v>
      </c>
      <c r="U441" s="23" t="s">
        <v>2540</v>
      </c>
      <c r="V441" s="19" t="s">
        <v>1269</v>
      </c>
    </row>
    <row r="442" spans="1:22" ht="12" x14ac:dyDescent="0.15">
      <c r="A442" s="48">
        <f t="shared" si="20"/>
        <v>441</v>
      </c>
      <c r="C442" s="14" t="s">
        <v>2541</v>
      </c>
      <c r="D442" s="24">
        <v>43938</v>
      </c>
      <c r="E442" s="16" t="s">
        <v>113</v>
      </c>
      <c r="F442" s="17">
        <v>1209</v>
      </c>
      <c r="G442" s="18" t="s">
        <v>22</v>
      </c>
      <c r="H442" s="19" t="s">
        <v>2542</v>
      </c>
      <c r="I442" s="18" t="s">
        <v>2543</v>
      </c>
      <c r="J442" s="19" t="s">
        <v>65</v>
      </c>
      <c r="K442" s="20"/>
      <c r="L442" s="21"/>
      <c r="M442" s="21"/>
      <c r="N442" s="19" t="s">
        <v>2544</v>
      </c>
      <c r="O442" s="19" t="s">
        <v>2532</v>
      </c>
      <c r="P442" s="20"/>
      <c r="Q442" s="21"/>
      <c r="R442" s="22">
        <v>0</v>
      </c>
      <c r="S442" s="1">
        <f t="shared" si="18"/>
        <v>500</v>
      </c>
      <c r="T442" s="12">
        <f t="shared" si="19"/>
        <v>500</v>
      </c>
      <c r="U442" s="23" t="s">
        <v>2545</v>
      </c>
      <c r="V442" s="19" t="s">
        <v>1269</v>
      </c>
    </row>
    <row r="443" spans="1:22" ht="12" x14ac:dyDescent="0.15">
      <c r="A443" s="48">
        <f t="shared" si="20"/>
        <v>442</v>
      </c>
      <c r="C443" s="14" t="s">
        <v>2546</v>
      </c>
      <c r="D443" s="24">
        <v>43938</v>
      </c>
      <c r="E443" s="16" t="s">
        <v>113</v>
      </c>
      <c r="F443" s="17">
        <v>12301</v>
      </c>
      <c r="G443" s="18" t="s">
        <v>22</v>
      </c>
      <c r="H443" s="19" t="s">
        <v>2547</v>
      </c>
      <c r="I443" s="18" t="s">
        <v>84</v>
      </c>
      <c r="J443" s="19" t="s">
        <v>65</v>
      </c>
      <c r="K443" s="20"/>
      <c r="L443" s="21"/>
      <c r="M443" s="21"/>
      <c r="N443" s="19" t="s">
        <v>2548</v>
      </c>
      <c r="O443" s="19" t="s">
        <v>2532</v>
      </c>
      <c r="P443" s="20"/>
      <c r="Q443" s="21"/>
      <c r="R443" s="22">
        <v>0</v>
      </c>
      <c r="S443" s="1">
        <f t="shared" si="18"/>
        <v>500</v>
      </c>
      <c r="T443" s="12">
        <f t="shared" si="19"/>
        <v>500</v>
      </c>
      <c r="U443" s="23" t="s">
        <v>2549</v>
      </c>
      <c r="V443" s="19" t="s">
        <v>1269</v>
      </c>
    </row>
    <row r="444" spans="1:22" ht="12" x14ac:dyDescent="0.15">
      <c r="A444" s="48">
        <f t="shared" si="20"/>
        <v>443</v>
      </c>
      <c r="C444" s="14" t="s">
        <v>2550</v>
      </c>
      <c r="D444" s="24">
        <v>43938</v>
      </c>
      <c r="E444" s="16" t="s">
        <v>113</v>
      </c>
      <c r="F444" s="17">
        <v>8905</v>
      </c>
      <c r="G444" s="18" t="s">
        <v>22</v>
      </c>
      <c r="H444" s="19" t="s">
        <v>2551</v>
      </c>
      <c r="I444" s="18" t="s">
        <v>24</v>
      </c>
      <c r="J444" s="19" t="s">
        <v>65</v>
      </c>
      <c r="K444" s="20"/>
      <c r="L444" s="21"/>
      <c r="M444" s="21"/>
      <c r="N444" s="19" t="s">
        <v>2552</v>
      </c>
      <c r="O444" s="19" t="s">
        <v>2532</v>
      </c>
      <c r="P444" s="20"/>
      <c r="Q444" s="21"/>
      <c r="R444" s="22">
        <v>0</v>
      </c>
      <c r="S444" s="1">
        <f t="shared" si="18"/>
        <v>500</v>
      </c>
      <c r="T444" s="12">
        <f t="shared" si="19"/>
        <v>500</v>
      </c>
      <c r="U444" s="23" t="s">
        <v>2553</v>
      </c>
      <c r="V444" s="19" t="s">
        <v>1269</v>
      </c>
    </row>
    <row r="445" spans="1:22" ht="12" x14ac:dyDescent="0.15">
      <c r="A445" s="48">
        <f t="shared" si="20"/>
        <v>444</v>
      </c>
      <c r="C445" s="14" t="s">
        <v>2554</v>
      </c>
      <c r="D445" s="24">
        <v>43938</v>
      </c>
      <c r="E445" s="16" t="s">
        <v>113</v>
      </c>
      <c r="F445" s="17">
        <v>816</v>
      </c>
      <c r="G445" s="18" t="s">
        <v>22</v>
      </c>
      <c r="H445" s="19" t="s">
        <v>2555</v>
      </c>
      <c r="I445" s="18" t="s">
        <v>92</v>
      </c>
      <c r="J445" s="19" t="s">
        <v>25</v>
      </c>
      <c r="K445" s="20"/>
      <c r="L445" s="21"/>
      <c r="M445" s="21"/>
      <c r="N445" s="19" t="s">
        <v>2556</v>
      </c>
      <c r="O445" s="19" t="s">
        <v>2532</v>
      </c>
      <c r="P445" s="20"/>
      <c r="Q445" s="21"/>
      <c r="R445" s="22">
        <v>0</v>
      </c>
      <c r="S445" s="1">
        <f t="shared" si="18"/>
        <v>500</v>
      </c>
      <c r="T445" s="12">
        <f t="shared" si="19"/>
        <v>500</v>
      </c>
      <c r="U445" s="23" t="s">
        <v>2557</v>
      </c>
      <c r="V445" s="19" t="s">
        <v>1269</v>
      </c>
    </row>
    <row r="446" spans="1:22" ht="12" x14ac:dyDescent="0.15">
      <c r="A446" s="48">
        <f t="shared" si="20"/>
        <v>445</v>
      </c>
      <c r="C446" s="14" t="s">
        <v>2558</v>
      </c>
      <c r="D446" s="24">
        <v>43938</v>
      </c>
      <c r="E446" s="16" t="s">
        <v>113</v>
      </c>
      <c r="F446" s="17">
        <v>1412</v>
      </c>
      <c r="G446" s="18" t="s">
        <v>22</v>
      </c>
      <c r="H446" s="19" t="s">
        <v>2559</v>
      </c>
      <c r="I446" s="18" t="s">
        <v>84</v>
      </c>
      <c r="J446" s="19" t="s">
        <v>377</v>
      </c>
      <c r="K446" s="20"/>
      <c r="L446" s="21"/>
      <c r="M446" s="21"/>
      <c r="N446" s="19" t="s">
        <v>2560</v>
      </c>
      <c r="O446" s="19" t="s">
        <v>2532</v>
      </c>
      <c r="P446" s="20"/>
      <c r="Q446" s="21"/>
      <c r="R446" s="22">
        <v>0</v>
      </c>
      <c r="S446" s="1">
        <f t="shared" si="18"/>
        <v>500</v>
      </c>
      <c r="T446" s="12">
        <f t="shared" si="19"/>
        <v>500</v>
      </c>
      <c r="U446" s="23" t="s">
        <v>2561</v>
      </c>
      <c r="V446" s="19" t="s">
        <v>1269</v>
      </c>
    </row>
    <row r="447" spans="1:22" ht="12" x14ac:dyDescent="0.15">
      <c r="A447" s="48">
        <f t="shared" si="20"/>
        <v>446</v>
      </c>
      <c r="C447" s="14" t="s">
        <v>506</v>
      </c>
      <c r="D447" s="24">
        <v>43938</v>
      </c>
      <c r="E447" s="16" t="s">
        <v>209</v>
      </c>
      <c r="F447" s="17">
        <v>3401</v>
      </c>
      <c r="G447" s="18" t="s">
        <v>22</v>
      </c>
      <c r="H447" s="19" t="s">
        <v>507</v>
      </c>
      <c r="I447" s="18" t="s">
        <v>142</v>
      </c>
      <c r="J447" s="19" t="s">
        <v>115</v>
      </c>
      <c r="K447" s="20"/>
      <c r="L447" s="21"/>
      <c r="M447" s="21"/>
      <c r="N447" s="19" t="s">
        <v>508</v>
      </c>
      <c r="O447" s="19" t="s">
        <v>509</v>
      </c>
      <c r="P447" s="20"/>
      <c r="Q447" s="21"/>
      <c r="R447" s="22">
        <v>50000</v>
      </c>
      <c r="S447" s="1">
        <f t="shared" si="18"/>
        <v>0</v>
      </c>
      <c r="T447" s="12">
        <f t="shared" si="19"/>
        <v>50000</v>
      </c>
      <c r="U447" s="23" t="s">
        <v>510</v>
      </c>
      <c r="V447" s="19" t="s">
        <v>460</v>
      </c>
    </row>
    <row r="448" spans="1:22" ht="12" x14ac:dyDescent="0.15">
      <c r="A448" s="48">
        <f t="shared" si="20"/>
        <v>447</v>
      </c>
      <c r="C448" s="14" t="s">
        <v>511</v>
      </c>
      <c r="D448" s="24">
        <v>43938</v>
      </c>
      <c r="E448" s="16" t="s">
        <v>209</v>
      </c>
      <c r="F448" s="17">
        <v>2704</v>
      </c>
      <c r="G448" s="18" t="s">
        <v>22</v>
      </c>
      <c r="H448" s="19" t="s">
        <v>512</v>
      </c>
      <c r="I448" s="18" t="s">
        <v>92</v>
      </c>
      <c r="J448" s="19" t="s">
        <v>65</v>
      </c>
      <c r="K448" s="20"/>
      <c r="L448" s="21"/>
      <c r="M448" s="21"/>
      <c r="N448" s="19" t="s">
        <v>513</v>
      </c>
      <c r="O448" s="19" t="s">
        <v>509</v>
      </c>
      <c r="P448" s="20"/>
      <c r="Q448" s="21"/>
      <c r="R448" s="22">
        <v>50000</v>
      </c>
      <c r="S448" s="1">
        <f t="shared" si="18"/>
        <v>0</v>
      </c>
      <c r="T448" s="12">
        <f t="shared" si="19"/>
        <v>50000</v>
      </c>
      <c r="U448" s="23" t="s">
        <v>514</v>
      </c>
      <c r="V448" s="19" t="s">
        <v>460</v>
      </c>
    </row>
    <row r="449" spans="1:22" ht="12" x14ac:dyDescent="0.15">
      <c r="A449" s="48">
        <f t="shared" si="20"/>
        <v>448</v>
      </c>
      <c r="C449" s="14" t="s">
        <v>564</v>
      </c>
      <c r="D449" s="24">
        <v>43938</v>
      </c>
      <c r="E449" s="16" t="s">
        <v>209</v>
      </c>
      <c r="F449" s="17">
        <v>629</v>
      </c>
      <c r="G449" s="18" t="s">
        <v>22</v>
      </c>
      <c r="H449" s="19" t="s">
        <v>565</v>
      </c>
      <c r="I449" s="18" t="s">
        <v>142</v>
      </c>
      <c r="J449" s="19" t="s">
        <v>25</v>
      </c>
      <c r="K449" s="20"/>
      <c r="L449" s="21"/>
      <c r="M449" s="21"/>
      <c r="N449" s="19" t="s">
        <v>566</v>
      </c>
      <c r="O449" s="19" t="s">
        <v>567</v>
      </c>
      <c r="P449" s="20"/>
      <c r="Q449" s="21"/>
      <c r="R449" s="22">
        <v>50000</v>
      </c>
      <c r="S449" s="1">
        <f t="shared" si="18"/>
        <v>0</v>
      </c>
      <c r="T449" s="12">
        <f t="shared" si="19"/>
        <v>50000</v>
      </c>
      <c r="U449" s="23" t="s">
        <v>568</v>
      </c>
      <c r="V449" s="19" t="s">
        <v>423</v>
      </c>
    </row>
    <row r="450" spans="1:22" ht="12" x14ac:dyDescent="0.15">
      <c r="A450" s="48">
        <f t="shared" si="20"/>
        <v>449</v>
      </c>
      <c r="C450" s="14" t="s">
        <v>601</v>
      </c>
      <c r="D450" s="24">
        <v>43938</v>
      </c>
      <c r="E450" s="16" t="s">
        <v>209</v>
      </c>
      <c r="F450" s="17">
        <v>11821</v>
      </c>
      <c r="G450" s="18" t="s">
        <v>22</v>
      </c>
      <c r="H450" s="19" t="s">
        <v>602</v>
      </c>
      <c r="I450" s="18" t="s">
        <v>92</v>
      </c>
      <c r="J450" s="19" t="s">
        <v>65</v>
      </c>
      <c r="K450" s="20"/>
      <c r="L450" s="21"/>
      <c r="M450" s="21"/>
      <c r="N450" s="19" t="s">
        <v>603</v>
      </c>
      <c r="O450" s="19" t="s">
        <v>604</v>
      </c>
      <c r="P450" s="20"/>
      <c r="Q450" s="21"/>
      <c r="R450" s="22">
        <v>50000</v>
      </c>
      <c r="S450" s="1">
        <f t="shared" ref="S450:S513" si="21">IF(R450&gt;0,0,(IF(ISNA(VLOOKUP(E450,Missing_Vaulations,3,FALSE))=TRUE,0,(VLOOKUP(E450,Missing_Vaulations,3,FALSE)))))</f>
        <v>0</v>
      </c>
      <c r="T450" s="12">
        <f t="shared" ref="T450:T513" si="22">R450+S450</f>
        <v>50000</v>
      </c>
      <c r="U450" s="23" t="s">
        <v>605</v>
      </c>
      <c r="V450" s="19" t="s">
        <v>369</v>
      </c>
    </row>
    <row r="451" spans="1:22" ht="12" x14ac:dyDescent="0.15">
      <c r="A451" s="48">
        <f t="shared" si="20"/>
        <v>450</v>
      </c>
      <c r="C451" s="14" t="s">
        <v>633</v>
      </c>
      <c r="D451" s="24">
        <v>43938</v>
      </c>
      <c r="E451" s="16" t="s">
        <v>209</v>
      </c>
      <c r="F451" s="17">
        <v>7209</v>
      </c>
      <c r="G451" s="18" t="s">
        <v>22</v>
      </c>
      <c r="H451" s="19" t="s">
        <v>634</v>
      </c>
      <c r="I451" s="18" t="s">
        <v>84</v>
      </c>
      <c r="J451" s="19" t="s">
        <v>115</v>
      </c>
      <c r="K451" s="20"/>
      <c r="L451" s="21"/>
      <c r="M451" s="21"/>
      <c r="N451" s="19" t="s">
        <v>635</v>
      </c>
      <c r="O451" s="19" t="s">
        <v>636</v>
      </c>
      <c r="P451" s="20"/>
      <c r="Q451" s="21"/>
      <c r="R451" s="22">
        <v>50000</v>
      </c>
      <c r="S451" s="1">
        <f t="shared" si="21"/>
        <v>0</v>
      </c>
      <c r="T451" s="12">
        <f t="shared" si="22"/>
        <v>50000</v>
      </c>
      <c r="U451" s="23" t="s">
        <v>637</v>
      </c>
      <c r="V451" s="19" t="s">
        <v>214</v>
      </c>
    </row>
    <row r="452" spans="1:22" ht="12" x14ac:dyDescent="0.15">
      <c r="A452" s="48">
        <f t="shared" ref="A452:A515" si="23">A451+1</f>
        <v>451</v>
      </c>
      <c r="C452" s="14" t="s">
        <v>1054</v>
      </c>
      <c r="D452" s="24">
        <v>43938</v>
      </c>
      <c r="E452" s="16" t="s">
        <v>209</v>
      </c>
      <c r="F452" s="17">
        <v>2104</v>
      </c>
      <c r="G452" s="18" t="s">
        <v>22</v>
      </c>
      <c r="H452" s="19" t="s">
        <v>1055</v>
      </c>
      <c r="I452" s="18" t="s">
        <v>147</v>
      </c>
      <c r="J452" s="19" t="s">
        <v>93</v>
      </c>
      <c r="K452" s="20"/>
      <c r="L452" s="21"/>
      <c r="M452" s="21"/>
      <c r="N452" s="19" t="s">
        <v>1056</v>
      </c>
      <c r="O452" s="21"/>
      <c r="P452" s="20"/>
      <c r="Q452" s="21"/>
      <c r="R452" s="22">
        <v>50000</v>
      </c>
      <c r="S452" s="1">
        <f t="shared" si="21"/>
        <v>0</v>
      </c>
      <c r="T452" s="12">
        <f t="shared" si="22"/>
        <v>50000</v>
      </c>
      <c r="U452" s="23" t="s">
        <v>1057</v>
      </c>
      <c r="V452" s="19" t="s">
        <v>1058</v>
      </c>
    </row>
    <row r="453" spans="1:22" ht="12" x14ac:dyDescent="0.15">
      <c r="A453" s="48">
        <f t="shared" si="23"/>
        <v>452</v>
      </c>
      <c r="C453" s="14" t="s">
        <v>1372</v>
      </c>
      <c r="D453" s="24">
        <v>43938</v>
      </c>
      <c r="E453" s="16" t="s">
        <v>209</v>
      </c>
      <c r="F453" s="17">
        <v>4509</v>
      </c>
      <c r="G453" s="18" t="s">
        <v>22</v>
      </c>
      <c r="H453" s="19" t="s">
        <v>1373</v>
      </c>
      <c r="I453" s="18" t="s">
        <v>84</v>
      </c>
      <c r="J453" s="19" t="s">
        <v>115</v>
      </c>
      <c r="K453" s="20"/>
      <c r="L453" s="21"/>
      <c r="M453" s="21"/>
      <c r="N453" s="19" t="s">
        <v>1374</v>
      </c>
      <c r="O453" s="19" t="s">
        <v>1375</v>
      </c>
      <c r="P453" s="20"/>
      <c r="Q453" s="21"/>
      <c r="R453" s="22">
        <v>50000</v>
      </c>
      <c r="S453" s="1">
        <f t="shared" si="21"/>
        <v>0</v>
      </c>
      <c r="T453" s="12">
        <f t="shared" si="22"/>
        <v>50000</v>
      </c>
      <c r="U453" s="23" t="s">
        <v>1376</v>
      </c>
      <c r="V453" s="19" t="s">
        <v>1377</v>
      </c>
    </row>
    <row r="454" spans="1:22" ht="12" x14ac:dyDescent="0.15">
      <c r="A454" s="48">
        <f t="shared" si="23"/>
        <v>453</v>
      </c>
      <c r="C454" s="14" t="s">
        <v>2120</v>
      </c>
      <c r="D454" s="24">
        <v>43938</v>
      </c>
      <c r="E454" s="16" t="s">
        <v>209</v>
      </c>
      <c r="F454" s="17">
        <v>5221</v>
      </c>
      <c r="G454" s="18" t="s">
        <v>22</v>
      </c>
      <c r="H454" s="19" t="s">
        <v>584</v>
      </c>
      <c r="I454" s="18" t="s">
        <v>84</v>
      </c>
      <c r="J454" s="19" t="s">
        <v>32</v>
      </c>
      <c r="K454" s="20"/>
      <c r="L454" s="21"/>
      <c r="M454" s="21"/>
      <c r="N454" s="19" t="s">
        <v>585</v>
      </c>
      <c r="O454" s="19" t="s">
        <v>941</v>
      </c>
      <c r="P454" s="20"/>
      <c r="Q454" s="21"/>
      <c r="R454" s="22">
        <v>50000</v>
      </c>
      <c r="S454" s="1">
        <f t="shared" si="21"/>
        <v>0</v>
      </c>
      <c r="T454" s="12">
        <f t="shared" si="22"/>
        <v>50000</v>
      </c>
      <c r="U454" s="23" t="s">
        <v>2121</v>
      </c>
      <c r="V454" s="19" t="s">
        <v>369</v>
      </c>
    </row>
    <row r="455" spans="1:22" ht="12" x14ac:dyDescent="0.15">
      <c r="A455" s="48">
        <f t="shared" si="23"/>
        <v>454</v>
      </c>
      <c r="C455" s="14" t="s">
        <v>2476</v>
      </c>
      <c r="D455" s="24">
        <v>43938</v>
      </c>
      <c r="E455" s="16" t="s">
        <v>209</v>
      </c>
      <c r="F455" s="17">
        <v>106</v>
      </c>
      <c r="G455" s="18" t="s">
        <v>22</v>
      </c>
      <c r="H455" s="19" t="s">
        <v>100</v>
      </c>
      <c r="I455" s="18" t="s">
        <v>92</v>
      </c>
      <c r="J455" s="19" t="s">
        <v>93</v>
      </c>
      <c r="K455" s="20"/>
      <c r="L455" s="21"/>
      <c r="M455" s="21"/>
      <c r="N455" s="19" t="s">
        <v>2477</v>
      </c>
      <c r="O455" s="19" t="s">
        <v>2478</v>
      </c>
      <c r="P455" s="20"/>
      <c r="Q455" s="21"/>
      <c r="R455" s="22">
        <v>0</v>
      </c>
      <c r="S455" s="1">
        <f t="shared" si="21"/>
        <v>500</v>
      </c>
      <c r="T455" s="12">
        <f t="shared" si="22"/>
        <v>500</v>
      </c>
      <c r="U455" s="21"/>
      <c r="V455" s="19" t="s">
        <v>2479</v>
      </c>
    </row>
    <row r="456" spans="1:22" ht="12" x14ac:dyDescent="0.15">
      <c r="A456" s="48">
        <f t="shared" si="23"/>
        <v>455</v>
      </c>
      <c r="C456" s="14" t="s">
        <v>1997</v>
      </c>
      <c r="D456" s="24">
        <v>43941</v>
      </c>
      <c r="E456" s="16" t="s">
        <v>222</v>
      </c>
      <c r="F456" s="17">
        <v>5407</v>
      </c>
      <c r="G456" s="18" t="s">
        <v>22</v>
      </c>
      <c r="H456" s="19" t="s">
        <v>1998</v>
      </c>
      <c r="I456" s="18" t="s">
        <v>24</v>
      </c>
      <c r="J456" s="19" t="s">
        <v>107</v>
      </c>
      <c r="K456" s="20"/>
      <c r="L456" s="21"/>
      <c r="M456" s="21"/>
      <c r="N456" s="19" t="s">
        <v>1401</v>
      </c>
      <c r="O456" s="19" t="s">
        <v>1223</v>
      </c>
      <c r="P456" s="20"/>
      <c r="Q456" s="21"/>
      <c r="R456" s="22">
        <v>0</v>
      </c>
      <c r="S456" s="1">
        <f t="shared" si="21"/>
        <v>3000</v>
      </c>
      <c r="T456" s="12">
        <f t="shared" si="22"/>
        <v>3000</v>
      </c>
      <c r="U456" s="23" t="s">
        <v>1999</v>
      </c>
      <c r="V456" s="19" t="s">
        <v>300</v>
      </c>
    </row>
    <row r="457" spans="1:22" ht="12" x14ac:dyDescent="0.15">
      <c r="A457" s="48">
        <f t="shared" si="23"/>
        <v>456</v>
      </c>
      <c r="C457" s="14" t="s">
        <v>2000</v>
      </c>
      <c r="D457" s="24">
        <v>43941</v>
      </c>
      <c r="E457" s="16" t="s">
        <v>222</v>
      </c>
      <c r="F457" s="17">
        <v>7500</v>
      </c>
      <c r="G457" s="18" t="s">
        <v>22</v>
      </c>
      <c r="H457" s="19" t="s">
        <v>2001</v>
      </c>
      <c r="I457" s="18" t="s">
        <v>132</v>
      </c>
      <c r="J457" s="19" t="s">
        <v>115</v>
      </c>
      <c r="K457" s="20"/>
      <c r="L457" s="21"/>
      <c r="M457" s="21"/>
      <c r="N457" s="19" t="s">
        <v>2002</v>
      </c>
      <c r="O457" s="19" t="s">
        <v>1223</v>
      </c>
      <c r="P457" s="20"/>
      <c r="Q457" s="21"/>
      <c r="R457" s="22">
        <v>0</v>
      </c>
      <c r="S457" s="1">
        <f t="shared" si="21"/>
        <v>3000</v>
      </c>
      <c r="T457" s="12">
        <f t="shared" si="22"/>
        <v>3000</v>
      </c>
      <c r="U457" s="23" t="s">
        <v>2003</v>
      </c>
      <c r="V457" s="19" t="s">
        <v>300</v>
      </c>
    </row>
    <row r="458" spans="1:22" ht="12" x14ac:dyDescent="0.15">
      <c r="A458" s="48">
        <f t="shared" si="23"/>
        <v>457</v>
      </c>
      <c r="C458" s="14" t="s">
        <v>2572</v>
      </c>
      <c r="D458" s="24">
        <v>43941</v>
      </c>
      <c r="E458" s="16" t="s">
        <v>956</v>
      </c>
      <c r="F458" s="17">
        <v>1107</v>
      </c>
      <c r="G458" s="18" t="s">
        <v>22</v>
      </c>
      <c r="H458" s="19" t="s">
        <v>2573</v>
      </c>
      <c r="I458" s="18" t="s">
        <v>84</v>
      </c>
      <c r="J458" s="19" t="s">
        <v>25</v>
      </c>
      <c r="K458" s="20"/>
      <c r="L458" s="21"/>
      <c r="M458" s="21"/>
      <c r="N458" s="19" t="s">
        <v>2574</v>
      </c>
      <c r="O458" s="19" t="s">
        <v>2575</v>
      </c>
      <c r="P458" s="20"/>
      <c r="Q458" s="21"/>
      <c r="R458" s="22">
        <v>0</v>
      </c>
      <c r="S458" s="1">
        <f t="shared" si="21"/>
        <v>3000</v>
      </c>
      <c r="T458" s="12">
        <f t="shared" si="22"/>
        <v>3000</v>
      </c>
      <c r="U458" s="23" t="s">
        <v>2576</v>
      </c>
      <c r="V458" s="19" t="s">
        <v>2577</v>
      </c>
    </row>
    <row r="459" spans="1:22" ht="12" x14ac:dyDescent="0.15">
      <c r="A459" s="48">
        <f t="shared" si="23"/>
        <v>458</v>
      </c>
      <c r="C459" s="14" t="s">
        <v>2578</v>
      </c>
      <c r="D459" s="24">
        <v>43941</v>
      </c>
      <c r="E459" s="16" t="s">
        <v>956</v>
      </c>
      <c r="F459" s="17">
        <v>3605</v>
      </c>
      <c r="G459" s="18" t="s">
        <v>22</v>
      </c>
      <c r="H459" s="19" t="s">
        <v>2579</v>
      </c>
      <c r="I459" s="18" t="s">
        <v>31</v>
      </c>
      <c r="J459" s="19" t="s">
        <v>65</v>
      </c>
      <c r="K459" s="20"/>
      <c r="L459" s="21"/>
      <c r="M459" s="21"/>
      <c r="N459" s="19" t="s">
        <v>2580</v>
      </c>
      <c r="O459" s="19" t="s">
        <v>2575</v>
      </c>
      <c r="P459" s="20"/>
      <c r="Q459" s="21"/>
      <c r="R459" s="22">
        <v>0</v>
      </c>
      <c r="S459" s="1">
        <f t="shared" si="21"/>
        <v>3000</v>
      </c>
      <c r="T459" s="12">
        <f t="shared" si="22"/>
        <v>3000</v>
      </c>
      <c r="U459" s="23" t="s">
        <v>2581</v>
      </c>
      <c r="V459" s="19" t="s">
        <v>2577</v>
      </c>
    </row>
    <row r="460" spans="1:22" ht="12" x14ac:dyDescent="0.15">
      <c r="A460" s="48">
        <f t="shared" si="23"/>
        <v>459</v>
      </c>
      <c r="C460" s="14" t="s">
        <v>2582</v>
      </c>
      <c r="D460" s="24">
        <v>43941</v>
      </c>
      <c r="E460" s="16" t="s">
        <v>956</v>
      </c>
      <c r="F460" s="17">
        <v>11410</v>
      </c>
      <c r="G460" s="18" t="s">
        <v>22</v>
      </c>
      <c r="H460" s="19" t="s">
        <v>2013</v>
      </c>
      <c r="I460" s="18" t="s">
        <v>142</v>
      </c>
      <c r="J460" s="19" t="s">
        <v>41</v>
      </c>
      <c r="K460" s="20"/>
      <c r="L460" s="21"/>
      <c r="M460" s="21"/>
      <c r="N460" s="19" t="s">
        <v>2014</v>
      </c>
      <c r="O460" s="19" t="s">
        <v>1112</v>
      </c>
      <c r="P460" s="20"/>
      <c r="Q460" s="21"/>
      <c r="R460" s="22">
        <v>0</v>
      </c>
      <c r="S460" s="1">
        <f t="shared" si="21"/>
        <v>3000</v>
      </c>
      <c r="T460" s="12">
        <f t="shared" si="22"/>
        <v>3000</v>
      </c>
      <c r="U460" s="23" t="s">
        <v>2016</v>
      </c>
      <c r="V460" s="19" t="s">
        <v>2583</v>
      </c>
    </row>
    <row r="461" spans="1:22" ht="12" x14ac:dyDescent="0.15">
      <c r="A461" s="48">
        <f t="shared" si="23"/>
        <v>460</v>
      </c>
      <c r="C461" s="14" t="s">
        <v>2619</v>
      </c>
      <c r="D461" s="24">
        <v>43941</v>
      </c>
      <c r="E461" s="16" t="s">
        <v>956</v>
      </c>
      <c r="F461" s="17">
        <v>1205</v>
      </c>
      <c r="G461" s="18" t="s">
        <v>22</v>
      </c>
      <c r="H461" s="19" t="s">
        <v>2620</v>
      </c>
      <c r="I461" s="18" t="s">
        <v>142</v>
      </c>
      <c r="J461" s="19" t="s">
        <v>377</v>
      </c>
      <c r="K461" s="20"/>
      <c r="L461" s="21"/>
      <c r="M461" s="21"/>
      <c r="N461" s="19" t="s">
        <v>2621</v>
      </c>
      <c r="O461" s="19" t="s">
        <v>2622</v>
      </c>
      <c r="P461" s="20"/>
      <c r="Q461" s="21"/>
      <c r="R461" s="22">
        <v>0</v>
      </c>
      <c r="S461" s="1">
        <f t="shared" si="21"/>
        <v>3000</v>
      </c>
      <c r="T461" s="12">
        <f t="shared" si="22"/>
        <v>3000</v>
      </c>
      <c r="U461" s="23" t="s">
        <v>2623</v>
      </c>
      <c r="V461" s="19" t="s">
        <v>2624</v>
      </c>
    </row>
    <row r="462" spans="1:22" ht="12" x14ac:dyDescent="0.15">
      <c r="A462" s="48">
        <f t="shared" si="23"/>
        <v>461</v>
      </c>
      <c r="C462" s="14" t="s">
        <v>754</v>
      </c>
      <c r="D462" s="24">
        <v>43941</v>
      </c>
      <c r="E462" s="16" t="s">
        <v>491</v>
      </c>
      <c r="F462" s="17">
        <v>16150</v>
      </c>
      <c r="G462" s="18" t="s">
        <v>22</v>
      </c>
      <c r="H462" s="19" t="s">
        <v>755</v>
      </c>
      <c r="I462" s="18" t="s">
        <v>31</v>
      </c>
      <c r="J462" s="19" t="s">
        <v>137</v>
      </c>
      <c r="K462" s="20"/>
      <c r="L462" s="21"/>
      <c r="M462" s="21"/>
      <c r="N462" s="19" t="s">
        <v>756</v>
      </c>
      <c r="O462" s="19" t="s">
        <v>757</v>
      </c>
      <c r="P462" s="20"/>
      <c r="Q462" s="21"/>
      <c r="R462" s="22">
        <v>0</v>
      </c>
      <c r="S462" s="1">
        <f t="shared" si="21"/>
        <v>500</v>
      </c>
      <c r="T462" s="12">
        <f t="shared" si="22"/>
        <v>500</v>
      </c>
      <c r="U462" s="23" t="s">
        <v>758</v>
      </c>
      <c r="V462" s="19" t="s">
        <v>542</v>
      </c>
    </row>
    <row r="463" spans="1:22" ht="12" x14ac:dyDescent="0.15">
      <c r="A463" s="48">
        <f t="shared" si="23"/>
        <v>462</v>
      </c>
      <c r="C463" s="14" t="s">
        <v>2382</v>
      </c>
      <c r="D463" s="24">
        <v>43941</v>
      </c>
      <c r="E463" s="16" t="s">
        <v>491</v>
      </c>
      <c r="F463" s="17">
        <v>126</v>
      </c>
      <c r="G463" s="18" t="s">
        <v>22</v>
      </c>
      <c r="H463" s="19" t="s">
        <v>2383</v>
      </c>
      <c r="I463" s="18" t="s">
        <v>92</v>
      </c>
      <c r="J463" s="19" t="s">
        <v>32</v>
      </c>
      <c r="K463" s="20"/>
      <c r="L463" s="21"/>
      <c r="M463" s="21"/>
      <c r="N463" s="19" t="s">
        <v>2384</v>
      </c>
      <c r="O463" s="19" t="s">
        <v>2385</v>
      </c>
      <c r="P463" s="20"/>
      <c r="Q463" s="21"/>
      <c r="R463" s="22">
        <v>0</v>
      </c>
      <c r="S463" s="1">
        <f t="shared" si="21"/>
        <v>500</v>
      </c>
      <c r="T463" s="12">
        <f t="shared" si="22"/>
        <v>500</v>
      </c>
      <c r="U463" s="23" t="s">
        <v>2386</v>
      </c>
      <c r="V463" s="19" t="s">
        <v>542</v>
      </c>
    </row>
    <row r="464" spans="1:22" ht="12" x14ac:dyDescent="0.15">
      <c r="A464" s="48">
        <f t="shared" si="23"/>
        <v>463</v>
      </c>
      <c r="C464" s="14" t="s">
        <v>2594</v>
      </c>
      <c r="D464" s="24">
        <v>43941</v>
      </c>
      <c r="E464" s="16" t="s">
        <v>491</v>
      </c>
      <c r="F464" s="17">
        <v>2301</v>
      </c>
      <c r="G464" s="18" t="s">
        <v>22</v>
      </c>
      <c r="H464" s="19" t="s">
        <v>1051</v>
      </c>
      <c r="I464" s="18" t="s">
        <v>92</v>
      </c>
      <c r="J464" s="19" t="s">
        <v>93</v>
      </c>
      <c r="K464" s="20"/>
      <c r="L464" s="21"/>
      <c r="M464" s="21"/>
      <c r="N464" s="19" t="s">
        <v>2595</v>
      </c>
      <c r="O464" s="19" t="s">
        <v>2596</v>
      </c>
      <c r="P464" s="20"/>
      <c r="Q464" s="21"/>
      <c r="R464" s="22">
        <v>0</v>
      </c>
      <c r="S464" s="1">
        <f t="shared" si="21"/>
        <v>500</v>
      </c>
      <c r="T464" s="12">
        <f t="shared" si="22"/>
        <v>500</v>
      </c>
      <c r="U464" s="23" t="s">
        <v>2597</v>
      </c>
      <c r="V464" s="19" t="s">
        <v>1264</v>
      </c>
    </row>
    <row r="465" spans="1:22" ht="12" x14ac:dyDescent="0.15">
      <c r="A465" s="48">
        <f t="shared" si="23"/>
        <v>464</v>
      </c>
      <c r="C465" s="14" t="s">
        <v>2607</v>
      </c>
      <c r="D465" s="24">
        <v>43941</v>
      </c>
      <c r="E465" s="16" t="s">
        <v>491</v>
      </c>
      <c r="F465" s="17">
        <v>404</v>
      </c>
      <c r="G465" s="18" t="s">
        <v>22</v>
      </c>
      <c r="H465" s="19" t="s">
        <v>2608</v>
      </c>
      <c r="I465" s="18" t="s">
        <v>84</v>
      </c>
      <c r="J465" s="19" t="s">
        <v>25</v>
      </c>
      <c r="K465" s="20"/>
      <c r="L465" s="21"/>
      <c r="M465" s="21"/>
      <c r="N465" s="19" t="s">
        <v>2609</v>
      </c>
      <c r="O465" s="19" t="s">
        <v>2385</v>
      </c>
      <c r="P465" s="20"/>
      <c r="Q465" s="21"/>
      <c r="R465" s="22">
        <v>0</v>
      </c>
      <c r="S465" s="1">
        <f t="shared" si="21"/>
        <v>500</v>
      </c>
      <c r="T465" s="12">
        <f t="shared" si="22"/>
        <v>500</v>
      </c>
      <c r="U465" s="23" t="s">
        <v>2610</v>
      </c>
      <c r="V465" s="19" t="s">
        <v>542</v>
      </c>
    </row>
    <row r="466" spans="1:22" ht="12" x14ac:dyDescent="0.15">
      <c r="A466" s="48">
        <f t="shared" si="23"/>
        <v>465</v>
      </c>
      <c r="C466" s="14" t="s">
        <v>2611</v>
      </c>
      <c r="D466" s="24">
        <v>43941</v>
      </c>
      <c r="E466" s="16" t="s">
        <v>491</v>
      </c>
      <c r="F466" s="17">
        <v>5301</v>
      </c>
      <c r="G466" s="18" t="s">
        <v>22</v>
      </c>
      <c r="H466" s="19" t="s">
        <v>2612</v>
      </c>
      <c r="I466" s="18" t="s">
        <v>84</v>
      </c>
      <c r="J466" s="19" t="s">
        <v>115</v>
      </c>
      <c r="K466" s="20"/>
      <c r="L466" s="21"/>
      <c r="M466" s="21"/>
      <c r="N466" s="19" t="s">
        <v>2613</v>
      </c>
      <c r="O466" s="19" t="s">
        <v>2385</v>
      </c>
      <c r="P466" s="20"/>
      <c r="Q466" s="21"/>
      <c r="R466" s="22">
        <v>0</v>
      </c>
      <c r="S466" s="1">
        <f t="shared" si="21"/>
        <v>500</v>
      </c>
      <c r="T466" s="12">
        <f t="shared" si="22"/>
        <v>500</v>
      </c>
      <c r="U466" s="23" t="s">
        <v>2614</v>
      </c>
      <c r="V466" s="19" t="s">
        <v>542</v>
      </c>
    </row>
    <row r="467" spans="1:22" ht="12" x14ac:dyDescent="0.15">
      <c r="A467" s="48">
        <f t="shared" si="23"/>
        <v>466</v>
      </c>
      <c r="C467" s="14" t="s">
        <v>2373</v>
      </c>
      <c r="D467" s="24">
        <v>43941</v>
      </c>
      <c r="E467" s="16" t="s">
        <v>113</v>
      </c>
      <c r="F467" s="17">
        <v>4100</v>
      </c>
      <c r="G467" s="18" t="s">
        <v>22</v>
      </c>
      <c r="H467" s="19" t="s">
        <v>2374</v>
      </c>
      <c r="I467" s="18" t="s">
        <v>84</v>
      </c>
      <c r="J467" s="19" t="s">
        <v>137</v>
      </c>
      <c r="K467" s="20"/>
      <c r="L467" s="21"/>
      <c r="M467" s="21"/>
      <c r="N467" s="19" t="s">
        <v>2375</v>
      </c>
      <c r="O467" s="19" t="s">
        <v>1195</v>
      </c>
      <c r="P467" s="20"/>
      <c r="Q467" s="21"/>
      <c r="R467" s="22">
        <v>0</v>
      </c>
      <c r="S467" s="1">
        <f t="shared" si="21"/>
        <v>500</v>
      </c>
      <c r="T467" s="12">
        <f t="shared" si="22"/>
        <v>500</v>
      </c>
      <c r="U467" s="23" t="s">
        <v>2376</v>
      </c>
      <c r="V467" s="19" t="s">
        <v>2377</v>
      </c>
    </row>
    <row r="468" spans="1:22" ht="12" x14ac:dyDescent="0.15">
      <c r="A468" s="48">
        <f t="shared" si="23"/>
        <v>467</v>
      </c>
      <c r="C468" s="14" t="s">
        <v>2615</v>
      </c>
      <c r="D468" s="24">
        <v>43941</v>
      </c>
      <c r="E468" s="16" t="s">
        <v>113</v>
      </c>
      <c r="F468" s="17">
        <v>4332</v>
      </c>
      <c r="G468" s="18" t="s">
        <v>22</v>
      </c>
      <c r="H468" s="19" t="s">
        <v>1452</v>
      </c>
      <c r="I468" s="18" t="s">
        <v>92</v>
      </c>
      <c r="J468" s="19" t="s">
        <v>137</v>
      </c>
      <c r="K468" s="20"/>
      <c r="L468" s="21"/>
      <c r="M468" s="21"/>
      <c r="N468" s="19" t="s">
        <v>2616</v>
      </c>
      <c r="O468" s="19" t="s">
        <v>2385</v>
      </c>
      <c r="P468" s="20"/>
      <c r="Q468" s="21"/>
      <c r="R468" s="22">
        <v>0</v>
      </c>
      <c r="S468" s="1">
        <f t="shared" si="21"/>
        <v>500</v>
      </c>
      <c r="T468" s="12">
        <f t="shared" si="22"/>
        <v>500</v>
      </c>
      <c r="U468" s="23" t="s">
        <v>2617</v>
      </c>
      <c r="V468" s="19" t="s">
        <v>2618</v>
      </c>
    </row>
    <row r="469" spans="1:22" ht="12" x14ac:dyDescent="0.15">
      <c r="A469" s="48">
        <f t="shared" si="23"/>
        <v>468</v>
      </c>
      <c r="C469" s="14" t="s">
        <v>528</v>
      </c>
      <c r="D469" s="24">
        <v>43941</v>
      </c>
      <c r="E469" s="16" t="s">
        <v>209</v>
      </c>
      <c r="F469" s="17">
        <v>4210</v>
      </c>
      <c r="G469" s="18" t="s">
        <v>22</v>
      </c>
      <c r="H469" s="19" t="s">
        <v>529</v>
      </c>
      <c r="I469" s="18" t="s">
        <v>132</v>
      </c>
      <c r="J469" s="21"/>
      <c r="K469" s="20"/>
      <c r="L469" s="21"/>
      <c r="M469" s="21"/>
      <c r="N469" s="19" t="s">
        <v>530</v>
      </c>
      <c r="O469" s="19" t="s">
        <v>531</v>
      </c>
      <c r="P469" s="20"/>
      <c r="Q469" s="21"/>
      <c r="R469" s="22">
        <v>50000</v>
      </c>
      <c r="S469" s="1">
        <f t="shared" si="21"/>
        <v>0</v>
      </c>
      <c r="T469" s="12">
        <f t="shared" si="22"/>
        <v>50000</v>
      </c>
      <c r="U469" s="23" t="s">
        <v>532</v>
      </c>
      <c r="V469" s="19" t="s">
        <v>369</v>
      </c>
    </row>
    <row r="470" spans="1:22" ht="12" x14ac:dyDescent="0.15">
      <c r="A470" s="48">
        <f t="shared" si="23"/>
        <v>469</v>
      </c>
      <c r="C470" s="14" t="s">
        <v>2052</v>
      </c>
      <c r="D470" s="24">
        <v>43941</v>
      </c>
      <c r="E470" s="16" t="s">
        <v>209</v>
      </c>
      <c r="F470" s="17">
        <v>4321</v>
      </c>
      <c r="G470" s="18" t="s">
        <v>22</v>
      </c>
      <c r="H470" s="19" t="s">
        <v>2053</v>
      </c>
      <c r="I470" s="18" t="s">
        <v>142</v>
      </c>
      <c r="J470" s="19" t="s">
        <v>107</v>
      </c>
      <c r="K470" s="20"/>
      <c r="L470" s="21"/>
      <c r="M470" s="21"/>
      <c r="N470" s="19" t="s">
        <v>2054</v>
      </c>
      <c r="O470" s="19" t="s">
        <v>531</v>
      </c>
      <c r="P470" s="20"/>
      <c r="Q470" s="21"/>
      <c r="R470" s="22">
        <v>50000</v>
      </c>
      <c r="S470" s="1">
        <f t="shared" si="21"/>
        <v>0</v>
      </c>
      <c r="T470" s="12">
        <f t="shared" si="22"/>
        <v>50000</v>
      </c>
      <c r="U470" s="23" t="s">
        <v>2055</v>
      </c>
      <c r="V470" s="19" t="s">
        <v>460</v>
      </c>
    </row>
    <row r="471" spans="1:22" ht="12" x14ac:dyDescent="0.15">
      <c r="A471" s="48">
        <f t="shared" si="23"/>
        <v>470</v>
      </c>
      <c r="C471" s="14" t="s">
        <v>2056</v>
      </c>
      <c r="D471" s="24">
        <v>43941</v>
      </c>
      <c r="E471" s="16" t="s">
        <v>209</v>
      </c>
      <c r="F471" s="17">
        <v>12206</v>
      </c>
      <c r="G471" s="18" t="s">
        <v>22</v>
      </c>
      <c r="H471" s="19" t="s">
        <v>2057</v>
      </c>
      <c r="I471" s="18" t="s">
        <v>142</v>
      </c>
      <c r="J471" s="19" t="s">
        <v>65</v>
      </c>
      <c r="K471" s="20"/>
      <c r="L471" s="21"/>
      <c r="M471" s="21"/>
      <c r="N471" s="19" t="s">
        <v>2058</v>
      </c>
      <c r="O471" s="19" t="s">
        <v>531</v>
      </c>
      <c r="P471" s="20"/>
      <c r="Q471" s="21"/>
      <c r="R471" s="22">
        <v>50000</v>
      </c>
      <c r="S471" s="1">
        <f t="shared" si="21"/>
        <v>0</v>
      </c>
      <c r="T471" s="12">
        <f t="shared" si="22"/>
        <v>50000</v>
      </c>
      <c r="U471" s="23" t="s">
        <v>2059</v>
      </c>
      <c r="V471" s="19" t="s">
        <v>460</v>
      </c>
    </row>
    <row r="472" spans="1:22" ht="12" x14ac:dyDescent="0.15">
      <c r="A472" s="48">
        <f t="shared" si="23"/>
        <v>471</v>
      </c>
      <c r="C472" s="14" t="s">
        <v>2326</v>
      </c>
      <c r="D472" s="24">
        <v>43941</v>
      </c>
      <c r="E472" s="16" t="s">
        <v>209</v>
      </c>
      <c r="F472" s="17">
        <v>11012</v>
      </c>
      <c r="G472" s="18" t="s">
        <v>22</v>
      </c>
      <c r="H472" s="19" t="s">
        <v>2327</v>
      </c>
      <c r="I472" s="18" t="s">
        <v>132</v>
      </c>
      <c r="J472" s="19" t="s">
        <v>41</v>
      </c>
      <c r="K472" s="20"/>
      <c r="L472" s="21"/>
      <c r="M472" s="21"/>
      <c r="N472" s="19" t="s">
        <v>2328</v>
      </c>
      <c r="O472" s="19" t="s">
        <v>894</v>
      </c>
      <c r="P472" s="20"/>
      <c r="Q472" s="21"/>
      <c r="R472" s="22">
        <v>50000</v>
      </c>
      <c r="S472" s="1">
        <f t="shared" si="21"/>
        <v>0</v>
      </c>
      <c r="T472" s="12">
        <f t="shared" si="22"/>
        <v>50000</v>
      </c>
      <c r="U472" s="23" t="s">
        <v>2329</v>
      </c>
      <c r="V472" s="19" t="s">
        <v>369</v>
      </c>
    </row>
    <row r="473" spans="1:22" ht="12" x14ac:dyDescent="0.15">
      <c r="A473" s="48">
        <f t="shared" si="23"/>
        <v>472</v>
      </c>
      <c r="C473" s="14" t="s">
        <v>2330</v>
      </c>
      <c r="D473" s="24">
        <v>43941</v>
      </c>
      <c r="E473" s="16" t="s">
        <v>209</v>
      </c>
      <c r="F473" s="17">
        <v>4100</v>
      </c>
      <c r="G473" s="18" t="s">
        <v>22</v>
      </c>
      <c r="H473" s="19" t="s">
        <v>2331</v>
      </c>
      <c r="I473" s="18" t="s">
        <v>132</v>
      </c>
      <c r="J473" s="19" t="s">
        <v>65</v>
      </c>
      <c r="K473" s="20"/>
      <c r="L473" s="21"/>
      <c r="M473" s="21"/>
      <c r="N473" s="19" t="s">
        <v>2332</v>
      </c>
      <c r="O473" s="19" t="s">
        <v>894</v>
      </c>
      <c r="P473" s="20"/>
      <c r="Q473" s="21"/>
      <c r="R473" s="22">
        <v>50000</v>
      </c>
      <c r="S473" s="1">
        <f t="shared" si="21"/>
        <v>0</v>
      </c>
      <c r="T473" s="12">
        <f t="shared" si="22"/>
        <v>50000</v>
      </c>
      <c r="U473" s="23" t="s">
        <v>2333</v>
      </c>
      <c r="V473" s="19" t="s">
        <v>369</v>
      </c>
    </row>
    <row r="474" spans="1:22" ht="12" x14ac:dyDescent="0.15">
      <c r="A474" s="48">
        <f t="shared" si="23"/>
        <v>473</v>
      </c>
      <c r="C474" s="14" t="s">
        <v>2334</v>
      </c>
      <c r="D474" s="24">
        <v>43941</v>
      </c>
      <c r="E474" s="16" t="s">
        <v>209</v>
      </c>
      <c r="F474" s="17">
        <v>10604</v>
      </c>
      <c r="G474" s="18" t="s">
        <v>22</v>
      </c>
      <c r="H474" s="19" t="s">
        <v>2335</v>
      </c>
      <c r="I474" s="18" t="s">
        <v>142</v>
      </c>
      <c r="J474" s="19" t="s">
        <v>41</v>
      </c>
      <c r="K474" s="20"/>
      <c r="L474" s="21"/>
      <c r="M474" s="21"/>
      <c r="N474" s="19" t="s">
        <v>2336</v>
      </c>
      <c r="O474" s="19" t="s">
        <v>894</v>
      </c>
      <c r="P474" s="20"/>
      <c r="Q474" s="21"/>
      <c r="R474" s="22">
        <v>50000</v>
      </c>
      <c r="S474" s="1">
        <f t="shared" si="21"/>
        <v>0</v>
      </c>
      <c r="T474" s="12">
        <f t="shared" si="22"/>
        <v>50000</v>
      </c>
      <c r="U474" s="23" t="s">
        <v>2337</v>
      </c>
      <c r="V474" s="19" t="s">
        <v>369</v>
      </c>
    </row>
    <row r="475" spans="1:22" ht="12" x14ac:dyDescent="0.15">
      <c r="A475" s="48">
        <f t="shared" si="23"/>
        <v>474</v>
      </c>
      <c r="C475" s="14" t="s">
        <v>2338</v>
      </c>
      <c r="D475" s="24">
        <v>43941</v>
      </c>
      <c r="E475" s="16" t="s">
        <v>209</v>
      </c>
      <c r="F475" s="17">
        <v>5800</v>
      </c>
      <c r="G475" s="18" t="s">
        <v>22</v>
      </c>
      <c r="H475" s="19" t="s">
        <v>2339</v>
      </c>
      <c r="I475" s="18" t="s">
        <v>132</v>
      </c>
      <c r="J475" s="19" t="s">
        <v>41</v>
      </c>
      <c r="K475" s="20"/>
      <c r="L475" s="21"/>
      <c r="M475" s="21"/>
      <c r="N475" s="19" t="s">
        <v>2340</v>
      </c>
      <c r="O475" s="19" t="s">
        <v>894</v>
      </c>
      <c r="P475" s="20"/>
      <c r="Q475" s="21"/>
      <c r="R475" s="22">
        <v>50000</v>
      </c>
      <c r="S475" s="1">
        <f t="shared" si="21"/>
        <v>0</v>
      </c>
      <c r="T475" s="12">
        <f t="shared" si="22"/>
        <v>50000</v>
      </c>
      <c r="U475" s="23" t="s">
        <v>2341</v>
      </c>
      <c r="V475" s="19" t="s">
        <v>369</v>
      </c>
    </row>
    <row r="476" spans="1:22" ht="12" x14ac:dyDescent="0.15">
      <c r="A476" s="48">
        <f t="shared" si="23"/>
        <v>475</v>
      </c>
      <c r="C476" s="14" t="s">
        <v>2342</v>
      </c>
      <c r="D476" s="24">
        <v>43941</v>
      </c>
      <c r="E476" s="16" t="s">
        <v>209</v>
      </c>
      <c r="F476" s="17">
        <v>3612</v>
      </c>
      <c r="G476" s="18" t="s">
        <v>22</v>
      </c>
      <c r="H476" s="19" t="s">
        <v>2343</v>
      </c>
      <c r="I476" s="18" t="s">
        <v>92</v>
      </c>
      <c r="J476" s="19" t="s">
        <v>137</v>
      </c>
      <c r="K476" s="20"/>
      <c r="L476" s="21"/>
      <c r="M476" s="21"/>
      <c r="N476" s="19" t="s">
        <v>2344</v>
      </c>
      <c r="O476" s="19" t="s">
        <v>894</v>
      </c>
      <c r="P476" s="20"/>
      <c r="Q476" s="21"/>
      <c r="R476" s="22">
        <v>50000</v>
      </c>
      <c r="S476" s="1">
        <f t="shared" si="21"/>
        <v>0</v>
      </c>
      <c r="T476" s="12">
        <f t="shared" si="22"/>
        <v>50000</v>
      </c>
      <c r="U476" s="23" t="s">
        <v>2345</v>
      </c>
      <c r="V476" s="19" t="s">
        <v>214</v>
      </c>
    </row>
    <row r="477" spans="1:22" ht="12" x14ac:dyDescent="0.15">
      <c r="A477" s="48">
        <f t="shared" si="23"/>
        <v>476</v>
      </c>
      <c r="C477" s="14" t="s">
        <v>2346</v>
      </c>
      <c r="D477" s="24">
        <v>43941</v>
      </c>
      <c r="E477" s="16" t="s">
        <v>209</v>
      </c>
      <c r="F477" s="17">
        <v>3500</v>
      </c>
      <c r="G477" s="18" t="s">
        <v>22</v>
      </c>
      <c r="H477" s="19" t="s">
        <v>2347</v>
      </c>
      <c r="I477" s="18" t="s">
        <v>122</v>
      </c>
      <c r="J477" s="19" t="s">
        <v>115</v>
      </c>
      <c r="K477" s="20"/>
      <c r="L477" s="21"/>
      <c r="M477" s="21"/>
      <c r="N477" s="19" t="s">
        <v>2348</v>
      </c>
      <c r="O477" s="19" t="s">
        <v>894</v>
      </c>
      <c r="P477" s="20"/>
      <c r="Q477" s="21"/>
      <c r="R477" s="22">
        <v>50000</v>
      </c>
      <c r="S477" s="1">
        <f t="shared" si="21"/>
        <v>0</v>
      </c>
      <c r="T477" s="12">
        <f t="shared" si="22"/>
        <v>50000</v>
      </c>
      <c r="U477" s="23" t="s">
        <v>2349</v>
      </c>
      <c r="V477" s="19" t="s">
        <v>214</v>
      </c>
    </row>
    <row r="478" spans="1:22" ht="12" x14ac:dyDescent="0.15">
      <c r="A478" s="48">
        <f t="shared" si="23"/>
        <v>477</v>
      </c>
      <c r="C478" s="14" t="s">
        <v>2350</v>
      </c>
      <c r="D478" s="24">
        <v>43941</v>
      </c>
      <c r="E478" s="16" t="s">
        <v>209</v>
      </c>
      <c r="F478" s="17">
        <v>10513</v>
      </c>
      <c r="G478" s="18" t="s">
        <v>22</v>
      </c>
      <c r="H478" s="19" t="s">
        <v>2351</v>
      </c>
      <c r="I478" s="18" t="s">
        <v>142</v>
      </c>
      <c r="J478" s="19" t="s">
        <v>41</v>
      </c>
      <c r="K478" s="20"/>
      <c r="L478" s="21"/>
      <c r="M478" s="21"/>
      <c r="N478" s="19" t="s">
        <v>2352</v>
      </c>
      <c r="O478" s="19" t="s">
        <v>894</v>
      </c>
      <c r="P478" s="20"/>
      <c r="Q478" s="21"/>
      <c r="R478" s="22">
        <v>50000</v>
      </c>
      <c r="S478" s="1">
        <f t="shared" si="21"/>
        <v>0</v>
      </c>
      <c r="T478" s="12">
        <f t="shared" si="22"/>
        <v>50000</v>
      </c>
      <c r="U478" s="23" t="s">
        <v>2353</v>
      </c>
      <c r="V478" s="19" t="s">
        <v>369</v>
      </c>
    </row>
    <row r="479" spans="1:22" ht="12" x14ac:dyDescent="0.15">
      <c r="A479" s="48">
        <f t="shared" si="23"/>
        <v>478</v>
      </c>
      <c r="C479" s="14" t="s">
        <v>2354</v>
      </c>
      <c r="D479" s="24">
        <v>43941</v>
      </c>
      <c r="E479" s="16" t="s">
        <v>209</v>
      </c>
      <c r="F479" s="17">
        <v>5012</v>
      </c>
      <c r="G479" s="18" t="s">
        <v>22</v>
      </c>
      <c r="H479" s="19" t="s">
        <v>2355</v>
      </c>
      <c r="I479" s="18" t="s">
        <v>122</v>
      </c>
      <c r="J479" s="19" t="s">
        <v>107</v>
      </c>
      <c r="K479" s="20"/>
      <c r="L479" s="21"/>
      <c r="M479" s="21"/>
      <c r="N479" s="19" t="s">
        <v>2356</v>
      </c>
      <c r="O479" s="19" t="s">
        <v>894</v>
      </c>
      <c r="P479" s="20"/>
      <c r="Q479" s="21"/>
      <c r="R479" s="22">
        <v>50000</v>
      </c>
      <c r="S479" s="1">
        <f t="shared" si="21"/>
        <v>0</v>
      </c>
      <c r="T479" s="12">
        <f t="shared" si="22"/>
        <v>50000</v>
      </c>
      <c r="U479" s="23" t="s">
        <v>2357</v>
      </c>
      <c r="V479" s="19" t="s">
        <v>2358</v>
      </c>
    </row>
    <row r="480" spans="1:22" ht="12" x14ac:dyDescent="0.15">
      <c r="A480" s="48">
        <f t="shared" si="23"/>
        <v>479</v>
      </c>
      <c r="C480" s="14" t="s">
        <v>2446</v>
      </c>
      <c r="D480" s="24">
        <v>43941</v>
      </c>
      <c r="E480" s="16" t="s">
        <v>209</v>
      </c>
      <c r="F480" s="17">
        <v>11801</v>
      </c>
      <c r="G480" s="18" t="s">
        <v>22</v>
      </c>
      <c r="H480" s="19" t="s">
        <v>2447</v>
      </c>
      <c r="I480" s="18" t="s">
        <v>1312</v>
      </c>
      <c r="J480" s="19" t="s">
        <v>65</v>
      </c>
      <c r="K480" s="20"/>
      <c r="L480" s="21"/>
      <c r="M480" s="21"/>
      <c r="N480" s="21"/>
      <c r="O480" s="21"/>
      <c r="P480" s="20"/>
      <c r="Q480" s="21"/>
      <c r="R480" s="22">
        <v>50000</v>
      </c>
      <c r="S480" s="1">
        <f t="shared" si="21"/>
        <v>0</v>
      </c>
      <c r="T480" s="12">
        <f t="shared" si="22"/>
        <v>50000</v>
      </c>
      <c r="U480" s="23" t="s">
        <v>2448</v>
      </c>
      <c r="V480" s="19" t="s">
        <v>460</v>
      </c>
    </row>
    <row r="481" spans="1:22" ht="12" x14ac:dyDescent="0.15">
      <c r="A481" s="48">
        <f t="shared" si="23"/>
        <v>480</v>
      </c>
      <c r="C481" s="14" t="s">
        <v>2455</v>
      </c>
      <c r="D481" s="24">
        <v>43941</v>
      </c>
      <c r="E481" s="16" t="s">
        <v>209</v>
      </c>
      <c r="F481" s="17">
        <v>1231</v>
      </c>
      <c r="G481" s="18" t="s">
        <v>22</v>
      </c>
      <c r="H481" s="19" t="s">
        <v>2456</v>
      </c>
      <c r="I481" s="18" t="s">
        <v>92</v>
      </c>
      <c r="J481" s="19" t="s">
        <v>25</v>
      </c>
      <c r="K481" s="20"/>
      <c r="L481" s="21"/>
      <c r="M481" s="21"/>
      <c r="N481" s="19" t="s">
        <v>2457</v>
      </c>
      <c r="O481" s="19" t="s">
        <v>2458</v>
      </c>
      <c r="P481" s="20"/>
      <c r="Q481" s="21"/>
      <c r="R481" s="22">
        <v>50000</v>
      </c>
      <c r="S481" s="1">
        <f t="shared" si="21"/>
        <v>0</v>
      </c>
      <c r="T481" s="12">
        <f t="shared" si="22"/>
        <v>50000</v>
      </c>
      <c r="U481" s="23" t="s">
        <v>2459</v>
      </c>
      <c r="V481" s="19" t="s">
        <v>423</v>
      </c>
    </row>
    <row r="482" spans="1:22" ht="12" x14ac:dyDescent="0.15">
      <c r="A482" s="48">
        <f t="shared" si="23"/>
        <v>481</v>
      </c>
      <c r="C482" s="14" t="s">
        <v>2526</v>
      </c>
      <c r="D482" s="24">
        <v>43941</v>
      </c>
      <c r="E482" s="16" t="s">
        <v>209</v>
      </c>
      <c r="F482" s="17">
        <v>7816</v>
      </c>
      <c r="G482" s="18" t="s">
        <v>22</v>
      </c>
      <c r="H482" s="19" t="s">
        <v>2527</v>
      </c>
      <c r="I482" s="18" t="s">
        <v>132</v>
      </c>
      <c r="J482" s="19" t="s">
        <v>32</v>
      </c>
      <c r="K482" s="20"/>
      <c r="L482" s="21"/>
      <c r="M482" s="21"/>
      <c r="N482" s="19" t="s">
        <v>1755</v>
      </c>
      <c r="O482" s="19" t="s">
        <v>894</v>
      </c>
      <c r="P482" s="20"/>
      <c r="Q482" s="21"/>
      <c r="R482" s="22">
        <v>50000</v>
      </c>
      <c r="S482" s="1">
        <f t="shared" si="21"/>
        <v>0</v>
      </c>
      <c r="T482" s="12">
        <f t="shared" si="22"/>
        <v>50000</v>
      </c>
      <c r="U482" s="23" t="s">
        <v>2528</v>
      </c>
      <c r="V482" s="19" t="s">
        <v>860</v>
      </c>
    </row>
    <row r="483" spans="1:22" ht="12" x14ac:dyDescent="0.15">
      <c r="A483" s="48">
        <f t="shared" si="23"/>
        <v>482</v>
      </c>
      <c r="C483" s="14" t="s">
        <v>2562</v>
      </c>
      <c r="D483" s="24">
        <v>43941</v>
      </c>
      <c r="E483" s="16" t="s">
        <v>209</v>
      </c>
      <c r="F483" s="17">
        <v>2909</v>
      </c>
      <c r="G483" s="18" t="s">
        <v>22</v>
      </c>
      <c r="H483" s="19" t="s">
        <v>2563</v>
      </c>
      <c r="I483" s="18" t="s">
        <v>142</v>
      </c>
      <c r="J483" s="19" t="s">
        <v>107</v>
      </c>
      <c r="K483" s="20"/>
      <c r="L483" s="21"/>
      <c r="M483" s="21"/>
      <c r="N483" s="19" t="s">
        <v>2564</v>
      </c>
      <c r="O483" s="19" t="s">
        <v>894</v>
      </c>
      <c r="P483" s="20"/>
      <c r="Q483" s="21"/>
      <c r="R483" s="22">
        <v>50000</v>
      </c>
      <c r="S483" s="1">
        <f t="shared" si="21"/>
        <v>0</v>
      </c>
      <c r="T483" s="12">
        <f t="shared" si="22"/>
        <v>50000</v>
      </c>
      <c r="U483" s="23" t="s">
        <v>2565</v>
      </c>
      <c r="V483" s="19" t="s">
        <v>860</v>
      </c>
    </row>
    <row r="484" spans="1:22" ht="12" x14ac:dyDescent="0.15">
      <c r="A484" s="48">
        <f t="shared" si="23"/>
        <v>483</v>
      </c>
      <c r="C484" s="14" t="s">
        <v>2602</v>
      </c>
      <c r="D484" s="24">
        <v>43941</v>
      </c>
      <c r="E484" s="16" t="s">
        <v>209</v>
      </c>
      <c r="F484" s="17">
        <v>1320</v>
      </c>
      <c r="G484" s="18" t="s">
        <v>22</v>
      </c>
      <c r="H484" s="19" t="s">
        <v>389</v>
      </c>
      <c r="I484" s="18" t="s">
        <v>122</v>
      </c>
      <c r="J484" s="19" t="s">
        <v>25</v>
      </c>
      <c r="K484" s="20"/>
      <c r="L484" s="21"/>
      <c r="M484" s="21"/>
      <c r="N484" s="19" t="s">
        <v>2603</v>
      </c>
      <c r="O484" s="19" t="s">
        <v>2604</v>
      </c>
      <c r="P484" s="20"/>
      <c r="Q484" s="21"/>
      <c r="R484" s="22">
        <v>0</v>
      </c>
      <c r="S484" s="1">
        <f t="shared" si="21"/>
        <v>500</v>
      </c>
      <c r="T484" s="12">
        <f t="shared" si="22"/>
        <v>500</v>
      </c>
      <c r="U484" s="23" t="s">
        <v>2605</v>
      </c>
      <c r="V484" s="19" t="s">
        <v>2606</v>
      </c>
    </row>
    <row r="485" spans="1:22" ht="12" x14ac:dyDescent="0.15">
      <c r="A485" s="48">
        <f t="shared" si="23"/>
        <v>484</v>
      </c>
      <c r="C485" s="14" t="s">
        <v>2632</v>
      </c>
      <c r="D485" s="24">
        <v>43942</v>
      </c>
      <c r="E485" s="16" t="s">
        <v>310</v>
      </c>
      <c r="F485" s="17">
        <v>11725</v>
      </c>
      <c r="G485" s="18" t="s">
        <v>22</v>
      </c>
      <c r="H485" s="19" t="s">
        <v>1440</v>
      </c>
      <c r="I485" s="18" t="s">
        <v>24</v>
      </c>
      <c r="J485" s="19" t="s">
        <v>65</v>
      </c>
      <c r="K485" s="25">
        <v>7247</v>
      </c>
      <c r="L485" s="26">
        <v>5</v>
      </c>
      <c r="M485" s="27">
        <v>2</v>
      </c>
      <c r="N485" s="19" t="s">
        <v>1441</v>
      </c>
      <c r="O485" s="19" t="s">
        <v>1486</v>
      </c>
      <c r="P485" s="28">
        <v>1</v>
      </c>
      <c r="Q485" s="26">
        <v>1</v>
      </c>
      <c r="R485" s="22">
        <v>324921</v>
      </c>
      <c r="S485" s="1">
        <f t="shared" si="21"/>
        <v>0</v>
      </c>
      <c r="T485" s="12">
        <f t="shared" si="22"/>
        <v>324921</v>
      </c>
      <c r="U485" s="23" t="s">
        <v>2633</v>
      </c>
      <c r="V485" s="21"/>
    </row>
    <row r="486" spans="1:22" ht="12" x14ac:dyDescent="0.15">
      <c r="A486" s="48">
        <f t="shared" si="23"/>
        <v>485</v>
      </c>
      <c r="C486" s="14" t="s">
        <v>2634</v>
      </c>
      <c r="D486" s="24">
        <v>43942</v>
      </c>
      <c r="E486" s="16" t="s">
        <v>310</v>
      </c>
      <c r="F486" s="17">
        <v>11724</v>
      </c>
      <c r="G486" s="18" t="s">
        <v>22</v>
      </c>
      <c r="H486" s="19" t="s">
        <v>1440</v>
      </c>
      <c r="I486" s="18" t="s">
        <v>24</v>
      </c>
      <c r="J486" s="19" t="s">
        <v>65</v>
      </c>
      <c r="K486" s="25">
        <v>7247</v>
      </c>
      <c r="L486" s="26">
        <v>16</v>
      </c>
      <c r="M486" s="27">
        <v>2</v>
      </c>
      <c r="N486" s="19" t="s">
        <v>1441</v>
      </c>
      <c r="O486" s="19" t="s">
        <v>1486</v>
      </c>
      <c r="P486" s="28">
        <v>1</v>
      </c>
      <c r="Q486" s="26">
        <v>1</v>
      </c>
      <c r="R486" s="22">
        <v>346838</v>
      </c>
      <c r="S486" s="1">
        <f t="shared" si="21"/>
        <v>0</v>
      </c>
      <c r="T486" s="12">
        <f t="shared" si="22"/>
        <v>346838</v>
      </c>
      <c r="U486" s="23" t="s">
        <v>2635</v>
      </c>
      <c r="V486" s="21"/>
    </row>
    <row r="487" spans="1:22" ht="12" x14ac:dyDescent="0.15">
      <c r="A487" s="48">
        <f t="shared" si="23"/>
        <v>486</v>
      </c>
      <c r="C487" s="14" t="s">
        <v>301</v>
      </c>
      <c r="D487" s="24">
        <v>43942</v>
      </c>
      <c r="E487" s="16" t="s">
        <v>302</v>
      </c>
      <c r="F487" s="17">
        <v>3403</v>
      </c>
      <c r="G487" s="18" t="s">
        <v>22</v>
      </c>
      <c r="H487" s="19" t="s">
        <v>303</v>
      </c>
      <c r="I487" s="18" t="s">
        <v>304</v>
      </c>
      <c r="J487" s="19" t="s">
        <v>127</v>
      </c>
      <c r="K487" s="20"/>
      <c r="L487" s="21"/>
      <c r="M487" s="21"/>
      <c r="N487" s="19" t="s">
        <v>305</v>
      </c>
      <c r="O487" s="19" t="s">
        <v>306</v>
      </c>
      <c r="P487" s="28">
        <v>1</v>
      </c>
      <c r="Q487" s="26">
        <v>1</v>
      </c>
      <c r="R487" s="22">
        <v>125034</v>
      </c>
      <c r="S487" s="1">
        <f t="shared" si="21"/>
        <v>0</v>
      </c>
      <c r="T487" s="12">
        <f t="shared" si="22"/>
        <v>125034</v>
      </c>
      <c r="U487" s="23" t="s">
        <v>307</v>
      </c>
      <c r="V487" s="19" t="s">
        <v>308</v>
      </c>
    </row>
    <row r="488" spans="1:22" ht="12" x14ac:dyDescent="0.15">
      <c r="A488" s="48">
        <f t="shared" si="23"/>
        <v>487</v>
      </c>
      <c r="C488" s="14" t="s">
        <v>680</v>
      </c>
      <c r="D488" s="24">
        <v>43942</v>
      </c>
      <c r="E488" s="16" t="s">
        <v>681</v>
      </c>
      <c r="F488" s="17">
        <v>3209</v>
      </c>
      <c r="G488" s="18" t="s">
        <v>22</v>
      </c>
      <c r="H488" s="19" t="s">
        <v>682</v>
      </c>
      <c r="I488" s="18" t="s">
        <v>147</v>
      </c>
      <c r="J488" s="19" t="s">
        <v>137</v>
      </c>
      <c r="K488" s="20"/>
      <c r="L488" s="21"/>
      <c r="M488" s="21"/>
      <c r="N488" s="19" t="s">
        <v>683</v>
      </c>
      <c r="O488" s="19" t="s">
        <v>684</v>
      </c>
      <c r="P488" s="20"/>
      <c r="Q488" s="21"/>
      <c r="R488" s="22">
        <v>0</v>
      </c>
      <c r="S488" s="1">
        <f t="shared" si="21"/>
        <v>12000</v>
      </c>
      <c r="T488" s="12">
        <f t="shared" si="22"/>
        <v>12000</v>
      </c>
      <c r="U488" s="23" t="s">
        <v>685</v>
      </c>
      <c r="V488" s="19" t="s">
        <v>686</v>
      </c>
    </row>
    <row r="489" spans="1:22" ht="12" x14ac:dyDescent="0.15">
      <c r="A489" s="48">
        <f t="shared" si="23"/>
        <v>488</v>
      </c>
      <c r="C489" s="14" t="s">
        <v>2630</v>
      </c>
      <c r="D489" s="24">
        <v>43942</v>
      </c>
      <c r="E489" s="16" t="s">
        <v>681</v>
      </c>
      <c r="F489" s="17">
        <v>734</v>
      </c>
      <c r="G489" s="18" t="s">
        <v>22</v>
      </c>
      <c r="H489" s="19" t="s">
        <v>2105</v>
      </c>
      <c r="I489" s="18" t="s">
        <v>132</v>
      </c>
      <c r="J489" s="19" t="s">
        <v>127</v>
      </c>
      <c r="K489" s="20"/>
      <c r="L489" s="21"/>
      <c r="M489" s="21"/>
      <c r="N489" s="19" t="s">
        <v>1441</v>
      </c>
      <c r="O489" s="19" t="s">
        <v>1470</v>
      </c>
      <c r="P489" s="20"/>
      <c r="Q489" s="21"/>
      <c r="R489" s="22">
        <v>0</v>
      </c>
      <c r="S489" s="1">
        <f t="shared" si="21"/>
        <v>12000</v>
      </c>
      <c r="T489" s="12">
        <f t="shared" si="22"/>
        <v>12000</v>
      </c>
      <c r="U489" s="23" t="s">
        <v>2631</v>
      </c>
      <c r="V489" s="19" t="s">
        <v>686</v>
      </c>
    </row>
    <row r="490" spans="1:22" ht="12" x14ac:dyDescent="0.15">
      <c r="A490" s="48">
        <f t="shared" si="23"/>
        <v>489</v>
      </c>
      <c r="C490" s="14" t="s">
        <v>2636</v>
      </c>
      <c r="D490" s="24">
        <v>43942</v>
      </c>
      <c r="E490" s="16" t="s">
        <v>1467</v>
      </c>
      <c r="F490" s="17">
        <v>14900</v>
      </c>
      <c r="G490" s="18" t="s">
        <v>22</v>
      </c>
      <c r="H490" s="19" t="s">
        <v>2637</v>
      </c>
      <c r="I490" s="18" t="s">
        <v>142</v>
      </c>
      <c r="J490" s="19" t="s">
        <v>127</v>
      </c>
      <c r="K490" s="20"/>
      <c r="L490" s="21"/>
      <c r="M490" s="21"/>
      <c r="N490" s="19" t="s">
        <v>2638</v>
      </c>
      <c r="O490" s="19" t="s">
        <v>1470</v>
      </c>
      <c r="P490" s="20"/>
      <c r="Q490" s="21"/>
      <c r="R490" s="22">
        <v>0</v>
      </c>
      <c r="S490" s="1">
        <f t="shared" si="21"/>
        <v>15000</v>
      </c>
      <c r="T490" s="12">
        <f t="shared" si="22"/>
        <v>15000</v>
      </c>
      <c r="U490" s="23" t="s">
        <v>2639</v>
      </c>
      <c r="V490" s="19" t="s">
        <v>2640</v>
      </c>
    </row>
    <row r="491" spans="1:22" ht="12" x14ac:dyDescent="0.15">
      <c r="A491" s="48">
        <f t="shared" si="23"/>
        <v>490</v>
      </c>
      <c r="C491" s="14" t="s">
        <v>450</v>
      </c>
      <c r="D491" s="24">
        <v>43942</v>
      </c>
      <c r="E491" s="16" t="s">
        <v>222</v>
      </c>
      <c r="F491" s="17">
        <v>237</v>
      </c>
      <c r="G491" s="18" t="s">
        <v>38</v>
      </c>
      <c r="H491" s="19" t="s">
        <v>451</v>
      </c>
      <c r="I491" s="18" t="s">
        <v>92</v>
      </c>
      <c r="J491" s="19" t="s">
        <v>32</v>
      </c>
      <c r="K491" s="20"/>
      <c r="L491" s="21"/>
      <c r="M491" s="21"/>
      <c r="N491" s="19" t="s">
        <v>452</v>
      </c>
      <c r="O491" s="21"/>
      <c r="P491" s="20"/>
      <c r="Q491" s="21"/>
      <c r="R491" s="22">
        <v>66932</v>
      </c>
      <c r="S491" s="1">
        <f t="shared" si="21"/>
        <v>0</v>
      </c>
      <c r="T491" s="12">
        <f t="shared" si="22"/>
        <v>66932</v>
      </c>
      <c r="U491" s="23" t="s">
        <v>453</v>
      </c>
      <c r="V491" s="19" t="s">
        <v>454</v>
      </c>
    </row>
    <row r="492" spans="1:22" ht="12" x14ac:dyDescent="0.15">
      <c r="A492" s="48">
        <f t="shared" si="23"/>
        <v>491</v>
      </c>
      <c r="C492" s="14" t="s">
        <v>1544</v>
      </c>
      <c r="D492" s="24">
        <v>43942</v>
      </c>
      <c r="E492" s="16" t="s">
        <v>222</v>
      </c>
      <c r="F492" s="17">
        <v>8000</v>
      </c>
      <c r="G492" s="18" t="s">
        <v>22</v>
      </c>
      <c r="H492" s="19" t="s">
        <v>1545</v>
      </c>
      <c r="I492" s="18" t="s">
        <v>147</v>
      </c>
      <c r="J492" s="19" t="s">
        <v>65</v>
      </c>
      <c r="K492" s="20"/>
      <c r="L492" s="21"/>
      <c r="M492" s="21"/>
      <c r="N492" s="19" t="s">
        <v>1546</v>
      </c>
      <c r="O492" s="19" t="s">
        <v>1547</v>
      </c>
      <c r="P492" s="28">
        <v>1</v>
      </c>
      <c r="Q492" s="26">
        <v>1</v>
      </c>
      <c r="R492" s="22">
        <v>10000</v>
      </c>
      <c r="S492" s="1">
        <f t="shared" si="21"/>
        <v>0</v>
      </c>
      <c r="T492" s="12">
        <f t="shared" si="22"/>
        <v>10000</v>
      </c>
      <c r="U492" s="23" t="s">
        <v>1548</v>
      </c>
      <c r="V492" s="19" t="s">
        <v>1549</v>
      </c>
    </row>
    <row r="493" spans="1:22" ht="12" x14ac:dyDescent="0.15">
      <c r="A493" s="48">
        <f t="shared" si="23"/>
        <v>492</v>
      </c>
      <c r="C493" s="14" t="s">
        <v>1550</v>
      </c>
      <c r="D493" s="24">
        <v>43942</v>
      </c>
      <c r="E493" s="16" t="s">
        <v>222</v>
      </c>
      <c r="F493" s="17">
        <v>8000</v>
      </c>
      <c r="G493" s="18" t="s">
        <v>22</v>
      </c>
      <c r="H493" s="19" t="s">
        <v>1545</v>
      </c>
      <c r="I493" s="18" t="s">
        <v>147</v>
      </c>
      <c r="J493" s="19" t="s">
        <v>65</v>
      </c>
      <c r="K493" s="20"/>
      <c r="L493" s="21"/>
      <c r="M493" s="21"/>
      <c r="N493" s="19" t="s">
        <v>1551</v>
      </c>
      <c r="O493" s="19" t="s">
        <v>1547</v>
      </c>
      <c r="P493" s="28">
        <v>1</v>
      </c>
      <c r="Q493" s="26">
        <v>1</v>
      </c>
      <c r="R493" s="22">
        <v>10000</v>
      </c>
      <c r="S493" s="1">
        <f t="shared" si="21"/>
        <v>0</v>
      </c>
      <c r="T493" s="12">
        <f t="shared" si="22"/>
        <v>10000</v>
      </c>
      <c r="U493" s="23" t="s">
        <v>1552</v>
      </c>
      <c r="V493" s="19" t="s">
        <v>1549</v>
      </c>
    </row>
    <row r="494" spans="1:22" ht="12" x14ac:dyDescent="0.15">
      <c r="A494" s="48">
        <f t="shared" si="23"/>
        <v>493</v>
      </c>
      <c r="C494" s="14" t="s">
        <v>1553</v>
      </c>
      <c r="D494" s="24">
        <v>43942</v>
      </c>
      <c r="E494" s="16" t="s">
        <v>222</v>
      </c>
      <c r="F494" s="17">
        <v>8000</v>
      </c>
      <c r="G494" s="18" t="s">
        <v>22</v>
      </c>
      <c r="H494" s="19" t="s">
        <v>1545</v>
      </c>
      <c r="I494" s="18" t="s">
        <v>147</v>
      </c>
      <c r="J494" s="19" t="s">
        <v>65</v>
      </c>
      <c r="K494" s="20"/>
      <c r="L494" s="21"/>
      <c r="M494" s="21"/>
      <c r="N494" s="19" t="s">
        <v>1554</v>
      </c>
      <c r="O494" s="19" t="s">
        <v>1547</v>
      </c>
      <c r="P494" s="28">
        <v>1</v>
      </c>
      <c r="Q494" s="26">
        <v>1</v>
      </c>
      <c r="R494" s="22">
        <v>10000</v>
      </c>
      <c r="S494" s="1">
        <f t="shared" si="21"/>
        <v>0</v>
      </c>
      <c r="T494" s="12">
        <f t="shared" si="22"/>
        <v>10000</v>
      </c>
      <c r="U494" s="23" t="s">
        <v>1555</v>
      </c>
      <c r="V494" s="19" t="s">
        <v>1549</v>
      </c>
    </row>
    <row r="495" spans="1:22" ht="12" x14ac:dyDescent="0.15">
      <c r="A495" s="48">
        <f t="shared" si="23"/>
        <v>494</v>
      </c>
      <c r="C495" s="14" t="s">
        <v>1628</v>
      </c>
      <c r="D495" s="24">
        <v>43942</v>
      </c>
      <c r="E495" s="16" t="s">
        <v>222</v>
      </c>
      <c r="F495" s="17">
        <v>4112</v>
      </c>
      <c r="G495" s="18" t="s">
        <v>22</v>
      </c>
      <c r="H495" s="19" t="s">
        <v>1629</v>
      </c>
      <c r="I495" s="18" t="s">
        <v>142</v>
      </c>
      <c r="J495" s="19" t="s">
        <v>115</v>
      </c>
      <c r="K495" s="20"/>
      <c r="L495" s="21"/>
      <c r="M495" s="21"/>
      <c r="N495" s="19" t="s">
        <v>1630</v>
      </c>
      <c r="O495" s="19" t="s">
        <v>1631</v>
      </c>
      <c r="P495" s="28">
        <v>1</v>
      </c>
      <c r="Q495" s="26">
        <v>1</v>
      </c>
      <c r="R495" s="22">
        <v>10000</v>
      </c>
      <c r="S495" s="1">
        <f t="shared" si="21"/>
        <v>0</v>
      </c>
      <c r="T495" s="12">
        <f t="shared" si="22"/>
        <v>10000</v>
      </c>
      <c r="U495" s="23" t="s">
        <v>1632</v>
      </c>
      <c r="V495" s="19" t="s">
        <v>1633</v>
      </c>
    </row>
    <row r="496" spans="1:22" ht="12" x14ac:dyDescent="0.15">
      <c r="A496" s="48">
        <f t="shared" si="23"/>
        <v>495</v>
      </c>
      <c r="C496" s="14" t="s">
        <v>1993</v>
      </c>
      <c r="D496" s="24">
        <v>43942</v>
      </c>
      <c r="E496" s="16" t="s">
        <v>222</v>
      </c>
      <c r="F496" s="17">
        <v>13111</v>
      </c>
      <c r="G496" s="18" t="s">
        <v>22</v>
      </c>
      <c r="H496" s="19" t="s">
        <v>1994</v>
      </c>
      <c r="I496" s="18" t="s">
        <v>142</v>
      </c>
      <c r="J496" s="19" t="s">
        <v>41</v>
      </c>
      <c r="K496" s="20"/>
      <c r="L496" s="21"/>
      <c r="M496" s="21"/>
      <c r="N496" s="19" t="s">
        <v>1995</v>
      </c>
      <c r="O496" s="19" t="s">
        <v>888</v>
      </c>
      <c r="P496" s="20"/>
      <c r="Q496" s="21"/>
      <c r="R496" s="22">
        <v>0</v>
      </c>
      <c r="S496" s="1">
        <f t="shared" si="21"/>
        <v>3000</v>
      </c>
      <c r="T496" s="12">
        <f t="shared" si="22"/>
        <v>3000</v>
      </c>
      <c r="U496" s="23" t="s">
        <v>1996</v>
      </c>
      <c r="V496" s="19" t="s">
        <v>300</v>
      </c>
    </row>
    <row r="497" spans="1:22" ht="12" x14ac:dyDescent="0.15">
      <c r="A497" s="48">
        <f t="shared" si="23"/>
        <v>496</v>
      </c>
      <c r="C497" s="14" t="s">
        <v>2625</v>
      </c>
      <c r="D497" s="24">
        <v>43942</v>
      </c>
      <c r="E497" s="16" t="s">
        <v>956</v>
      </c>
      <c r="F497" s="17">
        <v>5105</v>
      </c>
      <c r="G497" s="18" t="s">
        <v>22</v>
      </c>
      <c r="H497" s="19" t="s">
        <v>2626</v>
      </c>
      <c r="I497" s="18" t="s">
        <v>92</v>
      </c>
      <c r="J497" s="19" t="s">
        <v>93</v>
      </c>
      <c r="K497" s="20"/>
      <c r="L497" s="21"/>
      <c r="M497" s="21"/>
      <c r="N497" s="19" t="s">
        <v>2627</v>
      </c>
      <c r="O497" s="19" t="s">
        <v>1333</v>
      </c>
      <c r="P497" s="20"/>
      <c r="Q497" s="21"/>
      <c r="R497" s="22">
        <v>0</v>
      </c>
      <c r="S497" s="1">
        <f t="shared" si="21"/>
        <v>3000</v>
      </c>
      <c r="T497" s="12">
        <f t="shared" si="22"/>
        <v>3000</v>
      </c>
      <c r="U497" s="23" t="s">
        <v>2628</v>
      </c>
      <c r="V497" s="19" t="s">
        <v>2629</v>
      </c>
    </row>
    <row r="498" spans="1:22" ht="12" x14ac:dyDescent="0.15">
      <c r="A498" s="48">
        <f t="shared" si="23"/>
        <v>497</v>
      </c>
      <c r="C498" s="14" t="s">
        <v>2698</v>
      </c>
      <c r="D498" s="24">
        <v>43942</v>
      </c>
      <c r="E498" s="16" t="s">
        <v>731</v>
      </c>
      <c r="F498" s="17">
        <v>5405</v>
      </c>
      <c r="G498" s="18" t="s">
        <v>22</v>
      </c>
      <c r="H498" s="19" t="s">
        <v>303</v>
      </c>
      <c r="I498" s="18" t="s">
        <v>304</v>
      </c>
      <c r="J498" s="19" t="s">
        <v>115</v>
      </c>
      <c r="K498" s="20"/>
      <c r="L498" s="21"/>
      <c r="M498" s="21"/>
      <c r="N498" s="19" t="s">
        <v>2699</v>
      </c>
      <c r="O498" s="19" t="s">
        <v>1598</v>
      </c>
      <c r="P498" s="20"/>
      <c r="Q498" s="21"/>
      <c r="R498" s="22">
        <v>0</v>
      </c>
      <c r="S498" s="1">
        <f t="shared" si="21"/>
        <v>3000</v>
      </c>
      <c r="T498" s="12">
        <f t="shared" si="22"/>
        <v>3000</v>
      </c>
      <c r="U498" s="23" t="s">
        <v>2700</v>
      </c>
      <c r="V498" s="19" t="s">
        <v>2701</v>
      </c>
    </row>
    <row r="499" spans="1:22" ht="12" x14ac:dyDescent="0.15">
      <c r="A499" s="48">
        <f t="shared" si="23"/>
        <v>498</v>
      </c>
      <c r="C499" s="14" t="s">
        <v>598</v>
      </c>
      <c r="D499" s="24">
        <v>43942</v>
      </c>
      <c r="E499" s="16" t="s">
        <v>113</v>
      </c>
      <c r="F499" s="17">
        <v>236</v>
      </c>
      <c r="G499" s="18" t="s">
        <v>22</v>
      </c>
      <c r="H499" s="19" t="s">
        <v>232</v>
      </c>
      <c r="I499" s="18" t="s">
        <v>92</v>
      </c>
      <c r="J499" s="19" t="s">
        <v>25</v>
      </c>
      <c r="K499" s="20"/>
      <c r="L499" s="21"/>
      <c r="M499" s="21"/>
      <c r="N499" s="19" t="s">
        <v>599</v>
      </c>
      <c r="O499" s="21"/>
      <c r="P499" s="20"/>
      <c r="Q499" s="21"/>
      <c r="R499" s="22">
        <v>50000</v>
      </c>
      <c r="S499" s="1">
        <f t="shared" si="21"/>
        <v>0</v>
      </c>
      <c r="T499" s="12">
        <f t="shared" si="22"/>
        <v>50000</v>
      </c>
      <c r="U499" s="23" t="s">
        <v>600</v>
      </c>
      <c r="V499" s="21"/>
    </row>
    <row r="500" spans="1:22" ht="12" x14ac:dyDescent="0.15">
      <c r="A500" s="48">
        <f t="shared" si="23"/>
        <v>499</v>
      </c>
      <c r="C500" s="14" t="s">
        <v>1812</v>
      </c>
      <c r="D500" s="24">
        <v>43942</v>
      </c>
      <c r="E500" s="16" t="s">
        <v>113</v>
      </c>
      <c r="F500" s="17">
        <v>255</v>
      </c>
      <c r="G500" s="18" t="s">
        <v>22</v>
      </c>
      <c r="H500" s="19" t="s">
        <v>1813</v>
      </c>
      <c r="I500" s="18" t="s">
        <v>92</v>
      </c>
      <c r="J500" s="19" t="s">
        <v>377</v>
      </c>
      <c r="K500" s="20"/>
      <c r="L500" s="21"/>
      <c r="M500" s="21"/>
      <c r="N500" s="19" t="s">
        <v>1814</v>
      </c>
      <c r="O500" s="19" t="s">
        <v>1815</v>
      </c>
      <c r="P500" s="20"/>
      <c r="Q500" s="21"/>
      <c r="R500" s="22">
        <v>50000</v>
      </c>
      <c r="S500" s="1">
        <f t="shared" si="21"/>
        <v>0</v>
      </c>
      <c r="T500" s="12">
        <f t="shared" si="22"/>
        <v>50000</v>
      </c>
      <c r="U500" s="23" t="s">
        <v>1816</v>
      </c>
      <c r="V500" s="19" t="s">
        <v>1817</v>
      </c>
    </row>
    <row r="501" spans="1:22" ht="12" x14ac:dyDescent="0.15">
      <c r="A501" s="48">
        <f t="shared" si="23"/>
        <v>500</v>
      </c>
      <c r="C501" s="14" t="s">
        <v>1818</v>
      </c>
      <c r="D501" s="24">
        <v>43942</v>
      </c>
      <c r="E501" s="16" t="s">
        <v>113</v>
      </c>
      <c r="F501" s="17">
        <v>809</v>
      </c>
      <c r="G501" s="18" t="s">
        <v>22</v>
      </c>
      <c r="H501" s="19" t="s">
        <v>1819</v>
      </c>
      <c r="I501" s="18" t="s">
        <v>84</v>
      </c>
      <c r="J501" s="19" t="s">
        <v>32</v>
      </c>
      <c r="K501" s="20"/>
      <c r="L501" s="21"/>
      <c r="M501" s="21"/>
      <c r="N501" s="19" t="s">
        <v>1820</v>
      </c>
      <c r="O501" s="19" t="s">
        <v>1815</v>
      </c>
      <c r="P501" s="20"/>
      <c r="Q501" s="21"/>
      <c r="R501" s="22">
        <v>50000</v>
      </c>
      <c r="S501" s="1">
        <f t="shared" si="21"/>
        <v>0</v>
      </c>
      <c r="T501" s="12">
        <f t="shared" si="22"/>
        <v>50000</v>
      </c>
      <c r="U501" s="23" t="s">
        <v>1821</v>
      </c>
      <c r="V501" s="19" t="s">
        <v>1817</v>
      </c>
    </row>
    <row r="502" spans="1:22" ht="12" x14ac:dyDescent="0.15">
      <c r="A502" s="48">
        <f t="shared" si="23"/>
        <v>501</v>
      </c>
      <c r="C502" s="14" t="s">
        <v>1822</v>
      </c>
      <c r="D502" s="24">
        <v>43942</v>
      </c>
      <c r="E502" s="16" t="s">
        <v>113</v>
      </c>
      <c r="F502" s="17">
        <v>1404</v>
      </c>
      <c r="G502" s="18" t="s">
        <v>22</v>
      </c>
      <c r="H502" s="19" t="s">
        <v>1823</v>
      </c>
      <c r="I502" s="18" t="s">
        <v>92</v>
      </c>
      <c r="J502" s="19" t="s">
        <v>93</v>
      </c>
      <c r="K502" s="20"/>
      <c r="L502" s="21"/>
      <c r="M502" s="21"/>
      <c r="N502" s="19" t="s">
        <v>1824</v>
      </c>
      <c r="O502" s="19" t="s">
        <v>1815</v>
      </c>
      <c r="P502" s="20"/>
      <c r="Q502" s="21"/>
      <c r="R502" s="22">
        <v>50000</v>
      </c>
      <c r="S502" s="1">
        <f t="shared" si="21"/>
        <v>0</v>
      </c>
      <c r="T502" s="12">
        <f t="shared" si="22"/>
        <v>50000</v>
      </c>
      <c r="U502" s="23" t="s">
        <v>1825</v>
      </c>
      <c r="V502" s="19" t="s">
        <v>1817</v>
      </c>
    </row>
    <row r="503" spans="1:22" ht="12" x14ac:dyDescent="0.15">
      <c r="A503" s="48">
        <f t="shared" si="23"/>
        <v>502</v>
      </c>
      <c r="C503" s="14" t="s">
        <v>1826</v>
      </c>
      <c r="D503" s="24">
        <v>43942</v>
      </c>
      <c r="E503" s="16" t="s">
        <v>113</v>
      </c>
      <c r="F503" s="17">
        <v>1817</v>
      </c>
      <c r="G503" s="18" t="s">
        <v>22</v>
      </c>
      <c r="H503" s="19" t="s">
        <v>1827</v>
      </c>
      <c r="I503" s="18" t="s">
        <v>142</v>
      </c>
      <c r="J503" s="19" t="s">
        <v>25</v>
      </c>
      <c r="K503" s="20"/>
      <c r="L503" s="21"/>
      <c r="M503" s="21"/>
      <c r="N503" s="19" t="s">
        <v>1828</v>
      </c>
      <c r="O503" s="19" t="s">
        <v>1815</v>
      </c>
      <c r="P503" s="20"/>
      <c r="Q503" s="21"/>
      <c r="R503" s="22">
        <v>50000</v>
      </c>
      <c r="S503" s="1">
        <f t="shared" si="21"/>
        <v>0</v>
      </c>
      <c r="T503" s="12">
        <f t="shared" si="22"/>
        <v>50000</v>
      </c>
      <c r="U503" s="23" t="s">
        <v>1829</v>
      </c>
      <c r="V503" s="19" t="s">
        <v>1817</v>
      </c>
    </row>
    <row r="504" spans="1:22" ht="12" x14ac:dyDescent="0.15">
      <c r="A504" s="48">
        <f t="shared" si="23"/>
        <v>503</v>
      </c>
      <c r="C504" s="14" t="s">
        <v>1830</v>
      </c>
      <c r="D504" s="24">
        <v>43942</v>
      </c>
      <c r="E504" s="16" t="s">
        <v>113</v>
      </c>
      <c r="F504" s="17">
        <v>1316</v>
      </c>
      <c r="G504" s="18" t="s">
        <v>22</v>
      </c>
      <c r="H504" s="19" t="s">
        <v>1831</v>
      </c>
      <c r="I504" s="18" t="s">
        <v>142</v>
      </c>
      <c r="J504" s="19" t="s">
        <v>25</v>
      </c>
      <c r="K504" s="20"/>
      <c r="L504" s="21"/>
      <c r="M504" s="21"/>
      <c r="N504" s="19" t="s">
        <v>1832</v>
      </c>
      <c r="O504" s="19" t="s">
        <v>1815</v>
      </c>
      <c r="P504" s="20"/>
      <c r="Q504" s="21"/>
      <c r="R504" s="22">
        <v>50000</v>
      </c>
      <c r="S504" s="1">
        <f t="shared" si="21"/>
        <v>0</v>
      </c>
      <c r="T504" s="12">
        <f t="shared" si="22"/>
        <v>50000</v>
      </c>
      <c r="U504" s="23" t="s">
        <v>1833</v>
      </c>
      <c r="V504" s="19" t="s">
        <v>1817</v>
      </c>
    </row>
    <row r="505" spans="1:22" ht="12" x14ac:dyDescent="0.15">
      <c r="A505" s="48">
        <f t="shared" si="23"/>
        <v>504</v>
      </c>
      <c r="C505" s="14" t="s">
        <v>1834</v>
      </c>
      <c r="D505" s="24">
        <v>43942</v>
      </c>
      <c r="E505" s="16" t="s">
        <v>113</v>
      </c>
      <c r="F505" s="17">
        <v>6612</v>
      </c>
      <c r="G505" s="18" t="s">
        <v>22</v>
      </c>
      <c r="H505" s="19" t="s">
        <v>1835</v>
      </c>
      <c r="I505" s="18" t="s">
        <v>147</v>
      </c>
      <c r="J505" s="19" t="s">
        <v>32</v>
      </c>
      <c r="K505" s="20"/>
      <c r="L505" s="21"/>
      <c r="M505" s="21"/>
      <c r="N505" s="19" t="s">
        <v>1836</v>
      </c>
      <c r="O505" s="19" t="s">
        <v>1815</v>
      </c>
      <c r="P505" s="20"/>
      <c r="Q505" s="21"/>
      <c r="R505" s="22">
        <v>50000</v>
      </c>
      <c r="S505" s="1">
        <f t="shared" si="21"/>
        <v>0</v>
      </c>
      <c r="T505" s="12">
        <f t="shared" si="22"/>
        <v>50000</v>
      </c>
      <c r="U505" s="23" t="s">
        <v>1837</v>
      </c>
      <c r="V505" s="19" t="s">
        <v>1817</v>
      </c>
    </row>
    <row r="506" spans="1:22" ht="12" x14ac:dyDescent="0.15">
      <c r="A506" s="48">
        <f t="shared" si="23"/>
        <v>505</v>
      </c>
      <c r="C506" s="14" t="s">
        <v>1838</v>
      </c>
      <c r="D506" s="24">
        <v>43942</v>
      </c>
      <c r="E506" s="16" t="s">
        <v>113</v>
      </c>
      <c r="F506" s="17">
        <v>900</v>
      </c>
      <c r="G506" s="18" t="s">
        <v>22</v>
      </c>
      <c r="H506" s="19" t="s">
        <v>1839</v>
      </c>
      <c r="I506" s="18" t="s">
        <v>92</v>
      </c>
      <c r="J506" s="19" t="s">
        <v>25</v>
      </c>
      <c r="K506" s="20"/>
      <c r="L506" s="21"/>
      <c r="M506" s="21"/>
      <c r="N506" s="19" t="s">
        <v>1840</v>
      </c>
      <c r="O506" s="19" t="s">
        <v>1815</v>
      </c>
      <c r="P506" s="20"/>
      <c r="Q506" s="21"/>
      <c r="R506" s="22">
        <v>50000</v>
      </c>
      <c r="S506" s="1">
        <f t="shared" si="21"/>
        <v>0</v>
      </c>
      <c r="T506" s="12">
        <f t="shared" si="22"/>
        <v>50000</v>
      </c>
      <c r="U506" s="23" t="s">
        <v>1841</v>
      </c>
      <c r="V506" s="19" t="s">
        <v>1817</v>
      </c>
    </row>
    <row r="507" spans="1:22" ht="12" x14ac:dyDescent="0.15">
      <c r="A507" s="48">
        <f t="shared" si="23"/>
        <v>506</v>
      </c>
      <c r="C507" s="14" t="s">
        <v>1842</v>
      </c>
      <c r="D507" s="24">
        <v>43942</v>
      </c>
      <c r="E507" s="16" t="s">
        <v>113</v>
      </c>
      <c r="F507" s="17">
        <v>6704</v>
      </c>
      <c r="G507" s="18" t="s">
        <v>22</v>
      </c>
      <c r="H507" s="19" t="s">
        <v>1843</v>
      </c>
      <c r="I507" s="18" t="s">
        <v>147</v>
      </c>
      <c r="J507" s="19" t="s">
        <v>32</v>
      </c>
      <c r="K507" s="20"/>
      <c r="L507" s="21"/>
      <c r="M507" s="21"/>
      <c r="N507" s="19" t="s">
        <v>1844</v>
      </c>
      <c r="O507" s="19" t="s">
        <v>1815</v>
      </c>
      <c r="P507" s="20"/>
      <c r="Q507" s="21"/>
      <c r="R507" s="22">
        <v>50000</v>
      </c>
      <c r="S507" s="1">
        <f t="shared" si="21"/>
        <v>0</v>
      </c>
      <c r="T507" s="12">
        <f t="shared" si="22"/>
        <v>50000</v>
      </c>
      <c r="U507" s="23" t="s">
        <v>1845</v>
      </c>
      <c r="V507" s="19" t="s">
        <v>1817</v>
      </c>
    </row>
    <row r="508" spans="1:22" ht="12" x14ac:dyDescent="0.15">
      <c r="A508" s="48">
        <f t="shared" si="23"/>
        <v>507</v>
      </c>
      <c r="C508" s="14" t="s">
        <v>1846</v>
      </c>
      <c r="D508" s="24">
        <v>43942</v>
      </c>
      <c r="E508" s="16" t="s">
        <v>113</v>
      </c>
      <c r="F508" s="17">
        <v>715</v>
      </c>
      <c r="G508" s="18" t="s">
        <v>22</v>
      </c>
      <c r="H508" s="19" t="s">
        <v>1819</v>
      </c>
      <c r="I508" s="18" t="s">
        <v>84</v>
      </c>
      <c r="J508" s="19" t="s">
        <v>32</v>
      </c>
      <c r="K508" s="20"/>
      <c r="L508" s="21"/>
      <c r="M508" s="21"/>
      <c r="N508" s="19" t="s">
        <v>1847</v>
      </c>
      <c r="O508" s="19" t="s">
        <v>1815</v>
      </c>
      <c r="P508" s="20"/>
      <c r="Q508" s="21"/>
      <c r="R508" s="22">
        <v>50000</v>
      </c>
      <c r="S508" s="1">
        <f t="shared" si="21"/>
        <v>0</v>
      </c>
      <c r="T508" s="12">
        <f t="shared" si="22"/>
        <v>50000</v>
      </c>
      <c r="U508" s="23" t="s">
        <v>1848</v>
      </c>
      <c r="V508" s="19" t="s">
        <v>1817</v>
      </c>
    </row>
    <row r="509" spans="1:22" ht="12" x14ac:dyDescent="0.15">
      <c r="A509" s="48">
        <f t="shared" si="23"/>
        <v>508</v>
      </c>
      <c r="C509" s="14" t="s">
        <v>1849</v>
      </c>
      <c r="D509" s="24">
        <v>43942</v>
      </c>
      <c r="E509" s="16" t="s">
        <v>113</v>
      </c>
      <c r="F509" s="17">
        <v>520</v>
      </c>
      <c r="G509" s="18" t="s">
        <v>22</v>
      </c>
      <c r="H509" s="19" t="s">
        <v>1850</v>
      </c>
      <c r="I509" s="18" t="s">
        <v>132</v>
      </c>
      <c r="J509" s="19" t="s">
        <v>32</v>
      </c>
      <c r="K509" s="20"/>
      <c r="L509" s="21"/>
      <c r="M509" s="21"/>
      <c r="N509" s="19" t="s">
        <v>1851</v>
      </c>
      <c r="O509" s="19" t="s">
        <v>1815</v>
      </c>
      <c r="P509" s="20"/>
      <c r="Q509" s="21"/>
      <c r="R509" s="22">
        <v>50000</v>
      </c>
      <c r="S509" s="1">
        <f t="shared" si="21"/>
        <v>0</v>
      </c>
      <c r="T509" s="12">
        <f t="shared" si="22"/>
        <v>50000</v>
      </c>
      <c r="U509" s="23" t="s">
        <v>1852</v>
      </c>
      <c r="V509" s="19" t="s">
        <v>1817</v>
      </c>
    </row>
    <row r="510" spans="1:22" ht="12" x14ac:dyDescent="0.15">
      <c r="A510" s="48">
        <f t="shared" si="23"/>
        <v>509</v>
      </c>
      <c r="C510" s="14" t="s">
        <v>1853</v>
      </c>
      <c r="D510" s="24">
        <v>43942</v>
      </c>
      <c r="E510" s="16" t="s">
        <v>113</v>
      </c>
      <c r="F510" s="17">
        <v>601</v>
      </c>
      <c r="G510" s="18" t="s">
        <v>22</v>
      </c>
      <c r="H510" s="19" t="s">
        <v>1854</v>
      </c>
      <c r="I510" s="18" t="s">
        <v>92</v>
      </c>
      <c r="J510" s="19" t="s">
        <v>93</v>
      </c>
      <c r="K510" s="20"/>
      <c r="L510" s="21"/>
      <c r="M510" s="21"/>
      <c r="N510" s="19" t="s">
        <v>1855</v>
      </c>
      <c r="O510" s="19" t="s">
        <v>1815</v>
      </c>
      <c r="P510" s="20"/>
      <c r="Q510" s="21"/>
      <c r="R510" s="22">
        <v>50000</v>
      </c>
      <c r="S510" s="1">
        <f t="shared" si="21"/>
        <v>0</v>
      </c>
      <c r="T510" s="12">
        <f t="shared" si="22"/>
        <v>50000</v>
      </c>
      <c r="U510" s="23" t="s">
        <v>1856</v>
      </c>
      <c r="V510" s="19" t="s">
        <v>1817</v>
      </c>
    </row>
    <row r="511" spans="1:22" ht="12" x14ac:dyDescent="0.15">
      <c r="A511" s="48">
        <f t="shared" si="23"/>
        <v>510</v>
      </c>
      <c r="C511" s="14" t="s">
        <v>1857</v>
      </c>
      <c r="D511" s="24">
        <v>43942</v>
      </c>
      <c r="E511" s="16" t="s">
        <v>113</v>
      </c>
      <c r="F511" s="17">
        <v>1821</v>
      </c>
      <c r="G511" s="18" t="s">
        <v>22</v>
      </c>
      <c r="H511" s="19" t="s">
        <v>1827</v>
      </c>
      <c r="I511" s="18" t="s">
        <v>142</v>
      </c>
      <c r="J511" s="19" t="s">
        <v>25</v>
      </c>
      <c r="K511" s="20"/>
      <c r="L511" s="21"/>
      <c r="M511" s="21"/>
      <c r="N511" s="19" t="s">
        <v>1858</v>
      </c>
      <c r="O511" s="19" t="s">
        <v>1815</v>
      </c>
      <c r="P511" s="20"/>
      <c r="Q511" s="21"/>
      <c r="R511" s="22">
        <v>50000</v>
      </c>
      <c r="S511" s="1">
        <f t="shared" si="21"/>
        <v>0</v>
      </c>
      <c r="T511" s="12">
        <f t="shared" si="22"/>
        <v>50000</v>
      </c>
      <c r="U511" s="23" t="s">
        <v>1859</v>
      </c>
      <c r="V511" s="19" t="s">
        <v>1817</v>
      </c>
    </row>
    <row r="512" spans="1:22" ht="12" x14ac:dyDescent="0.15">
      <c r="A512" s="48">
        <f t="shared" si="23"/>
        <v>511</v>
      </c>
      <c r="C512" s="14" t="s">
        <v>1860</v>
      </c>
      <c r="D512" s="24">
        <v>43942</v>
      </c>
      <c r="E512" s="16" t="s">
        <v>113</v>
      </c>
      <c r="F512" s="17">
        <v>1205</v>
      </c>
      <c r="G512" s="18" t="s">
        <v>22</v>
      </c>
      <c r="H512" s="19" t="s">
        <v>1861</v>
      </c>
      <c r="I512" s="18" t="s">
        <v>84</v>
      </c>
      <c r="J512" s="19" t="s">
        <v>25</v>
      </c>
      <c r="K512" s="20"/>
      <c r="L512" s="21"/>
      <c r="M512" s="21"/>
      <c r="N512" s="19" t="s">
        <v>1862</v>
      </c>
      <c r="O512" s="19" t="s">
        <v>1815</v>
      </c>
      <c r="P512" s="20"/>
      <c r="Q512" s="21"/>
      <c r="R512" s="22">
        <v>50000</v>
      </c>
      <c r="S512" s="1">
        <f t="shared" si="21"/>
        <v>0</v>
      </c>
      <c r="T512" s="12">
        <f t="shared" si="22"/>
        <v>50000</v>
      </c>
      <c r="U512" s="23" t="s">
        <v>1863</v>
      </c>
      <c r="V512" s="19" t="s">
        <v>1817</v>
      </c>
    </row>
    <row r="513" spans="1:22" ht="12" x14ac:dyDescent="0.15">
      <c r="A513" s="48">
        <f t="shared" si="23"/>
        <v>512</v>
      </c>
      <c r="C513" s="14" t="s">
        <v>1864</v>
      </c>
      <c r="D513" s="24">
        <v>43942</v>
      </c>
      <c r="E513" s="16" t="s">
        <v>113</v>
      </c>
      <c r="F513" s="17">
        <v>2305</v>
      </c>
      <c r="G513" s="18" t="s">
        <v>22</v>
      </c>
      <c r="H513" s="19" t="s">
        <v>1865</v>
      </c>
      <c r="I513" s="18" t="s">
        <v>132</v>
      </c>
      <c r="J513" s="19" t="s">
        <v>25</v>
      </c>
      <c r="K513" s="20"/>
      <c r="L513" s="21"/>
      <c r="M513" s="21"/>
      <c r="N513" s="19" t="s">
        <v>1866</v>
      </c>
      <c r="O513" s="19" t="s">
        <v>1815</v>
      </c>
      <c r="P513" s="20"/>
      <c r="Q513" s="21"/>
      <c r="R513" s="22">
        <v>50000</v>
      </c>
      <c r="S513" s="1">
        <f t="shared" si="21"/>
        <v>0</v>
      </c>
      <c r="T513" s="12">
        <f t="shared" si="22"/>
        <v>50000</v>
      </c>
      <c r="U513" s="23" t="s">
        <v>1867</v>
      </c>
      <c r="V513" s="19" t="s">
        <v>1817</v>
      </c>
    </row>
    <row r="514" spans="1:22" ht="12" x14ac:dyDescent="0.15">
      <c r="A514" s="48">
        <f t="shared" si="23"/>
        <v>513</v>
      </c>
      <c r="C514" s="14" t="s">
        <v>1868</v>
      </c>
      <c r="D514" s="24">
        <v>43942</v>
      </c>
      <c r="E514" s="16" t="s">
        <v>113</v>
      </c>
      <c r="F514" s="17">
        <v>2301</v>
      </c>
      <c r="G514" s="18" t="s">
        <v>22</v>
      </c>
      <c r="H514" s="19" t="s">
        <v>228</v>
      </c>
      <c r="I514" s="18" t="s">
        <v>40</v>
      </c>
      <c r="J514" s="19" t="s">
        <v>25</v>
      </c>
      <c r="K514" s="20"/>
      <c r="L514" s="21"/>
      <c r="M514" s="21"/>
      <c r="N514" s="19" t="s">
        <v>1869</v>
      </c>
      <c r="O514" s="19" t="s">
        <v>1815</v>
      </c>
      <c r="P514" s="20"/>
      <c r="Q514" s="21"/>
      <c r="R514" s="22">
        <v>50000</v>
      </c>
      <c r="S514" s="1">
        <f t="shared" ref="S514:S577" si="24">IF(R514&gt;0,0,(IF(ISNA(VLOOKUP(E514,Missing_Vaulations,3,FALSE))=TRUE,0,(VLOOKUP(E514,Missing_Vaulations,3,FALSE)))))</f>
        <v>0</v>
      </c>
      <c r="T514" s="12">
        <f t="shared" ref="T514:T577" si="25">R514+S514</f>
        <v>50000</v>
      </c>
      <c r="U514" s="23" t="s">
        <v>1870</v>
      </c>
      <c r="V514" s="19" t="s">
        <v>1817</v>
      </c>
    </row>
    <row r="515" spans="1:22" ht="12" x14ac:dyDescent="0.15">
      <c r="A515" s="48">
        <f t="shared" si="23"/>
        <v>514</v>
      </c>
      <c r="C515" s="14" t="s">
        <v>1871</v>
      </c>
      <c r="D515" s="24">
        <v>43942</v>
      </c>
      <c r="E515" s="16" t="s">
        <v>113</v>
      </c>
      <c r="F515" s="17">
        <v>2413</v>
      </c>
      <c r="G515" s="18" t="s">
        <v>22</v>
      </c>
      <c r="H515" s="19" t="s">
        <v>1872</v>
      </c>
      <c r="I515" s="18" t="s">
        <v>84</v>
      </c>
      <c r="J515" s="19" t="s">
        <v>25</v>
      </c>
      <c r="K515" s="20"/>
      <c r="L515" s="21"/>
      <c r="M515" s="21"/>
      <c r="N515" s="19" t="s">
        <v>1873</v>
      </c>
      <c r="O515" s="19" t="s">
        <v>1815</v>
      </c>
      <c r="P515" s="20"/>
      <c r="Q515" s="21"/>
      <c r="R515" s="22">
        <v>50000</v>
      </c>
      <c r="S515" s="1">
        <f t="shared" si="24"/>
        <v>0</v>
      </c>
      <c r="T515" s="12">
        <f t="shared" si="25"/>
        <v>50000</v>
      </c>
      <c r="U515" s="23" t="s">
        <v>1874</v>
      </c>
      <c r="V515" s="19" t="s">
        <v>1817</v>
      </c>
    </row>
    <row r="516" spans="1:22" ht="12" x14ac:dyDescent="0.15">
      <c r="A516" s="48">
        <f t="shared" ref="A516:A579" si="26">A515+1</f>
        <v>515</v>
      </c>
      <c r="C516" s="14" t="s">
        <v>1875</v>
      </c>
      <c r="D516" s="24">
        <v>43942</v>
      </c>
      <c r="E516" s="16" t="s">
        <v>113</v>
      </c>
      <c r="F516" s="17">
        <v>5300</v>
      </c>
      <c r="G516" s="18" t="s">
        <v>22</v>
      </c>
      <c r="H516" s="19" t="s">
        <v>1876</v>
      </c>
      <c r="I516" s="18" t="s">
        <v>142</v>
      </c>
      <c r="J516" s="19" t="s">
        <v>25</v>
      </c>
      <c r="K516" s="20"/>
      <c r="L516" s="21"/>
      <c r="M516" s="21"/>
      <c r="N516" s="19" t="s">
        <v>1877</v>
      </c>
      <c r="O516" s="19" t="s">
        <v>1815</v>
      </c>
      <c r="P516" s="20"/>
      <c r="Q516" s="21"/>
      <c r="R516" s="22">
        <v>50000</v>
      </c>
      <c r="S516" s="1">
        <f t="shared" si="24"/>
        <v>0</v>
      </c>
      <c r="T516" s="12">
        <f t="shared" si="25"/>
        <v>50000</v>
      </c>
      <c r="U516" s="23" t="s">
        <v>1878</v>
      </c>
      <c r="V516" s="19" t="s">
        <v>1817</v>
      </c>
    </row>
    <row r="517" spans="1:22" ht="12" x14ac:dyDescent="0.15">
      <c r="A517" s="48">
        <f t="shared" si="26"/>
        <v>516</v>
      </c>
      <c r="C517" s="14" t="s">
        <v>1879</v>
      </c>
      <c r="D517" s="24">
        <v>43942</v>
      </c>
      <c r="E517" s="16" t="s">
        <v>113</v>
      </c>
      <c r="F517" s="17">
        <v>1320</v>
      </c>
      <c r="G517" s="18" t="s">
        <v>22</v>
      </c>
      <c r="H517" s="19" t="s">
        <v>1831</v>
      </c>
      <c r="I517" s="18" t="s">
        <v>142</v>
      </c>
      <c r="J517" s="19" t="s">
        <v>25</v>
      </c>
      <c r="K517" s="20"/>
      <c r="L517" s="21"/>
      <c r="M517" s="21"/>
      <c r="N517" s="19" t="s">
        <v>1880</v>
      </c>
      <c r="O517" s="19" t="s">
        <v>1815</v>
      </c>
      <c r="P517" s="20"/>
      <c r="Q517" s="21"/>
      <c r="R517" s="22">
        <v>50000</v>
      </c>
      <c r="S517" s="1">
        <f t="shared" si="24"/>
        <v>0</v>
      </c>
      <c r="T517" s="12">
        <f t="shared" si="25"/>
        <v>50000</v>
      </c>
      <c r="U517" s="23" t="s">
        <v>1881</v>
      </c>
      <c r="V517" s="19" t="s">
        <v>1817</v>
      </c>
    </row>
    <row r="518" spans="1:22" ht="12" x14ac:dyDescent="0.15">
      <c r="A518" s="48">
        <f t="shared" si="26"/>
        <v>517</v>
      </c>
      <c r="C518" s="14" t="s">
        <v>1882</v>
      </c>
      <c r="D518" s="24">
        <v>43942</v>
      </c>
      <c r="E518" s="16" t="s">
        <v>113</v>
      </c>
      <c r="F518" s="17">
        <v>815</v>
      </c>
      <c r="G518" s="18" t="s">
        <v>22</v>
      </c>
      <c r="H518" s="19" t="s">
        <v>232</v>
      </c>
      <c r="I518" s="18" t="s">
        <v>92</v>
      </c>
      <c r="J518" s="19" t="s">
        <v>25</v>
      </c>
      <c r="K518" s="20"/>
      <c r="L518" s="21"/>
      <c r="M518" s="21"/>
      <c r="N518" s="19" t="s">
        <v>1883</v>
      </c>
      <c r="O518" s="19" t="s">
        <v>1815</v>
      </c>
      <c r="P518" s="20"/>
      <c r="Q518" s="21"/>
      <c r="R518" s="22">
        <v>50000</v>
      </c>
      <c r="S518" s="1">
        <f t="shared" si="24"/>
        <v>0</v>
      </c>
      <c r="T518" s="12">
        <f t="shared" si="25"/>
        <v>50000</v>
      </c>
      <c r="U518" s="23" t="s">
        <v>1884</v>
      </c>
      <c r="V518" s="19" t="s">
        <v>1817</v>
      </c>
    </row>
    <row r="519" spans="1:22" ht="12" x14ac:dyDescent="0.15">
      <c r="A519" s="48">
        <f t="shared" si="26"/>
        <v>518</v>
      </c>
      <c r="C519" s="14" t="s">
        <v>1885</v>
      </c>
      <c r="D519" s="24">
        <v>43942</v>
      </c>
      <c r="E519" s="16" t="s">
        <v>113</v>
      </c>
      <c r="F519" s="17">
        <v>4600</v>
      </c>
      <c r="G519" s="18" t="s">
        <v>22</v>
      </c>
      <c r="H519" s="19" t="s">
        <v>1886</v>
      </c>
      <c r="I519" s="18" t="s">
        <v>132</v>
      </c>
      <c r="J519" s="19" t="s">
        <v>25</v>
      </c>
      <c r="K519" s="20"/>
      <c r="L519" s="21"/>
      <c r="M519" s="21"/>
      <c r="N519" s="19" t="s">
        <v>1887</v>
      </c>
      <c r="O519" s="19" t="s">
        <v>1815</v>
      </c>
      <c r="P519" s="20"/>
      <c r="Q519" s="21"/>
      <c r="R519" s="22">
        <v>50000</v>
      </c>
      <c r="S519" s="1">
        <f t="shared" si="24"/>
        <v>0</v>
      </c>
      <c r="T519" s="12">
        <f t="shared" si="25"/>
        <v>50000</v>
      </c>
      <c r="U519" s="23" t="s">
        <v>1888</v>
      </c>
      <c r="V519" s="19" t="s">
        <v>1817</v>
      </c>
    </row>
    <row r="520" spans="1:22" ht="12" x14ac:dyDescent="0.15">
      <c r="A520" s="48">
        <f t="shared" si="26"/>
        <v>519</v>
      </c>
      <c r="C520" s="14" t="s">
        <v>1889</v>
      </c>
      <c r="D520" s="24">
        <v>43942</v>
      </c>
      <c r="E520" s="16" t="s">
        <v>113</v>
      </c>
      <c r="F520" s="17">
        <v>6518</v>
      </c>
      <c r="G520" s="18" t="s">
        <v>22</v>
      </c>
      <c r="H520" s="19" t="s">
        <v>1890</v>
      </c>
      <c r="I520" s="18" t="s">
        <v>132</v>
      </c>
      <c r="J520" s="19" t="s">
        <v>32</v>
      </c>
      <c r="K520" s="20"/>
      <c r="L520" s="21"/>
      <c r="M520" s="21"/>
      <c r="N520" s="19" t="s">
        <v>1891</v>
      </c>
      <c r="O520" s="19" t="s">
        <v>1815</v>
      </c>
      <c r="P520" s="20"/>
      <c r="Q520" s="21"/>
      <c r="R520" s="22">
        <v>50000</v>
      </c>
      <c r="S520" s="1">
        <f t="shared" si="24"/>
        <v>0</v>
      </c>
      <c r="T520" s="12">
        <f t="shared" si="25"/>
        <v>50000</v>
      </c>
      <c r="U520" s="23" t="s">
        <v>1892</v>
      </c>
      <c r="V520" s="19" t="s">
        <v>1817</v>
      </c>
    </row>
    <row r="521" spans="1:22" ht="12" x14ac:dyDescent="0.15">
      <c r="A521" s="48">
        <f t="shared" si="26"/>
        <v>520</v>
      </c>
      <c r="C521" s="14" t="s">
        <v>2480</v>
      </c>
      <c r="D521" s="24">
        <v>43942</v>
      </c>
      <c r="E521" s="16" t="s">
        <v>113</v>
      </c>
      <c r="F521" s="17">
        <v>331</v>
      </c>
      <c r="G521" s="18" t="s">
        <v>22</v>
      </c>
      <c r="H521" s="19" t="s">
        <v>2185</v>
      </c>
      <c r="I521" s="18" t="s">
        <v>92</v>
      </c>
      <c r="J521" s="19" t="s">
        <v>93</v>
      </c>
      <c r="K521" s="20"/>
      <c r="L521" s="21"/>
      <c r="M521" s="21"/>
      <c r="N521" s="19" t="s">
        <v>2481</v>
      </c>
      <c r="O521" s="19" t="s">
        <v>1815</v>
      </c>
      <c r="P521" s="20"/>
      <c r="Q521" s="21"/>
      <c r="R521" s="22">
        <v>50000</v>
      </c>
      <c r="S521" s="1">
        <f t="shared" si="24"/>
        <v>0</v>
      </c>
      <c r="T521" s="12">
        <f t="shared" si="25"/>
        <v>50000</v>
      </c>
      <c r="U521" s="23" t="s">
        <v>2482</v>
      </c>
      <c r="V521" s="19" t="s">
        <v>1817</v>
      </c>
    </row>
    <row r="522" spans="1:22" ht="12" x14ac:dyDescent="0.15">
      <c r="A522" s="48">
        <f t="shared" si="26"/>
        <v>521</v>
      </c>
      <c r="C522" s="14" t="s">
        <v>2483</v>
      </c>
      <c r="D522" s="24">
        <v>43942</v>
      </c>
      <c r="E522" s="16" t="s">
        <v>113</v>
      </c>
      <c r="F522" s="17">
        <v>2417</v>
      </c>
      <c r="G522" s="18" t="s">
        <v>22</v>
      </c>
      <c r="H522" s="19" t="s">
        <v>2484</v>
      </c>
      <c r="I522" s="18" t="s">
        <v>92</v>
      </c>
      <c r="J522" s="19" t="s">
        <v>25</v>
      </c>
      <c r="K522" s="20"/>
      <c r="L522" s="21"/>
      <c r="M522" s="21"/>
      <c r="N522" s="19" t="s">
        <v>2485</v>
      </c>
      <c r="O522" s="19" t="s">
        <v>1815</v>
      </c>
      <c r="P522" s="20"/>
      <c r="Q522" s="21"/>
      <c r="R522" s="22">
        <v>50000</v>
      </c>
      <c r="S522" s="1">
        <f t="shared" si="24"/>
        <v>0</v>
      </c>
      <c r="T522" s="12">
        <f t="shared" si="25"/>
        <v>50000</v>
      </c>
      <c r="U522" s="23" t="s">
        <v>2486</v>
      </c>
      <c r="V522" s="19" t="s">
        <v>1817</v>
      </c>
    </row>
    <row r="523" spans="1:22" ht="12" x14ac:dyDescent="0.15">
      <c r="A523" s="48">
        <f t="shared" si="26"/>
        <v>522</v>
      </c>
      <c r="C523" s="14" t="s">
        <v>2487</v>
      </c>
      <c r="D523" s="24">
        <v>43942</v>
      </c>
      <c r="E523" s="16" t="s">
        <v>113</v>
      </c>
      <c r="F523" s="17">
        <v>2609</v>
      </c>
      <c r="G523" s="18" t="s">
        <v>22</v>
      </c>
      <c r="H523" s="19" t="s">
        <v>1872</v>
      </c>
      <c r="I523" s="18" t="s">
        <v>84</v>
      </c>
      <c r="J523" s="19" t="s">
        <v>25</v>
      </c>
      <c r="K523" s="20"/>
      <c r="L523" s="21"/>
      <c r="M523" s="21"/>
      <c r="N523" s="19" t="s">
        <v>2488</v>
      </c>
      <c r="O523" s="19" t="s">
        <v>1815</v>
      </c>
      <c r="P523" s="20"/>
      <c r="Q523" s="21"/>
      <c r="R523" s="22">
        <v>50000</v>
      </c>
      <c r="S523" s="1">
        <f t="shared" si="24"/>
        <v>0</v>
      </c>
      <c r="T523" s="12">
        <f t="shared" si="25"/>
        <v>50000</v>
      </c>
      <c r="U523" s="23" t="s">
        <v>2489</v>
      </c>
      <c r="V523" s="19" t="s">
        <v>1817</v>
      </c>
    </row>
    <row r="524" spans="1:22" ht="12" x14ac:dyDescent="0.15">
      <c r="A524" s="48">
        <f t="shared" si="26"/>
        <v>523</v>
      </c>
      <c r="C524" s="14" t="s">
        <v>2490</v>
      </c>
      <c r="D524" s="24">
        <v>43942</v>
      </c>
      <c r="E524" s="16" t="s">
        <v>113</v>
      </c>
      <c r="F524" s="17">
        <v>1305</v>
      </c>
      <c r="G524" s="18" t="s">
        <v>22</v>
      </c>
      <c r="H524" s="19" t="s">
        <v>2491</v>
      </c>
      <c r="I524" s="18" t="s">
        <v>92</v>
      </c>
      <c r="J524" s="19" t="s">
        <v>32</v>
      </c>
      <c r="K524" s="20"/>
      <c r="L524" s="21"/>
      <c r="M524" s="21"/>
      <c r="N524" s="19" t="s">
        <v>2492</v>
      </c>
      <c r="O524" s="19" t="s">
        <v>1815</v>
      </c>
      <c r="P524" s="20"/>
      <c r="Q524" s="21"/>
      <c r="R524" s="22">
        <v>50000</v>
      </c>
      <c r="S524" s="1">
        <f t="shared" si="24"/>
        <v>0</v>
      </c>
      <c r="T524" s="12">
        <f t="shared" si="25"/>
        <v>50000</v>
      </c>
      <c r="U524" s="23" t="s">
        <v>2493</v>
      </c>
      <c r="V524" s="19" t="s">
        <v>1817</v>
      </c>
    </row>
    <row r="525" spans="1:22" ht="12" x14ac:dyDescent="0.15">
      <c r="A525" s="48">
        <f t="shared" si="26"/>
        <v>524</v>
      </c>
      <c r="C525" s="14" t="s">
        <v>2494</v>
      </c>
      <c r="D525" s="24">
        <v>43942</v>
      </c>
      <c r="E525" s="16" t="s">
        <v>113</v>
      </c>
      <c r="F525" s="17">
        <v>1109</v>
      </c>
      <c r="G525" s="18" t="s">
        <v>22</v>
      </c>
      <c r="H525" s="19" t="s">
        <v>232</v>
      </c>
      <c r="I525" s="18" t="s">
        <v>92</v>
      </c>
      <c r="J525" s="19" t="s">
        <v>25</v>
      </c>
      <c r="K525" s="20"/>
      <c r="L525" s="21"/>
      <c r="M525" s="21"/>
      <c r="N525" s="19" t="s">
        <v>2495</v>
      </c>
      <c r="O525" s="19" t="s">
        <v>1815</v>
      </c>
      <c r="P525" s="20"/>
      <c r="Q525" s="21"/>
      <c r="R525" s="22">
        <v>50000</v>
      </c>
      <c r="S525" s="1">
        <f t="shared" si="24"/>
        <v>0</v>
      </c>
      <c r="T525" s="12">
        <f t="shared" si="25"/>
        <v>50000</v>
      </c>
      <c r="U525" s="23" t="s">
        <v>2496</v>
      </c>
      <c r="V525" s="19" t="s">
        <v>1817</v>
      </c>
    </row>
    <row r="526" spans="1:22" ht="12" x14ac:dyDescent="0.15">
      <c r="A526" s="48">
        <f t="shared" si="26"/>
        <v>525</v>
      </c>
      <c r="C526" s="14" t="s">
        <v>2497</v>
      </c>
      <c r="D526" s="24">
        <v>43942</v>
      </c>
      <c r="E526" s="16" t="s">
        <v>113</v>
      </c>
      <c r="F526" s="17">
        <v>1211</v>
      </c>
      <c r="G526" s="18" t="s">
        <v>22</v>
      </c>
      <c r="H526" s="19" t="s">
        <v>2498</v>
      </c>
      <c r="I526" s="18" t="s">
        <v>92</v>
      </c>
      <c r="J526" s="19" t="s">
        <v>377</v>
      </c>
      <c r="K526" s="20"/>
      <c r="L526" s="21"/>
      <c r="M526" s="21"/>
      <c r="N526" s="19" t="s">
        <v>2499</v>
      </c>
      <c r="O526" s="19" t="s">
        <v>1815</v>
      </c>
      <c r="P526" s="20"/>
      <c r="Q526" s="21"/>
      <c r="R526" s="22">
        <v>50000</v>
      </c>
      <c r="S526" s="1">
        <f t="shared" si="24"/>
        <v>0</v>
      </c>
      <c r="T526" s="12">
        <f t="shared" si="25"/>
        <v>50000</v>
      </c>
      <c r="U526" s="23" t="s">
        <v>2500</v>
      </c>
      <c r="V526" s="19" t="s">
        <v>1817</v>
      </c>
    </row>
    <row r="527" spans="1:22" ht="12" x14ac:dyDescent="0.15">
      <c r="A527" s="48">
        <f t="shared" si="26"/>
        <v>526</v>
      </c>
      <c r="C527" s="14" t="s">
        <v>2501</v>
      </c>
      <c r="D527" s="24">
        <v>43942</v>
      </c>
      <c r="E527" s="16" t="s">
        <v>113</v>
      </c>
      <c r="F527" s="17">
        <v>1009</v>
      </c>
      <c r="G527" s="18" t="s">
        <v>38</v>
      </c>
      <c r="H527" s="19" t="s">
        <v>389</v>
      </c>
      <c r="I527" s="18" t="s">
        <v>142</v>
      </c>
      <c r="J527" s="19" t="s">
        <v>25</v>
      </c>
      <c r="K527" s="20"/>
      <c r="L527" s="21"/>
      <c r="M527" s="21"/>
      <c r="N527" s="19" t="s">
        <v>2502</v>
      </c>
      <c r="O527" s="19" t="s">
        <v>1815</v>
      </c>
      <c r="P527" s="20"/>
      <c r="Q527" s="21"/>
      <c r="R527" s="22">
        <v>50000</v>
      </c>
      <c r="S527" s="1">
        <f t="shared" si="24"/>
        <v>0</v>
      </c>
      <c r="T527" s="12">
        <f t="shared" si="25"/>
        <v>50000</v>
      </c>
      <c r="U527" s="23" t="s">
        <v>2503</v>
      </c>
      <c r="V527" s="19" t="s">
        <v>1817</v>
      </c>
    </row>
    <row r="528" spans="1:22" ht="12" x14ac:dyDescent="0.15">
      <c r="A528" s="48">
        <f t="shared" si="26"/>
        <v>527</v>
      </c>
      <c r="C528" s="14" t="s">
        <v>2504</v>
      </c>
      <c r="D528" s="24">
        <v>43942</v>
      </c>
      <c r="E528" s="16" t="s">
        <v>113</v>
      </c>
      <c r="F528" s="17">
        <v>217</v>
      </c>
      <c r="G528" s="18" t="s">
        <v>22</v>
      </c>
      <c r="H528" s="19" t="s">
        <v>2505</v>
      </c>
      <c r="I528" s="18" t="s">
        <v>92</v>
      </c>
      <c r="J528" s="19" t="s">
        <v>32</v>
      </c>
      <c r="K528" s="20"/>
      <c r="L528" s="21"/>
      <c r="M528" s="21"/>
      <c r="N528" s="19" t="s">
        <v>2506</v>
      </c>
      <c r="O528" s="19" t="s">
        <v>1815</v>
      </c>
      <c r="P528" s="20"/>
      <c r="Q528" s="21"/>
      <c r="R528" s="22">
        <v>50000</v>
      </c>
      <c r="S528" s="1">
        <f t="shared" si="24"/>
        <v>0</v>
      </c>
      <c r="T528" s="12">
        <f t="shared" si="25"/>
        <v>50000</v>
      </c>
      <c r="U528" s="23" t="s">
        <v>2507</v>
      </c>
      <c r="V528" s="19" t="s">
        <v>1817</v>
      </c>
    </row>
    <row r="529" spans="1:22" ht="12" x14ac:dyDescent="0.15">
      <c r="A529" s="48">
        <f t="shared" si="26"/>
        <v>528</v>
      </c>
      <c r="C529" s="14" t="s">
        <v>2508</v>
      </c>
      <c r="D529" s="24">
        <v>43942</v>
      </c>
      <c r="E529" s="16" t="s">
        <v>113</v>
      </c>
      <c r="F529" s="17">
        <v>1508</v>
      </c>
      <c r="G529" s="18" t="s">
        <v>29</v>
      </c>
      <c r="H529" s="19" t="s">
        <v>2509</v>
      </c>
      <c r="I529" s="18" t="s">
        <v>92</v>
      </c>
      <c r="J529" s="19" t="s">
        <v>32</v>
      </c>
      <c r="K529" s="20"/>
      <c r="L529" s="21"/>
      <c r="M529" s="21"/>
      <c r="N529" s="19" t="s">
        <v>2510</v>
      </c>
      <c r="O529" s="19" t="s">
        <v>1815</v>
      </c>
      <c r="P529" s="20"/>
      <c r="Q529" s="21"/>
      <c r="R529" s="22">
        <v>50000</v>
      </c>
      <c r="S529" s="1">
        <f t="shared" si="24"/>
        <v>0</v>
      </c>
      <c r="T529" s="12">
        <f t="shared" si="25"/>
        <v>50000</v>
      </c>
      <c r="U529" s="23" t="s">
        <v>2511</v>
      </c>
      <c r="V529" s="19" t="s">
        <v>1817</v>
      </c>
    </row>
    <row r="530" spans="1:22" ht="12" x14ac:dyDescent="0.15">
      <c r="A530" s="48">
        <f t="shared" si="26"/>
        <v>529</v>
      </c>
      <c r="C530" s="14" t="s">
        <v>2512</v>
      </c>
      <c r="D530" s="24">
        <v>43942</v>
      </c>
      <c r="E530" s="16" t="s">
        <v>113</v>
      </c>
      <c r="F530" s="17">
        <v>1417</v>
      </c>
      <c r="G530" s="18" t="s">
        <v>22</v>
      </c>
      <c r="H530" s="19" t="s">
        <v>2513</v>
      </c>
      <c r="I530" s="18" t="s">
        <v>92</v>
      </c>
      <c r="J530" s="19" t="s">
        <v>377</v>
      </c>
      <c r="K530" s="20"/>
      <c r="L530" s="21"/>
      <c r="M530" s="21"/>
      <c r="N530" s="19" t="s">
        <v>2514</v>
      </c>
      <c r="O530" s="19" t="s">
        <v>1815</v>
      </c>
      <c r="P530" s="20"/>
      <c r="Q530" s="21"/>
      <c r="R530" s="22">
        <v>50000</v>
      </c>
      <c r="S530" s="1">
        <f t="shared" si="24"/>
        <v>0</v>
      </c>
      <c r="T530" s="12">
        <f t="shared" si="25"/>
        <v>50000</v>
      </c>
      <c r="U530" s="23" t="s">
        <v>2515</v>
      </c>
      <c r="V530" s="19" t="s">
        <v>1817</v>
      </c>
    </row>
    <row r="531" spans="1:22" ht="12" x14ac:dyDescent="0.15">
      <c r="A531" s="48">
        <f t="shared" si="26"/>
        <v>530</v>
      </c>
      <c r="C531" s="14" t="s">
        <v>2516</v>
      </c>
      <c r="D531" s="24">
        <v>43942</v>
      </c>
      <c r="E531" s="16" t="s">
        <v>113</v>
      </c>
      <c r="F531" s="17">
        <v>2412</v>
      </c>
      <c r="G531" s="18" t="s">
        <v>22</v>
      </c>
      <c r="H531" s="19" t="s">
        <v>2484</v>
      </c>
      <c r="I531" s="18" t="s">
        <v>92</v>
      </c>
      <c r="J531" s="19" t="s">
        <v>25</v>
      </c>
      <c r="K531" s="20"/>
      <c r="L531" s="21"/>
      <c r="M531" s="21"/>
      <c r="N531" s="19" t="s">
        <v>2517</v>
      </c>
      <c r="O531" s="19" t="s">
        <v>1815</v>
      </c>
      <c r="P531" s="20"/>
      <c r="Q531" s="21"/>
      <c r="R531" s="22">
        <v>50000</v>
      </c>
      <c r="S531" s="1">
        <f t="shared" si="24"/>
        <v>0</v>
      </c>
      <c r="T531" s="12">
        <f t="shared" si="25"/>
        <v>50000</v>
      </c>
      <c r="U531" s="23" t="s">
        <v>2518</v>
      </c>
      <c r="V531" s="19" t="s">
        <v>1817</v>
      </c>
    </row>
    <row r="532" spans="1:22" ht="12" x14ac:dyDescent="0.15">
      <c r="A532" s="48">
        <f t="shared" si="26"/>
        <v>531</v>
      </c>
      <c r="C532" s="14" t="s">
        <v>2519</v>
      </c>
      <c r="D532" s="24">
        <v>43942</v>
      </c>
      <c r="E532" s="16" t="s">
        <v>113</v>
      </c>
      <c r="F532" s="17">
        <v>610</v>
      </c>
      <c r="G532" s="18" t="s">
        <v>22</v>
      </c>
      <c r="H532" s="19" t="s">
        <v>2520</v>
      </c>
      <c r="I532" s="18" t="s">
        <v>142</v>
      </c>
      <c r="J532" s="19" t="s">
        <v>25</v>
      </c>
      <c r="K532" s="20"/>
      <c r="L532" s="21"/>
      <c r="M532" s="21"/>
      <c r="N532" s="19" t="s">
        <v>2521</v>
      </c>
      <c r="O532" s="19" t="s">
        <v>1815</v>
      </c>
      <c r="P532" s="20"/>
      <c r="Q532" s="21"/>
      <c r="R532" s="22">
        <v>50000</v>
      </c>
      <c r="S532" s="1">
        <f t="shared" si="24"/>
        <v>0</v>
      </c>
      <c r="T532" s="12">
        <f t="shared" si="25"/>
        <v>50000</v>
      </c>
      <c r="U532" s="23" t="s">
        <v>2522</v>
      </c>
      <c r="V532" s="19" t="s">
        <v>1817</v>
      </c>
    </row>
    <row r="533" spans="1:22" ht="12" x14ac:dyDescent="0.15">
      <c r="A533" s="48">
        <f t="shared" si="26"/>
        <v>532</v>
      </c>
      <c r="C533" s="14" t="s">
        <v>2523</v>
      </c>
      <c r="D533" s="24">
        <v>43942</v>
      </c>
      <c r="E533" s="16" t="s">
        <v>113</v>
      </c>
      <c r="F533" s="17">
        <v>2209</v>
      </c>
      <c r="G533" s="18" t="s">
        <v>22</v>
      </c>
      <c r="H533" s="19" t="s">
        <v>228</v>
      </c>
      <c r="I533" s="18" t="s">
        <v>40</v>
      </c>
      <c r="J533" s="19" t="s">
        <v>25</v>
      </c>
      <c r="K533" s="20"/>
      <c r="L533" s="21"/>
      <c r="M533" s="21"/>
      <c r="N533" s="19" t="s">
        <v>2524</v>
      </c>
      <c r="O533" s="19" t="s">
        <v>1815</v>
      </c>
      <c r="P533" s="20"/>
      <c r="Q533" s="21"/>
      <c r="R533" s="22">
        <v>50000</v>
      </c>
      <c r="S533" s="1">
        <f t="shared" si="24"/>
        <v>0</v>
      </c>
      <c r="T533" s="12">
        <f t="shared" si="25"/>
        <v>50000</v>
      </c>
      <c r="U533" s="23" t="s">
        <v>2525</v>
      </c>
      <c r="V533" s="19" t="s">
        <v>1817</v>
      </c>
    </row>
    <row r="534" spans="1:22" ht="12" x14ac:dyDescent="0.15">
      <c r="A534" s="48">
        <f t="shared" si="26"/>
        <v>533</v>
      </c>
      <c r="C534" s="14" t="s">
        <v>2711</v>
      </c>
      <c r="D534" s="24">
        <v>43942</v>
      </c>
      <c r="E534" s="16" t="s">
        <v>113</v>
      </c>
      <c r="F534" s="17">
        <v>601</v>
      </c>
      <c r="G534" s="18" t="s">
        <v>22</v>
      </c>
      <c r="H534" s="19" t="s">
        <v>2712</v>
      </c>
      <c r="I534" s="18" t="s">
        <v>142</v>
      </c>
      <c r="J534" s="19" t="s">
        <v>32</v>
      </c>
      <c r="K534" s="20"/>
      <c r="L534" s="21"/>
      <c r="M534" s="21"/>
      <c r="N534" s="19" t="s">
        <v>2713</v>
      </c>
      <c r="O534" s="19" t="s">
        <v>1176</v>
      </c>
      <c r="P534" s="20"/>
      <c r="Q534" s="21"/>
      <c r="R534" s="22">
        <v>0</v>
      </c>
      <c r="S534" s="1">
        <f t="shared" si="24"/>
        <v>500</v>
      </c>
      <c r="T534" s="12">
        <f t="shared" si="25"/>
        <v>500</v>
      </c>
      <c r="U534" s="23" t="s">
        <v>2714</v>
      </c>
      <c r="V534" s="19" t="s">
        <v>1351</v>
      </c>
    </row>
    <row r="535" spans="1:22" ht="12" x14ac:dyDescent="0.15">
      <c r="A535" s="48">
        <f t="shared" si="26"/>
        <v>534</v>
      </c>
      <c r="C535" s="14" t="s">
        <v>2723</v>
      </c>
      <c r="D535" s="24">
        <v>43942</v>
      </c>
      <c r="E535" s="16" t="s">
        <v>113</v>
      </c>
      <c r="F535" s="17">
        <v>219</v>
      </c>
      <c r="G535" s="18" t="s">
        <v>22</v>
      </c>
      <c r="H535" s="19" t="s">
        <v>2724</v>
      </c>
      <c r="I535" s="18" t="s">
        <v>92</v>
      </c>
      <c r="J535" s="19" t="s">
        <v>25</v>
      </c>
      <c r="K535" s="20"/>
      <c r="L535" s="21"/>
      <c r="M535" s="21"/>
      <c r="N535" s="19" t="s">
        <v>2725</v>
      </c>
      <c r="O535" s="19" t="s">
        <v>1815</v>
      </c>
      <c r="P535" s="20"/>
      <c r="Q535" s="21"/>
      <c r="R535" s="22">
        <v>50000</v>
      </c>
      <c r="S535" s="1">
        <f t="shared" si="24"/>
        <v>0</v>
      </c>
      <c r="T535" s="12">
        <f t="shared" si="25"/>
        <v>50000</v>
      </c>
      <c r="U535" s="23" t="s">
        <v>2726</v>
      </c>
      <c r="V535" s="19" t="s">
        <v>2232</v>
      </c>
    </row>
    <row r="536" spans="1:22" ht="12" x14ac:dyDescent="0.15">
      <c r="A536" s="48">
        <f t="shared" si="26"/>
        <v>535</v>
      </c>
      <c r="C536" s="14" t="s">
        <v>455</v>
      </c>
      <c r="D536" s="24">
        <v>43942</v>
      </c>
      <c r="E536" s="16" t="s">
        <v>209</v>
      </c>
      <c r="F536" s="17">
        <v>10802</v>
      </c>
      <c r="G536" s="18" t="s">
        <v>22</v>
      </c>
      <c r="H536" s="19" t="s">
        <v>456</v>
      </c>
      <c r="I536" s="18" t="s">
        <v>142</v>
      </c>
      <c r="J536" s="19" t="s">
        <v>41</v>
      </c>
      <c r="K536" s="20"/>
      <c r="L536" s="21"/>
      <c r="M536" s="21"/>
      <c r="N536" s="19" t="s">
        <v>457</v>
      </c>
      <c r="O536" s="19" t="s">
        <v>458</v>
      </c>
      <c r="P536" s="20"/>
      <c r="Q536" s="21"/>
      <c r="R536" s="22">
        <v>50000</v>
      </c>
      <c r="S536" s="1">
        <f t="shared" si="24"/>
        <v>0</v>
      </c>
      <c r="T536" s="12">
        <f t="shared" si="25"/>
        <v>50000</v>
      </c>
      <c r="U536" s="23" t="s">
        <v>459</v>
      </c>
      <c r="V536" s="19" t="s">
        <v>460</v>
      </c>
    </row>
    <row r="537" spans="1:22" ht="12" x14ac:dyDescent="0.15">
      <c r="A537" s="48">
        <f t="shared" si="26"/>
        <v>536</v>
      </c>
      <c r="C537" s="14" t="s">
        <v>1320</v>
      </c>
      <c r="D537" s="24">
        <v>43942</v>
      </c>
      <c r="E537" s="16" t="s">
        <v>209</v>
      </c>
      <c r="F537" s="17">
        <v>3717</v>
      </c>
      <c r="G537" s="18" t="s">
        <v>22</v>
      </c>
      <c r="H537" s="19" t="s">
        <v>1321</v>
      </c>
      <c r="I537" s="18" t="s">
        <v>142</v>
      </c>
      <c r="J537" s="19" t="s">
        <v>115</v>
      </c>
      <c r="K537" s="20"/>
      <c r="L537" s="21"/>
      <c r="M537" s="21"/>
      <c r="N537" s="19" t="s">
        <v>1322</v>
      </c>
      <c r="O537" s="19" t="s">
        <v>1323</v>
      </c>
      <c r="P537" s="20"/>
      <c r="Q537" s="21"/>
      <c r="R537" s="22">
        <v>50000</v>
      </c>
      <c r="S537" s="1">
        <f t="shared" si="24"/>
        <v>0</v>
      </c>
      <c r="T537" s="12">
        <f t="shared" si="25"/>
        <v>50000</v>
      </c>
      <c r="U537" s="23" t="s">
        <v>1324</v>
      </c>
      <c r="V537" s="19" t="s">
        <v>423</v>
      </c>
    </row>
    <row r="538" spans="1:22" ht="12" x14ac:dyDescent="0.15">
      <c r="A538" s="48">
        <f t="shared" si="26"/>
        <v>537</v>
      </c>
      <c r="C538" s="14" t="s">
        <v>1961</v>
      </c>
      <c r="D538" s="24">
        <v>43942</v>
      </c>
      <c r="E538" s="16" t="s">
        <v>209</v>
      </c>
      <c r="F538" s="17">
        <v>6300</v>
      </c>
      <c r="G538" s="18" t="s">
        <v>22</v>
      </c>
      <c r="H538" s="19" t="s">
        <v>1962</v>
      </c>
      <c r="I538" s="18" t="s">
        <v>84</v>
      </c>
      <c r="J538" s="19" t="s">
        <v>137</v>
      </c>
      <c r="K538" s="20"/>
      <c r="L538" s="21"/>
      <c r="M538" s="21"/>
      <c r="N538" s="19" t="s">
        <v>1963</v>
      </c>
      <c r="O538" s="19" t="s">
        <v>1964</v>
      </c>
      <c r="P538" s="20"/>
      <c r="Q538" s="21"/>
      <c r="R538" s="22">
        <v>50000</v>
      </c>
      <c r="S538" s="1">
        <f t="shared" si="24"/>
        <v>0</v>
      </c>
      <c r="T538" s="12">
        <f t="shared" si="25"/>
        <v>50000</v>
      </c>
      <c r="U538" s="23" t="s">
        <v>1965</v>
      </c>
      <c r="V538" s="19" t="s">
        <v>460</v>
      </c>
    </row>
    <row r="539" spans="1:22" ht="12" x14ac:dyDescent="0.15">
      <c r="A539" s="48">
        <f t="shared" si="26"/>
        <v>538</v>
      </c>
      <c r="C539" s="14" t="s">
        <v>2190</v>
      </c>
      <c r="D539" s="24">
        <v>43942</v>
      </c>
      <c r="E539" s="16" t="s">
        <v>209</v>
      </c>
      <c r="F539" s="17">
        <v>6727</v>
      </c>
      <c r="G539" s="18" t="s">
        <v>22</v>
      </c>
      <c r="H539" s="19" t="s">
        <v>1311</v>
      </c>
      <c r="I539" s="18" t="s">
        <v>1312</v>
      </c>
      <c r="J539" s="19" t="s">
        <v>288</v>
      </c>
      <c r="K539" s="20"/>
      <c r="L539" s="21"/>
      <c r="M539" s="21"/>
      <c r="N539" s="19" t="s">
        <v>2191</v>
      </c>
      <c r="O539" s="19" t="s">
        <v>464</v>
      </c>
      <c r="P539" s="20"/>
      <c r="Q539" s="21"/>
      <c r="R539" s="22">
        <v>50000</v>
      </c>
      <c r="S539" s="1">
        <f t="shared" si="24"/>
        <v>0</v>
      </c>
      <c r="T539" s="12">
        <f t="shared" si="25"/>
        <v>50000</v>
      </c>
      <c r="U539" s="23" t="s">
        <v>2192</v>
      </c>
      <c r="V539" s="19" t="s">
        <v>855</v>
      </c>
    </row>
    <row r="540" spans="1:22" ht="12" x14ac:dyDescent="0.15">
      <c r="A540" s="48">
        <f t="shared" si="26"/>
        <v>539</v>
      </c>
      <c r="C540" s="14" t="s">
        <v>2212</v>
      </c>
      <c r="D540" s="24">
        <v>43942</v>
      </c>
      <c r="E540" s="16" t="s">
        <v>209</v>
      </c>
      <c r="F540" s="17">
        <v>2812</v>
      </c>
      <c r="G540" s="18" t="s">
        <v>22</v>
      </c>
      <c r="H540" s="19" t="s">
        <v>2213</v>
      </c>
      <c r="I540" s="18" t="s">
        <v>84</v>
      </c>
      <c r="J540" s="19" t="s">
        <v>107</v>
      </c>
      <c r="K540" s="20"/>
      <c r="L540" s="21"/>
      <c r="M540" s="21"/>
      <c r="N540" s="19" t="s">
        <v>1441</v>
      </c>
      <c r="O540" s="19" t="s">
        <v>205</v>
      </c>
      <c r="P540" s="20"/>
      <c r="Q540" s="21"/>
      <c r="R540" s="22">
        <v>50000</v>
      </c>
      <c r="S540" s="1">
        <f t="shared" si="24"/>
        <v>0</v>
      </c>
      <c r="T540" s="12">
        <f t="shared" si="25"/>
        <v>50000</v>
      </c>
      <c r="U540" s="23" t="s">
        <v>2214</v>
      </c>
      <c r="V540" s="19" t="s">
        <v>2215</v>
      </c>
    </row>
    <row r="541" spans="1:22" ht="12" x14ac:dyDescent="0.15">
      <c r="A541" s="48">
        <f t="shared" si="26"/>
        <v>540</v>
      </c>
      <c r="C541" s="14" t="s">
        <v>2441</v>
      </c>
      <c r="D541" s="24">
        <v>43942</v>
      </c>
      <c r="E541" s="16" t="s">
        <v>209</v>
      </c>
      <c r="F541" s="17">
        <v>801</v>
      </c>
      <c r="G541" s="18" t="s">
        <v>22</v>
      </c>
      <c r="H541" s="19" t="s">
        <v>2129</v>
      </c>
      <c r="I541" s="18" t="s">
        <v>92</v>
      </c>
      <c r="J541" s="19" t="s">
        <v>115</v>
      </c>
      <c r="K541" s="20"/>
      <c r="L541" s="21"/>
      <c r="M541" s="21"/>
      <c r="N541" s="19" t="s">
        <v>2130</v>
      </c>
      <c r="O541" s="19" t="s">
        <v>448</v>
      </c>
      <c r="P541" s="20"/>
      <c r="Q541" s="21"/>
      <c r="R541" s="22">
        <v>50000</v>
      </c>
      <c r="S541" s="1">
        <f t="shared" si="24"/>
        <v>0</v>
      </c>
      <c r="T541" s="12">
        <f t="shared" si="25"/>
        <v>50000</v>
      </c>
      <c r="U541" s="23" t="s">
        <v>2132</v>
      </c>
      <c r="V541" s="19" t="s">
        <v>460</v>
      </c>
    </row>
    <row r="542" spans="1:22" ht="12" x14ac:dyDescent="0.15">
      <c r="A542" s="48">
        <f t="shared" si="26"/>
        <v>541</v>
      </c>
      <c r="C542" s="14" t="s">
        <v>2442</v>
      </c>
      <c r="D542" s="24">
        <v>43942</v>
      </c>
      <c r="E542" s="16" t="s">
        <v>209</v>
      </c>
      <c r="F542" s="17">
        <v>3104</v>
      </c>
      <c r="G542" s="18" t="s">
        <v>22</v>
      </c>
      <c r="H542" s="19" t="s">
        <v>2443</v>
      </c>
      <c r="I542" s="18" t="s">
        <v>147</v>
      </c>
      <c r="J542" s="19" t="s">
        <v>65</v>
      </c>
      <c r="K542" s="20"/>
      <c r="L542" s="21"/>
      <c r="M542" s="21"/>
      <c r="N542" s="19" t="s">
        <v>2444</v>
      </c>
      <c r="O542" s="19" t="s">
        <v>2015</v>
      </c>
      <c r="P542" s="20"/>
      <c r="Q542" s="21"/>
      <c r="R542" s="22">
        <v>50000</v>
      </c>
      <c r="S542" s="1">
        <f t="shared" si="24"/>
        <v>0</v>
      </c>
      <c r="T542" s="12">
        <f t="shared" si="25"/>
        <v>50000</v>
      </c>
      <c r="U542" s="23" t="s">
        <v>2445</v>
      </c>
      <c r="V542" s="19" t="s">
        <v>460</v>
      </c>
    </row>
    <row r="543" spans="1:22" ht="12" x14ac:dyDescent="0.15">
      <c r="A543" s="48">
        <f t="shared" si="26"/>
        <v>542</v>
      </c>
      <c r="C543" s="14" t="s">
        <v>2715</v>
      </c>
      <c r="D543" s="24">
        <v>43942</v>
      </c>
      <c r="E543" s="16" t="s">
        <v>209</v>
      </c>
      <c r="F543" s="17">
        <v>901</v>
      </c>
      <c r="G543" s="18" t="s">
        <v>22</v>
      </c>
      <c r="H543" s="19" t="s">
        <v>2716</v>
      </c>
      <c r="I543" s="18" t="s">
        <v>84</v>
      </c>
      <c r="J543" s="19" t="s">
        <v>115</v>
      </c>
      <c r="K543" s="20"/>
      <c r="L543" s="21"/>
      <c r="M543" s="21"/>
      <c r="N543" s="19" t="s">
        <v>2717</v>
      </c>
      <c r="O543" s="19" t="s">
        <v>2015</v>
      </c>
      <c r="P543" s="20"/>
      <c r="Q543" s="21"/>
      <c r="R543" s="22">
        <v>0</v>
      </c>
      <c r="S543" s="1">
        <f t="shared" si="24"/>
        <v>500</v>
      </c>
      <c r="T543" s="12">
        <f t="shared" si="25"/>
        <v>500</v>
      </c>
      <c r="U543" s="23" t="s">
        <v>2718</v>
      </c>
      <c r="V543" s="19" t="s">
        <v>1397</v>
      </c>
    </row>
    <row r="544" spans="1:22" ht="12" x14ac:dyDescent="0.15">
      <c r="A544" s="48">
        <f t="shared" si="26"/>
        <v>543</v>
      </c>
      <c r="C544" s="14" t="s">
        <v>429</v>
      </c>
      <c r="D544" s="24">
        <v>43943</v>
      </c>
      <c r="E544" s="16" t="s">
        <v>310</v>
      </c>
      <c r="F544" s="17">
        <v>5203</v>
      </c>
      <c r="G544" s="18" t="s">
        <v>22</v>
      </c>
      <c r="H544" s="19" t="s">
        <v>430</v>
      </c>
      <c r="I544" s="18" t="s">
        <v>84</v>
      </c>
      <c r="J544" s="19" t="s">
        <v>32</v>
      </c>
      <c r="K544" s="25">
        <v>6297</v>
      </c>
      <c r="L544" s="26">
        <v>43</v>
      </c>
      <c r="M544" s="27">
        <v>3</v>
      </c>
      <c r="N544" s="21"/>
      <c r="O544" s="19" t="s">
        <v>431</v>
      </c>
      <c r="P544" s="28">
        <v>1</v>
      </c>
      <c r="Q544" s="26">
        <v>1</v>
      </c>
      <c r="R544" s="22">
        <v>169644</v>
      </c>
      <c r="S544" s="1">
        <f t="shared" si="24"/>
        <v>0</v>
      </c>
      <c r="T544" s="12">
        <f t="shared" si="25"/>
        <v>169644</v>
      </c>
      <c r="U544" s="21"/>
      <c r="V544" s="21"/>
    </row>
    <row r="545" spans="1:22" ht="12" x14ac:dyDescent="0.15">
      <c r="A545" s="48">
        <f t="shared" si="26"/>
        <v>544</v>
      </c>
      <c r="C545" s="14" t="s">
        <v>432</v>
      </c>
      <c r="D545" s="24">
        <v>43943</v>
      </c>
      <c r="E545" s="16" t="s">
        <v>310</v>
      </c>
      <c r="F545" s="17">
        <v>5211</v>
      </c>
      <c r="G545" s="18" t="s">
        <v>22</v>
      </c>
      <c r="H545" s="19" t="s">
        <v>430</v>
      </c>
      <c r="I545" s="18" t="s">
        <v>84</v>
      </c>
      <c r="J545" s="19" t="s">
        <v>32</v>
      </c>
      <c r="K545" s="25">
        <v>6297</v>
      </c>
      <c r="L545" s="26">
        <v>41</v>
      </c>
      <c r="M545" s="27">
        <v>3</v>
      </c>
      <c r="N545" s="21"/>
      <c r="O545" s="19" t="s">
        <v>431</v>
      </c>
      <c r="P545" s="28">
        <v>1</v>
      </c>
      <c r="Q545" s="26">
        <v>1</v>
      </c>
      <c r="R545" s="22">
        <v>200863</v>
      </c>
      <c r="S545" s="1">
        <f t="shared" si="24"/>
        <v>0</v>
      </c>
      <c r="T545" s="12">
        <f t="shared" si="25"/>
        <v>200863</v>
      </c>
      <c r="U545" s="21"/>
      <c r="V545" s="21"/>
    </row>
    <row r="546" spans="1:22" ht="12" x14ac:dyDescent="0.15">
      <c r="A546" s="48">
        <f t="shared" si="26"/>
        <v>545</v>
      </c>
      <c r="C546" s="14" t="s">
        <v>433</v>
      </c>
      <c r="D546" s="24">
        <v>43943</v>
      </c>
      <c r="E546" s="16" t="s">
        <v>310</v>
      </c>
      <c r="F546" s="17">
        <v>5207</v>
      </c>
      <c r="G546" s="18" t="s">
        <v>22</v>
      </c>
      <c r="H546" s="19" t="s">
        <v>430</v>
      </c>
      <c r="I546" s="18" t="s">
        <v>84</v>
      </c>
      <c r="J546" s="19" t="s">
        <v>32</v>
      </c>
      <c r="K546" s="25">
        <v>6297</v>
      </c>
      <c r="L546" s="26">
        <v>42</v>
      </c>
      <c r="M546" s="27">
        <v>3</v>
      </c>
      <c r="N546" s="21"/>
      <c r="O546" s="19" t="s">
        <v>431</v>
      </c>
      <c r="P546" s="28">
        <v>1</v>
      </c>
      <c r="Q546" s="26">
        <v>1</v>
      </c>
      <c r="R546" s="22">
        <v>263595</v>
      </c>
      <c r="S546" s="1">
        <f t="shared" si="24"/>
        <v>0</v>
      </c>
      <c r="T546" s="12">
        <f t="shared" si="25"/>
        <v>263595</v>
      </c>
      <c r="U546" s="21"/>
      <c r="V546" s="21"/>
    </row>
    <row r="547" spans="1:22" ht="12" x14ac:dyDescent="0.15">
      <c r="A547" s="48">
        <f t="shared" si="26"/>
        <v>546</v>
      </c>
      <c r="C547" s="14" t="s">
        <v>799</v>
      </c>
      <c r="D547" s="24">
        <v>43943</v>
      </c>
      <c r="E547" s="16" t="s">
        <v>310</v>
      </c>
      <c r="F547" s="17">
        <v>15504</v>
      </c>
      <c r="G547" s="18" t="s">
        <v>22</v>
      </c>
      <c r="H547" s="19" t="s">
        <v>800</v>
      </c>
      <c r="I547" s="18" t="s">
        <v>92</v>
      </c>
      <c r="J547" s="19" t="s">
        <v>127</v>
      </c>
      <c r="K547" s="25">
        <v>7317</v>
      </c>
      <c r="L547" s="26">
        <v>63</v>
      </c>
      <c r="M547" s="27">
        <v>2</v>
      </c>
      <c r="N547" s="19" t="s">
        <v>801</v>
      </c>
      <c r="O547" s="19" t="s">
        <v>802</v>
      </c>
      <c r="P547" s="28">
        <v>1</v>
      </c>
      <c r="Q547" s="26">
        <v>1</v>
      </c>
      <c r="R547" s="22">
        <v>344629</v>
      </c>
      <c r="S547" s="1">
        <f t="shared" si="24"/>
        <v>0</v>
      </c>
      <c r="T547" s="12">
        <f t="shared" si="25"/>
        <v>344629</v>
      </c>
      <c r="U547" s="23" t="s">
        <v>803</v>
      </c>
      <c r="V547" s="21"/>
    </row>
    <row r="548" spans="1:22" ht="12" x14ac:dyDescent="0.15">
      <c r="A548" s="48">
        <f t="shared" si="26"/>
        <v>547</v>
      </c>
      <c r="C548" s="14" t="s">
        <v>2145</v>
      </c>
      <c r="D548" s="24">
        <v>43943</v>
      </c>
      <c r="E548" s="16" t="s">
        <v>310</v>
      </c>
      <c r="F548" s="17">
        <v>5925</v>
      </c>
      <c r="G548" s="18" t="s">
        <v>22</v>
      </c>
      <c r="H548" s="19" t="s">
        <v>1502</v>
      </c>
      <c r="I548" s="18" t="s">
        <v>142</v>
      </c>
      <c r="J548" s="19" t="s">
        <v>107</v>
      </c>
      <c r="K548" s="25">
        <v>6759</v>
      </c>
      <c r="L548" s="26">
        <v>40</v>
      </c>
      <c r="M548" s="27">
        <v>3</v>
      </c>
      <c r="N548" s="19" t="s">
        <v>1503</v>
      </c>
      <c r="O548" s="19" t="s">
        <v>1504</v>
      </c>
      <c r="P548" s="28">
        <v>1</v>
      </c>
      <c r="Q548" s="26">
        <v>1</v>
      </c>
      <c r="R548" s="22">
        <v>189817</v>
      </c>
      <c r="S548" s="1">
        <f t="shared" si="24"/>
        <v>0</v>
      </c>
      <c r="T548" s="12">
        <f t="shared" si="25"/>
        <v>189817</v>
      </c>
      <c r="U548" s="23" t="s">
        <v>2146</v>
      </c>
      <c r="V548" s="21"/>
    </row>
    <row r="549" spans="1:22" ht="12" x14ac:dyDescent="0.15">
      <c r="A549" s="48">
        <f t="shared" si="26"/>
        <v>548</v>
      </c>
      <c r="C549" s="14" t="s">
        <v>2147</v>
      </c>
      <c r="D549" s="24">
        <v>43943</v>
      </c>
      <c r="E549" s="16" t="s">
        <v>310</v>
      </c>
      <c r="F549" s="17">
        <v>9914</v>
      </c>
      <c r="G549" s="18" t="s">
        <v>22</v>
      </c>
      <c r="H549" s="19" t="s">
        <v>2148</v>
      </c>
      <c r="I549" s="18" t="s">
        <v>84</v>
      </c>
      <c r="J549" s="19" t="s">
        <v>107</v>
      </c>
      <c r="K549" s="25">
        <v>6759</v>
      </c>
      <c r="L549" s="26">
        <v>67</v>
      </c>
      <c r="M549" s="27">
        <v>1</v>
      </c>
      <c r="N549" s="19" t="s">
        <v>2149</v>
      </c>
      <c r="O549" s="19" t="s">
        <v>1504</v>
      </c>
      <c r="P549" s="28">
        <v>1</v>
      </c>
      <c r="Q549" s="26">
        <v>1</v>
      </c>
      <c r="R549" s="22">
        <v>189817</v>
      </c>
      <c r="S549" s="1">
        <f t="shared" si="24"/>
        <v>0</v>
      </c>
      <c r="T549" s="12">
        <f t="shared" si="25"/>
        <v>189817</v>
      </c>
      <c r="U549" s="23" t="s">
        <v>2150</v>
      </c>
      <c r="V549" s="21"/>
    </row>
    <row r="550" spans="1:22" ht="12" x14ac:dyDescent="0.15">
      <c r="A550" s="48">
        <f t="shared" si="26"/>
        <v>549</v>
      </c>
      <c r="C550" s="14" t="s">
        <v>2156</v>
      </c>
      <c r="D550" s="24">
        <v>43943</v>
      </c>
      <c r="E550" s="16" t="s">
        <v>310</v>
      </c>
      <c r="F550" s="17">
        <v>9812</v>
      </c>
      <c r="G550" s="18" t="s">
        <v>22</v>
      </c>
      <c r="H550" s="19" t="s">
        <v>2148</v>
      </c>
      <c r="I550" s="18" t="s">
        <v>84</v>
      </c>
      <c r="J550" s="19" t="s">
        <v>107</v>
      </c>
      <c r="K550" s="25">
        <v>6759</v>
      </c>
      <c r="L550" s="26">
        <v>72</v>
      </c>
      <c r="M550" s="27">
        <v>1</v>
      </c>
      <c r="N550" s="19" t="s">
        <v>2149</v>
      </c>
      <c r="O550" s="19" t="s">
        <v>1504</v>
      </c>
      <c r="P550" s="28">
        <v>1</v>
      </c>
      <c r="Q550" s="26">
        <v>1</v>
      </c>
      <c r="R550" s="22">
        <v>189817</v>
      </c>
      <c r="S550" s="1">
        <f t="shared" si="24"/>
        <v>0</v>
      </c>
      <c r="T550" s="12">
        <f t="shared" si="25"/>
        <v>189817</v>
      </c>
      <c r="U550" s="23" t="s">
        <v>2157</v>
      </c>
      <c r="V550" s="21"/>
    </row>
    <row r="551" spans="1:22" ht="12" x14ac:dyDescent="0.15">
      <c r="A551" s="48">
        <f t="shared" si="26"/>
        <v>550</v>
      </c>
      <c r="C551" s="14" t="s">
        <v>2158</v>
      </c>
      <c r="D551" s="24">
        <v>43943</v>
      </c>
      <c r="E551" s="16" t="s">
        <v>310</v>
      </c>
      <c r="F551" s="17">
        <v>6000</v>
      </c>
      <c r="G551" s="18" t="s">
        <v>22</v>
      </c>
      <c r="H551" s="19" t="s">
        <v>1502</v>
      </c>
      <c r="I551" s="18" t="s">
        <v>142</v>
      </c>
      <c r="J551" s="19" t="s">
        <v>107</v>
      </c>
      <c r="K551" s="25">
        <v>6759</v>
      </c>
      <c r="L551" s="26">
        <v>13</v>
      </c>
      <c r="M551" s="27">
        <v>3</v>
      </c>
      <c r="N551" s="19" t="s">
        <v>1503</v>
      </c>
      <c r="O551" s="19" t="s">
        <v>1504</v>
      </c>
      <c r="P551" s="28">
        <v>1</v>
      </c>
      <c r="Q551" s="26">
        <v>1</v>
      </c>
      <c r="R551" s="22">
        <v>329379</v>
      </c>
      <c r="S551" s="1">
        <f t="shared" si="24"/>
        <v>0</v>
      </c>
      <c r="T551" s="12">
        <f t="shared" si="25"/>
        <v>329379</v>
      </c>
      <c r="U551" s="23" t="s">
        <v>2159</v>
      </c>
      <c r="V551" s="21"/>
    </row>
    <row r="552" spans="1:22" ht="12" x14ac:dyDescent="0.15">
      <c r="A552" s="48">
        <f t="shared" si="26"/>
        <v>551</v>
      </c>
      <c r="C552" s="14" t="s">
        <v>2160</v>
      </c>
      <c r="D552" s="24">
        <v>43943</v>
      </c>
      <c r="E552" s="16" t="s">
        <v>310</v>
      </c>
      <c r="F552" s="17">
        <v>9910</v>
      </c>
      <c r="G552" s="18" t="s">
        <v>22</v>
      </c>
      <c r="H552" s="19" t="s">
        <v>2148</v>
      </c>
      <c r="I552" s="18" t="s">
        <v>84</v>
      </c>
      <c r="J552" s="19" t="s">
        <v>107</v>
      </c>
      <c r="K552" s="25">
        <v>6759</v>
      </c>
      <c r="L552" s="26">
        <v>68</v>
      </c>
      <c r="M552" s="27">
        <v>1</v>
      </c>
      <c r="N552" s="19" t="s">
        <v>2149</v>
      </c>
      <c r="O552" s="19" t="s">
        <v>1504</v>
      </c>
      <c r="P552" s="28">
        <v>1</v>
      </c>
      <c r="Q552" s="26">
        <v>1</v>
      </c>
      <c r="R552" s="22">
        <v>329379</v>
      </c>
      <c r="S552" s="1">
        <f t="shared" si="24"/>
        <v>0</v>
      </c>
      <c r="T552" s="12">
        <f t="shared" si="25"/>
        <v>329379</v>
      </c>
      <c r="U552" s="23" t="s">
        <v>2161</v>
      </c>
      <c r="V552" s="21"/>
    </row>
    <row r="553" spans="1:22" ht="12" x14ac:dyDescent="0.15">
      <c r="A553" s="48">
        <f t="shared" si="26"/>
        <v>552</v>
      </c>
      <c r="C553" s="14" t="s">
        <v>2796</v>
      </c>
      <c r="D553" s="24">
        <v>43943</v>
      </c>
      <c r="E553" s="16" t="s">
        <v>681</v>
      </c>
      <c r="F553" s="17">
        <v>14444</v>
      </c>
      <c r="G553" s="18" t="s">
        <v>22</v>
      </c>
      <c r="H553" s="19" t="s">
        <v>1060</v>
      </c>
      <c r="I553" s="18" t="s">
        <v>142</v>
      </c>
      <c r="J553" s="19" t="s">
        <v>127</v>
      </c>
      <c r="K553" s="20"/>
      <c r="L553" s="21"/>
      <c r="M553" s="21"/>
      <c r="N553" s="19" t="s">
        <v>1061</v>
      </c>
      <c r="O553" s="19" t="s">
        <v>1470</v>
      </c>
      <c r="P553" s="20"/>
      <c r="Q553" s="21"/>
      <c r="R553" s="22">
        <v>0</v>
      </c>
      <c r="S553" s="1">
        <f t="shared" si="24"/>
        <v>12000</v>
      </c>
      <c r="T553" s="12">
        <f t="shared" si="25"/>
        <v>12000</v>
      </c>
      <c r="U553" s="23" t="s">
        <v>2797</v>
      </c>
      <c r="V553" s="19" t="s">
        <v>2798</v>
      </c>
    </row>
    <row r="554" spans="1:22" ht="12" x14ac:dyDescent="0.15">
      <c r="A554" s="48">
        <f t="shared" si="26"/>
        <v>553</v>
      </c>
      <c r="C554" s="14" t="s">
        <v>2836</v>
      </c>
      <c r="D554" s="24">
        <v>43943</v>
      </c>
      <c r="E554" s="16" t="s">
        <v>681</v>
      </c>
      <c r="F554" s="17">
        <v>8909</v>
      </c>
      <c r="G554" s="18" t="s">
        <v>22</v>
      </c>
      <c r="H554" s="19" t="s">
        <v>1302</v>
      </c>
      <c r="I554" s="18" t="s">
        <v>84</v>
      </c>
      <c r="J554" s="19" t="s">
        <v>127</v>
      </c>
      <c r="K554" s="20"/>
      <c r="L554" s="21"/>
      <c r="M554" s="21"/>
      <c r="N554" s="19" t="s">
        <v>2837</v>
      </c>
      <c r="O554" s="19" t="s">
        <v>2838</v>
      </c>
      <c r="P554" s="20"/>
      <c r="Q554" s="21"/>
      <c r="R554" s="22">
        <v>0</v>
      </c>
      <c r="S554" s="1">
        <f t="shared" si="24"/>
        <v>12000</v>
      </c>
      <c r="T554" s="12">
        <f t="shared" si="25"/>
        <v>12000</v>
      </c>
      <c r="U554" s="23" t="s">
        <v>2839</v>
      </c>
      <c r="V554" s="19" t="s">
        <v>2840</v>
      </c>
    </row>
    <row r="555" spans="1:22" ht="12" x14ac:dyDescent="0.15">
      <c r="A555" s="48">
        <f t="shared" si="26"/>
        <v>554</v>
      </c>
      <c r="C555" s="14" t="s">
        <v>2739</v>
      </c>
      <c r="D555" s="24">
        <v>43943</v>
      </c>
      <c r="E555" s="16" t="s">
        <v>2222</v>
      </c>
      <c r="F555" s="17">
        <v>3308</v>
      </c>
      <c r="G555" s="18" t="s">
        <v>22</v>
      </c>
      <c r="H555" s="19" t="s">
        <v>2740</v>
      </c>
      <c r="I555" s="18" t="s">
        <v>92</v>
      </c>
      <c r="J555" s="19" t="s">
        <v>65</v>
      </c>
      <c r="K555" s="20"/>
      <c r="L555" s="21"/>
      <c r="M555" s="21"/>
      <c r="N555" s="19" t="s">
        <v>2741</v>
      </c>
      <c r="O555" s="19" t="s">
        <v>205</v>
      </c>
      <c r="P555" s="20"/>
      <c r="Q555" s="21"/>
      <c r="R555" s="22">
        <v>0</v>
      </c>
      <c r="S555" s="1">
        <f t="shared" si="24"/>
        <v>3000</v>
      </c>
      <c r="T555" s="12">
        <f t="shared" si="25"/>
        <v>3000</v>
      </c>
      <c r="U555" s="23" t="s">
        <v>2742</v>
      </c>
      <c r="V555" s="19" t="s">
        <v>2743</v>
      </c>
    </row>
    <row r="556" spans="1:22" ht="12" x14ac:dyDescent="0.15">
      <c r="A556" s="48">
        <f t="shared" si="26"/>
        <v>555</v>
      </c>
      <c r="C556" s="14" t="s">
        <v>2752</v>
      </c>
      <c r="D556" s="24">
        <v>43943</v>
      </c>
      <c r="E556" s="16" t="s">
        <v>956</v>
      </c>
      <c r="F556" s="17">
        <v>9909</v>
      </c>
      <c r="G556" s="18" t="s">
        <v>22</v>
      </c>
      <c r="H556" s="19" t="s">
        <v>2753</v>
      </c>
      <c r="I556" s="18" t="s">
        <v>142</v>
      </c>
      <c r="J556" s="19" t="s">
        <v>41</v>
      </c>
      <c r="K556" s="20"/>
      <c r="L556" s="21"/>
      <c r="M556" s="21"/>
      <c r="N556" s="19" t="s">
        <v>2754</v>
      </c>
      <c r="O556" s="19" t="s">
        <v>205</v>
      </c>
      <c r="P556" s="20"/>
      <c r="Q556" s="21"/>
      <c r="R556" s="22">
        <v>0</v>
      </c>
      <c r="S556" s="1">
        <f t="shared" si="24"/>
        <v>3000</v>
      </c>
      <c r="T556" s="12">
        <f t="shared" si="25"/>
        <v>3000</v>
      </c>
      <c r="U556" s="23" t="s">
        <v>2755</v>
      </c>
      <c r="V556" s="19" t="s">
        <v>2756</v>
      </c>
    </row>
    <row r="557" spans="1:22" ht="12" x14ac:dyDescent="0.15">
      <c r="A557" s="48">
        <f t="shared" si="26"/>
        <v>556</v>
      </c>
      <c r="C557" s="14" t="s">
        <v>2864</v>
      </c>
      <c r="D557" s="24">
        <v>43943</v>
      </c>
      <c r="E557" s="16" t="s">
        <v>956</v>
      </c>
      <c r="F557" s="17">
        <v>3700</v>
      </c>
      <c r="G557" s="18" t="s">
        <v>22</v>
      </c>
      <c r="H557" s="19" t="s">
        <v>2865</v>
      </c>
      <c r="I557" s="18" t="s">
        <v>92</v>
      </c>
      <c r="J557" s="19" t="s">
        <v>25</v>
      </c>
      <c r="K557" s="20"/>
      <c r="L557" s="21"/>
      <c r="M557" s="21"/>
      <c r="N557" s="19" t="s">
        <v>2866</v>
      </c>
      <c r="O557" s="19" t="s">
        <v>2131</v>
      </c>
      <c r="P557" s="20"/>
      <c r="Q557" s="21"/>
      <c r="R557" s="22">
        <v>0</v>
      </c>
      <c r="S557" s="1">
        <f t="shared" si="24"/>
        <v>3000</v>
      </c>
      <c r="T557" s="12">
        <f t="shared" si="25"/>
        <v>3000</v>
      </c>
      <c r="U557" s="23" t="s">
        <v>2867</v>
      </c>
      <c r="V557" s="19" t="s">
        <v>2868</v>
      </c>
    </row>
    <row r="558" spans="1:22" ht="12" x14ac:dyDescent="0.15">
      <c r="A558" s="48">
        <f t="shared" si="26"/>
        <v>557</v>
      </c>
      <c r="C558" s="14" t="s">
        <v>2874</v>
      </c>
      <c r="D558" s="24">
        <v>43943</v>
      </c>
      <c r="E558" s="16" t="s">
        <v>956</v>
      </c>
      <c r="F558" s="17">
        <v>5401</v>
      </c>
      <c r="G558" s="18" t="s">
        <v>22</v>
      </c>
      <c r="H558" s="19" t="s">
        <v>2875</v>
      </c>
      <c r="I558" s="18" t="s">
        <v>132</v>
      </c>
      <c r="J558" s="19" t="s">
        <v>288</v>
      </c>
      <c r="K558" s="20"/>
      <c r="L558" s="21"/>
      <c r="M558" s="21"/>
      <c r="N558" s="19" t="s">
        <v>2876</v>
      </c>
      <c r="O558" s="19" t="s">
        <v>1598</v>
      </c>
      <c r="P558" s="20"/>
      <c r="Q558" s="21"/>
      <c r="R558" s="22">
        <v>0</v>
      </c>
      <c r="S558" s="1">
        <f t="shared" si="24"/>
        <v>3000</v>
      </c>
      <c r="T558" s="12">
        <f t="shared" si="25"/>
        <v>3000</v>
      </c>
      <c r="U558" s="23" t="s">
        <v>2877</v>
      </c>
      <c r="V558" s="19" t="s">
        <v>2868</v>
      </c>
    </row>
    <row r="559" spans="1:22" ht="12" x14ac:dyDescent="0.15">
      <c r="A559" s="48">
        <f t="shared" si="26"/>
        <v>558</v>
      </c>
      <c r="C559" s="14" t="s">
        <v>2878</v>
      </c>
      <c r="D559" s="24">
        <v>43943</v>
      </c>
      <c r="E559" s="16" t="s">
        <v>956</v>
      </c>
      <c r="F559" s="17">
        <v>5404</v>
      </c>
      <c r="G559" s="18" t="s">
        <v>22</v>
      </c>
      <c r="H559" s="19" t="s">
        <v>2879</v>
      </c>
      <c r="I559" s="18" t="s">
        <v>84</v>
      </c>
      <c r="J559" s="19" t="s">
        <v>288</v>
      </c>
      <c r="K559" s="20"/>
      <c r="L559" s="21"/>
      <c r="M559" s="21"/>
      <c r="N559" s="19" t="s">
        <v>2880</v>
      </c>
      <c r="O559" s="19" t="s">
        <v>1598</v>
      </c>
      <c r="P559" s="20"/>
      <c r="Q559" s="21"/>
      <c r="R559" s="22">
        <v>0</v>
      </c>
      <c r="S559" s="1">
        <f t="shared" si="24"/>
        <v>3000</v>
      </c>
      <c r="T559" s="12">
        <f t="shared" si="25"/>
        <v>3000</v>
      </c>
      <c r="U559" s="23" t="s">
        <v>2881</v>
      </c>
      <c r="V559" s="19" t="s">
        <v>2882</v>
      </c>
    </row>
    <row r="560" spans="1:22" ht="12" x14ac:dyDescent="0.15">
      <c r="A560" s="48">
        <f t="shared" si="26"/>
        <v>559</v>
      </c>
      <c r="C560" s="14" t="s">
        <v>724</v>
      </c>
      <c r="D560" s="24">
        <v>43943</v>
      </c>
      <c r="E560" s="16" t="s">
        <v>725</v>
      </c>
      <c r="F560" s="17">
        <v>117</v>
      </c>
      <c r="G560" s="18" t="s">
        <v>22</v>
      </c>
      <c r="H560" s="19" t="s">
        <v>726</v>
      </c>
      <c r="I560" s="18" t="s">
        <v>92</v>
      </c>
      <c r="J560" s="19" t="s">
        <v>25</v>
      </c>
      <c r="K560" s="20"/>
      <c r="L560" s="21"/>
      <c r="M560" s="21"/>
      <c r="N560" s="19" t="s">
        <v>727</v>
      </c>
      <c r="O560" s="19" t="s">
        <v>205</v>
      </c>
      <c r="P560" s="20"/>
      <c r="Q560" s="21"/>
      <c r="R560" s="22">
        <v>0</v>
      </c>
      <c r="S560" s="1">
        <f t="shared" si="24"/>
        <v>400</v>
      </c>
      <c r="T560" s="12">
        <f t="shared" si="25"/>
        <v>400</v>
      </c>
      <c r="U560" s="23" t="s">
        <v>728</v>
      </c>
      <c r="V560" s="19" t="s">
        <v>729</v>
      </c>
    </row>
    <row r="561" spans="1:22" ht="12" x14ac:dyDescent="0.15">
      <c r="A561" s="48">
        <f t="shared" si="26"/>
        <v>560</v>
      </c>
      <c r="C561" s="14" t="s">
        <v>2702</v>
      </c>
      <c r="D561" s="24">
        <v>43943</v>
      </c>
      <c r="E561" s="16" t="s">
        <v>491</v>
      </c>
      <c r="F561" s="17">
        <v>4707</v>
      </c>
      <c r="G561" s="18" t="s">
        <v>22</v>
      </c>
      <c r="H561" s="19" t="s">
        <v>2703</v>
      </c>
      <c r="I561" s="18" t="s">
        <v>92</v>
      </c>
      <c r="J561" s="19" t="s">
        <v>107</v>
      </c>
      <c r="K561" s="20"/>
      <c r="L561" s="21"/>
      <c r="M561" s="21"/>
      <c r="N561" s="19" t="s">
        <v>2704</v>
      </c>
      <c r="O561" s="19" t="s">
        <v>2705</v>
      </c>
      <c r="P561" s="20"/>
      <c r="Q561" s="21"/>
      <c r="R561" s="22">
        <v>0</v>
      </c>
      <c r="S561" s="1">
        <f t="shared" si="24"/>
        <v>500</v>
      </c>
      <c r="T561" s="12">
        <f t="shared" si="25"/>
        <v>500</v>
      </c>
      <c r="U561" s="23" t="s">
        <v>2706</v>
      </c>
      <c r="V561" s="19" t="s">
        <v>542</v>
      </c>
    </row>
    <row r="562" spans="1:22" ht="12" x14ac:dyDescent="0.15">
      <c r="A562" s="48">
        <f t="shared" si="26"/>
        <v>561</v>
      </c>
      <c r="C562" s="14" t="s">
        <v>2707</v>
      </c>
      <c r="D562" s="24">
        <v>43943</v>
      </c>
      <c r="E562" s="16" t="s">
        <v>491</v>
      </c>
      <c r="F562" s="17">
        <v>213</v>
      </c>
      <c r="G562" s="18" t="s">
        <v>22</v>
      </c>
      <c r="H562" s="19" t="s">
        <v>2708</v>
      </c>
      <c r="I562" s="18" t="s">
        <v>84</v>
      </c>
      <c r="J562" s="19" t="s">
        <v>127</v>
      </c>
      <c r="K562" s="20"/>
      <c r="L562" s="21"/>
      <c r="M562" s="21"/>
      <c r="N562" s="19" t="s">
        <v>2709</v>
      </c>
      <c r="O562" s="19" t="s">
        <v>2705</v>
      </c>
      <c r="P562" s="20"/>
      <c r="Q562" s="21"/>
      <c r="R562" s="22">
        <v>0</v>
      </c>
      <c r="S562" s="1">
        <f t="shared" si="24"/>
        <v>500</v>
      </c>
      <c r="T562" s="12">
        <f t="shared" si="25"/>
        <v>500</v>
      </c>
      <c r="U562" s="23" t="s">
        <v>2710</v>
      </c>
      <c r="V562" s="19" t="s">
        <v>542</v>
      </c>
    </row>
    <row r="563" spans="1:22" ht="12" x14ac:dyDescent="0.15">
      <c r="A563" s="48">
        <f t="shared" si="26"/>
        <v>562</v>
      </c>
      <c r="C563" s="14" t="s">
        <v>2378</v>
      </c>
      <c r="D563" s="24">
        <v>43943</v>
      </c>
      <c r="E563" s="16" t="s">
        <v>113</v>
      </c>
      <c r="F563" s="17">
        <v>7412</v>
      </c>
      <c r="G563" s="18" t="s">
        <v>22</v>
      </c>
      <c r="H563" s="19" t="s">
        <v>2379</v>
      </c>
      <c r="I563" s="18" t="s">
        <v>92</v>
      </c>
      <c r="J563" s="19" t="s">
        <v>107</v>
      </c>
      <c r="K563" s="20"/>
      <c r="L563" s="21"/>
      <c r="M563" s="21"/>
      <c r="N563" s="19" t="s">
        <v>2380</v>
      </c>
      <c r="O563" s="19" t="s">
        <v>948</v>
      </c>
      <c r="P563" s="20"/>
      <c r="Q563" s="21"/>
      <c r="R563" s="22">
        <v>0</v>
      </c>
      <c r="S563" s="1">
        <f t="shared" si="24"/>
        <v>500</v>
      </c>
      <c r="T563" s="12">
        <f t="shared" si="25"/>
        <v>500</v>
      </c>
      <c r="U563" s="23" t="s">
        <v>2381</v>
      </c>
      <c r="V563" s="19" t="s">
        <v>1300</v>
      </c>
    </row>
    <row r="564" spans="1:22" ht="12" x14ac:dyDescent="0.15">
      <c r="A564" s="48">
        <f t="shared" si="26"/>
        <v>563</v>
      </c>
      <c r="C564" s="14" t="s">
        <v>2437</v>
      </c>
      <c r="D564" s="24">
        <v>43943</v>
      </c>
      <c r="E564" s="16" t="s">
        <v>113</v>
      </c>
      <c r="F564" s="17">
        <v>910</v>
      </c>
      <c r="G564" s="18" t="s">
        <v>22</v>
      </c>
      <c r="H564" s="19" t="s">
        <v>2438</v>
      </c>
      <c r="I564" s="18" t="s">
        <v>24</v>
      </c>
      <c r="J564" s="19" t="s">
        <v>32</v>
      </c>
      <c r="K564" s="20"/>
      <c r="L564" s="21"/>
      <c r="M564" s="21"/>
      <c r="N564" s="19" t="s">
        <v>2439</v>
      </c>
      <c r="O564" s="19" t="s">
        <v>948</v>
      </c>
      <c r="P564" s="20"/>
      <c r="Q564" s="21"/>
      <c r="R564" s="22">
        <v>0</v>
      </c>
      <c r="S564" s="1">
        <f t="shared" si="24"/>
        <v>500</v>
      </c>
      <c r="T564" s="12">
        <f t="shared" si="25"/>
        <v>500</v>
      </c>
      <c r="U564" s="23" t="s">
        <v>2440</v>
      </c>
      <c r="V564" s="19" t="s">
        <v>1300</v>
      </c>
    </row>
    <row r="565" spans="1:22" ht="12" x14ac:dyDescent="0.15">
      <c r="A565" s="48">
        <f t="shared" si="26"/>
        <v>564</v>
      </c>
      <c r="C565" s="14" t="s">
        <v>2690</v>
      </c>
      <c r="D565" s="24">
        <v>43943</v>
      </c>
      <c r="E565" s="16" t="s">
        <v>113</v>
      </c>
      <c r="F565" s="17">
        <v>3705</v>
      </c>
      <c r="G565" s="18" t="s">
        <v>22</v>
      </c>
      <c r="H565" s="19" t="s">
        <v>2691</v>
      </c>
      <c r="I565" s="18" t="s">
        <v>24</v>
      </c>
      <c r="J565" s="19" t="s">
        <v>115</v>
      </c>
      <c r="K565" s="20"/>
      <c r="L565" s="21"/>
      <c r="M565" s="21"/>
      <c r="N565" s="19" t="s">
        <v>2692</v>
      </c>
      <c r="O565" s="19" t="s">
        <v>1728</v>
      </c>
      <c r="P565" s="20"/>
      <c r="Q565" s="21"/>
      <c r="R565" s="22">
        <v>0</v>
      </c>
      <c r="S565" s="1">
        <f t="shared" si="24"/>
        <v>500</v>
      </c>
      <c r="T565" s="12">
        <f t="shared" si="25"/>
        <v>500</v>
      </c>
      <c r="U565" s="23" t="s">
        <v>2693</v>
      </c>
      <c r="V565" s="19" t="s">
        <v>1300</v>
      </c>
    </row>
    <row r="566" spans="1:22" ht="12" x14ac:dyDescent="0.15">
      <c r="A566" s="48">
        <f t="shared" si="26"/>
        <v>565</v>
      </c>
      <c r="C566" s="14" t="s">
        <v>2694</v>
      </c>
      <c r="D566" s="24">
        <v>43943</v>
      </c>
      <c r="E566" s="16" t="s">
        <v>113</v>
      </c>
      <c r="F566" s="17">
        <v>1315</v>
      </c>
      <c r="G566" s="18" t="s">
        <v>22</v>
      </c>
      <c r="H566" s="19" t="s">
        <v>2695</v>
      </c>
      <c r="I566" s="18" t="s">
        <v>24</v>
      </c>
      <c r="J566" s="19" t="s">
        <v>65</v>
      </c>
      <c r="K566" s="20"/>
      <c r="L566" s="21"/>
      <c r="M566" s="21"/>
      <c r="N566" s="19" t="s">
        <v>2696</v>
      </c>
      <c r="O566" s="19" t="s">
        <v>1218</v>
      </c>
      <c r="P566" s="20"/>
      <c r="Q566" s="21"/>
      <c r="R566" s="22">
        <v>0</v>
      </c>
      <c r="S566" s="1">
        <f t="shared" si="24"/>
        <v>500</v>
      </c>
      <c r="T566" s="12">
        <f t="shared" si="25"/>
        <v>500</v>
      </c>
      <c r="U566" s="23" t="s">
        <v>2697</v>
      </c>
      <c r="V566" s="19" t="s">
        <v>1300</v>
      </c>
    </row>
    <row r="567" spans="1:22" ht="12" x14ac:dyDescent="0.15">
      <c r="A567" s="48">
        <f t="shared" si="26"/>
        <v>566</v>
      </c>
      <c r="C567" s="14" t="s">
        <v>2787</v>
      </c>
      <c r="D567" s="24">
        <v>43943</v>
      </c>
      <c r="E567" s="16" t="s">
        <v>113</v>
      </c>
      <c r="F567" s="17">
        <v>7701</v>
      </c>
      <c r="G567" s="18" t="s">
        <v>22</v>
      </c>
      <c r="H567" s="19" t="s">
        <v>2788</v>
      </c>
      <c r="I567" s="18" t="s">
        <v>132</v>
      </c>
      <c r="J567" s="19" t="s">
        <v>115</v>
      </c>
      <c r="K567" s="20"/>
      <c r="L567" s="21"/>
      <c r="M567" s="21"/>
      <c r="N567" s="19" t="s">
        <v>2789</v>
      </c>
      <c r="O567" s="19" t="s">
        <v>1176</v>
      </c>
      <c r="P567" s="20"/>
      <c r="Q567" s="21"/>
      <c r="R567" s="22">
        <v>0</v>
      </c>
      <c r="S567" s="1">
        <f t="shared" si="24"/>
        <v>500</v>
      </c>
      <c r="T567" s="12">
        <f t="shared" si="25"/>
        <v>500</v>
      </c>
      <c r="U567" s="23" t="s">
        <v>2790</v>
      </c>
      <c r="V567" s="19" t="s">
        <v>950</v>
      </c>
    </row>
    <row r="568" spans="1:22" ht="12" x14ac:dyDescent="0.15">
      <c r="A568" s="48">
        <f t="shared" si="26"/>
        <v>567</v>
      </c>
      <c r="C568" s="14" t="s">
        <v>2799</v>
      </c>
      <c r="D568" s="24">
        <v>43943</v>
      </c>
      <c r="E568" s="16" t="s">
        <v>113</v>
      </c>
      <c r="F568" s="17">
        <v>3810</v>
      </c>
      <c r="G568" s="18" t="s">
        <v>22</v>
      </c>
      <c r="H568" s="19" t="s">
        <v>2800</v>
      </c>
      <c r="I568" s="18" t="s">
        <v>92</v>
      </c>
      <c r="J568" s="19" t="s">
        <v>137</v>
      </c>
      <c r="K568" s="20"/>
      <c r="L568" s="21"/>
      <c r="M568" s="21"/>
      <c r="N568" s="19" t="s">
        <v>2801</v>
      </c>
      <c r="O568" s="19" t="s">
        <v>1195</v>
      </c>
      <c r="P568" s="20"/>
      <c r="Q568" s="21"/>
      <c r="R568" s="22">
        <v>0</v>
      </c>
      <c r="S568" s="1">
        <f t="shared" si="24"/>
        <v>500</v>
      </c>
      <c r="T568" s="12">
        <f t="shared" si="25"/>
        <v>500</v>
      </c>
      <c r="U568" s="23" t="s">
        <v>2802</v>
      </c>
      <c r="V568" s="19" t="s">
        <v>2803</v>
      </c>
    </row>
    <row r="569" spans="1:22" ht="12" x14ac:dyDescent="0.15">
      <c r="A569" s="48">
        <f t="shared" si="26"/>
        <v>568</v>
      </c>
      <c r="C569" s="14" t="s">
        <v>2804</v>
      </c>
      <c r="D569" s="24">
        <v>43943</v>
      </c>
      <c r="E569" s="16" t="s">
        <v>113</v>
      </c>
      <c r="F569" s="17">
        <v>616</v>
      </c>
      <c r="G569" s="18" t="s">
        <v>22</v>
      </c>
      <c r="H569" s="19" t="s">
        <v>2805</v>
      </c>
      <c r="I569" s="18" t="s">
        <v>92</v>
      </c>
      <c r="J569" s="19" t="s">
        <v>93</v>
      </c>
      <c r="K569" s="20"/>
      <c r="L569" s="21"/>
      <c r="M569" s="21"/>
      <c r="N569" s="19" t="s">
        <v>2806</v>
      </c>
      <c r="O569" s="19" t="s">
        <v>1195</v>
      </c>
      <c r="P569" s="20"/>
      <c r="Q569" s="21"/>
      <c r="R569" s="22">
        <v>0</v>
      </c>
      <c r="S569" s="1">
        <f t="shared" si="24"/>
        <v>500</v>
      </c>
      <c r="T569" s="12">
        <f t="shared" si="25"/>
        <v>500</v>
      </c>
      <c r="U569" s="23" t="s">
        <v>2807</v>
      </c>
      <c r="V569" s="19" t="s">
        <v>2808</v>
      </c>
    </row>
    <row r="570" spans="1:22" ht="12" x14ac:dyDescent="0.15">
      <c r="A570" s="48">
        <f t="shared" si="26"/>
        <v>569</v>
      </c>
      <c r="C570" s="14" t="s">
        <v>2809</v>
      </c>
      <c r="D570" s="24">
        <v>43943</v>
      </c>
      <c r="E570" s="16" t="s">
        <v>113</v>
      </c>
      <c r="F570" s="17">
        <v>601</v>
      </c>
      <c r="G570" s="18" t="s">
        <v>22</v>
      </c>
      <c r="H570" s="19" t="s">
        <v>2810</v>
      </c>
      <c r="I570" s="18" t="s">
        <v>84</v>
      </c>
      <c r="J570" s="19" t="s">
        <v>115</v>
      </c>
      <c r="K570" s="20"/>
      <c r="L570" s="21"/>
      <c r="M570" s="21"/>
      <c r="N570" s="19" t="s">
        <v>2811</v>
      </c>
      <c r="O570" s="19" t="s">
        <v>1195</v>
      </c>
      <c r="P570" s="20"/>
      <c r="Q570" s="21"/>
      <c r="R570" s="22">
        <v>0</v>
      </c>
      <c r="S570" s="1">
        <f t="shared" si="24"/>
        <v>500</v>
      </c>
      <c r="T570" s="12">
        <f t="shared" si="25"/>
        <v>500</v>
      </c>
      <c r="U570" s="23" t="s">
        <v>2812</v>
      </c>
      <c r="V570" s="19" t="s">
        <v>2808</v>
      </c>
    </row>
    <row r="571" spans="1:22" ht="12" x14ac:dyDescent="0.15">
      <c r="A571" s="48">
        <f t="shared" si="26"/>
        <v>570</v>
      </c>
      <c r="C571" s="14" t="s">
        <v>2813</v>
      </c>
      <c r="D571" s="24">
        <v>43943</v>
      </c>
      <c r="E571" s="16" t="s">
        <v>113</v>
      </c>
      <c r="F571" s="17">
        <v>200</v>
      </c>
      <c r="G571" s="18" t="s">
        <v>22</v>
      </c>
      <c r="H571" s="19" t="s">
        <v>2814</v>
      </c>
      <c r="I571" s="18" t="s">
        <v>92</v>
      </c>
      <c r="J571" s="19" t="s">
        <v>377</v>
      </c>
      <c r="K571" s="20"/>
      <c r="L571" s="21"/>
      <c r="M571" s="21"/>
      <c r="N571" s="19" t="s">
        <v>2815</v>
      </c>
      <c r="O571" s="19" t="s">
        <v>1195</v>
      </c>
      <c r="P571" s="20"/>
      <c r="Q571" s="21"/>
      <c r="R571" s="22">
        <v>0</v>
      </c>
      <c r="S571" s="1">
        <f t="shared" si="24"/>
        <v>500</v>
      </c>
      <c r="T571" s="12">
        <f t="shared" si="25"/>
        <v>500</v>
      </c>
      <c r="U571" s="23" t="s">
        <v>2816</v>
      </c>
      <c r="V571" s="19" t="s">
        <v>2808</v>
      </c>
    </row>
    <row r="572" spans="1:22" ht="12" x14ac:dyDescent="0.15">
      <c r="A572" s="48">
        <f t="shared" si="26"/>
        <v>571</v>
      </c>
      <c r="C572" s="14" t="s">
        <v>2817</v>
      </c>
      <c r="D572" s="24">
        <v>43943</v>
      </c>
      <c r="E572" s="16" t="s">
        <v>113</v>
      </c>
      <c r="F572" s="17">
        <v>3201</v>
      </c>
      <c r="G572" s="18" t="s">
        <v>22</v>
      </c>
      <c r="H572" s="19" t="s">
        <v>2818</v>
      </c>
      <c r="I572" s="18" t="s">
        <v>132</v>
      </c>
      <c r="J572" s="19" t="s">
        <v>25</v>
      </c>
      <c r="K572" s="20"/>
      <c r="L572" s="21"/>
      <c r="M572" s="21"/>
      <c r="N572" s="19" t="s">
        <v>2819</v>
      </c>
      <c r="O572" s="19" t="s">
        <v>1195</v>
      </c>
      <c r="P572" s="20"/>
      <c r="Q572" s="21"/>
      <c r="R572" s="22">
        <v>0</v>
      </c>
      <c r="S572" s="1">
        <f t="shared" si="24"/>
        <v>500</v>
      </c>
      <c r="T572" s="12">
        <f t="shared" si="25"/>
        <v>500</v>
      </c>
      <c r="U572" s="23" t="s">
        <v>2820</v>
      </c>
      <c r="V572" s="19" t="s">
        <v>2808</v>
      </c>
    </row>
    <row r="573" spans="1:22" ht="12" x14ac:dyDescent="0.15">
      <c r="A573" s="48">
        <f t="shared" si="26"/>
        <v>572</v>
      </c>
      <c r="C573" s="14" t="s">
        <v>2821</v>
      </c>
      <c r="D573" s="24">
        <v>43943</v>
      </c>
      <c r="E573" s="16" t="s">
        <v>113</v>
      </c>
      <c r="F573" s="17">
        <v>7608</v>
      </c>
      <c r="G573" s="18" t="s">
        <v>22</v>
      </c>
      <c r="H573" s="19" t="s">
        <v>2822</v>
      </c>
      <c r="I573" s="18" t="s">
        <v>132</v>
      </c>
      <c r="J573" s="19" t="s">
        <v>107</v>
      </c>
      <c r="K573" s="20"/>
      <c r="L573" s="21"/>
      <c r="M573" s="21"/>
      <c r="N573" s="19" t="s">
        <v>2823</v>
      </c>
      <c r="O573" s="19" t="s">
        <v>1195</v>
      </c>
      <c r="P573" s="20"/>
      <c r="Q573" s="21"/>
      <c r="R573" s="22">
        <v>0</v>
      </c>
      <c r="S573" s="1">
        <f t="shared" si="24"/>
        <v>500</v>
      </c>
      <c r="T573" s="12">
        <f t="shared" si="25"/>
        <v>500</v>
      </c>
      <c r="U573" s="23" t="s">
        <v>2824</v>
      </c>
      <c r="V573" s="19" t="s">
        <v>2808</v>
      </c>
    </row>
    <row r="574" spans="1:22" ht="12" x14ac:dyDescent="0.15">
      <c r="A574" s="48">
        <f t="shared" si="26"/>
        <v>573</v>
      </c>
      <c r="C574" s="14" t="s">
        <v>2841</v>
      </c>
      <c r="D574" s="24">
        <v>43943</v>
      </c>
      <c r="E574" s="16" t="s">
        <v>113</v>
      </c>
      <c r="F574" s="17">
        <v>613</v>
      </c>
      <c r="G574" s="18" t="s">
        <v>22</v>
      </c>
      <c r="H574" s="19" t="s">
        <v>2842</v>
      </c>
      <c r="I574" s="18" t="s">
        <v>84</v>
      </c>
      <c r="J574" s="19" t="s">
        <v>115</v>
      </c>
      <c r="K574" s="20"/>
      <c r="L574" s="21"/>
      <c r="M574" s="21"/>
      <c r="N574" s="19" t="s">
        <v>2843</v>
      </c>
      <c r="O574" s="19" t="s">
        <v>2258</v>
      </c>
      <c r="P574" s="20"/>
      <c r="Q574" s="21"/>
      <c r="R574" s="22">
        <v>0</v>
      </c>
      <c r="S574" s="1">
        <f t="shared" si="24"/>
        <v>500</v>
      </c>
      <c r="T574" s="12">
        <f t="shared" si="25"/>
        <v>500</v>
      </c>
      <c r="U574" s="23" t="s">
        <v>2844</v>
      </c>
      <c r="V574" s="19" t="s">
        <v>2845</v>
      </c>
    </row>
    <row r="575" spans="1:22" ht="12" x14ac:dyDescent="0.15">
      <c r="A575" s="48">
        <f t="shared" si="26"/>
        <v>574</v>
      </c>
      <c r="C575" s="14" t="s">
        <v>418</v>
      </c>
      <c r="D575" s="24">
        <v>43943</v>
      </c>
      <c r="E575" s="16" t="s">
        <v>209</v>
      </c>
      <c r="F575" s="17">
        <v>4716</v>
      </c>
      <c r="G575" s="18" t="s">
        <v>22</v>
      </c>
      <c r="H575" s="19" t="s">
        <v>419</v>
      </c>
      <c r="I575" s="18" t="s">
        <v>147</v>
      </c>
      <c r="J575" s="19" t="s">
        <v>115</v>
      </c>
      <c r="K575" s="20"/>
      <c r="L575" s="21"/>
      <c r="M575" s="21"/>
      <c r="N575" s="19" t="s">
        <v>420</v>
      </c>
      <c r="O575" s="19" t="s">
        <v>421</v>
      </c>
      <c r="P575" s="20"/>
      <c r="Q575" s="21"/>
      <c r="R575" s="22">
        <v>50000</v>
      </c>
      <c r="S575" s="1">
        <f t="shared" si="24"/>
        <v>0</v>
      </c>
      <c r="T575" s="12">
        <f t="shared" si="25"/>
        <v>50000</v>
      </c>
      <c r="U575" s="23" t="s">
        <v>422</v>
      </c>
      <c r="V575" s="19" t="s">
        <v>423</v>
      </c>
    </row>
    <row r="576" spans="1:22" ht="12" x14ac:dyDescent="0.15">
      <c r="A576" s="48">
        <f t="shared" si="26"/>
        <v>575</v>
      </c>
      <c r="C576" s="14" t="s">
        <v>620</v>
      </c>
      <c r="D576" s="24">
        <v>43943</v>
      </c>
      <c r="E576" s="16" t="s">
        <v>209</v>
      </c>
      <c r="F576" s="17">
        <v>11517</v>
      </c>
      <c r="G576" s="18" t="s">
        <v>22</v>
      </c>
      <c r="H576" s="19" t="s">
        <v>621</v>
      </c>
      <c r="I576" s="18" t="s">
        <v>132</v>
      </c>
      <c r="J576" s="19" t="s">
        <v>65</v>
      </c>
      <c r="K576" s="20"/>
      <c r="L576" s="21"/>
      <c r="M576" s="21"/>
      <c r="N576" s="19" t="s">
        <v>622</v>
      </c>
      <c r="O576" s="19" t="s">
        <v>623</v>
      </c>
      <c r="P576" s="20"/>
      <c r="Q576" s="21"/>
      <c r="R576" s="22">
        <v>50000</v>
      </c>
      <c r="S576" s="1">
        <f t="shared" si="24"/>
        <v>0</v>
      </c>
      <c r="T576" s="12">
        <f t="shared" si="25"/>
        <v>50000</v>
      </c>
      <c r="U576" s="23" t="s">
        <v>624</v>
      </c>
      <c r="V576" s="19" t="s">
        <v>460</v>
      </c>
    </row>
    <row r="577" spans="1:22" ht="12" x14ac:dyDescent="0.15">
      <c r="A577" s="48">
        <f t="shared" si="26"/>
        <v>576</v>
      </c>
      <c r="C577" s="14" t="s">
        <v>2269</v>
      </c>
      <c r="D577" s="24">
        <v>43943</v>
      </c>
      <c r="E577" s="16" t="s">
        <v>209</v>
      </c>
      <c r="F577" s="17">
        <v>5210</v>
      </c>
      <c r="G577" s="18" t="s">
        <v>22</v>
      </c>
      <c r="H577" s="19" t="s">
        <v>2270</v>
      </c>
      <c r="I577" s="18" t="s">
        <v>92</v>
      </c>
      <c r="J577" s="19" t="s">
        <v>32</v>
      </c>
      <c r="K577" s="20"/>
      <c r="L577" s="21"/>
      <c r="M577" s="21"/>
      <c r="N577" s="19" t="s">
        <v>2271</v>
      </c>
      <c r="O577" s="19" t="s">
        <v>941</v>
      </c>
      <c r="P577" s="20"/>
      <c r="Q577" s="21"/>
      <c r="R577" s="22">
        <v>50000</v>
      </c>
      <c r="S577" s="1">
        <f t="shared" si="24"/>
        <v>0</v>
      </c>
      <c r="T577" s="12">
        <f t="shared" si="25"/>
        <v>50000</v>
      </c>
      <c r="U577" s="23" t="s">
        <v>2272</v>
      </c>
      <c r="V577" s="19" t="s">
        <v>2273</v>
      </c>
    </row>
    <row r="578" spans="1:22" ht="12" x14ac:dyDescent="0.15">
      <c r="A578" s="48">
        <f t="shared" si="26"/>
        <v>577</v>
      </c>
      <c r="C578" s="14" t="s">
        <v>2404</v>
      </c>
      <c r="D578" s="24">
        <v>43943</v>
      </c>
      <c r="E578" s="16" t="s">
        <v>209</v>
      </c>
      <c r="F578" s="17">
        <v>5516</v>
      </c>
      <c r="G578" s="18" t="s">
        <v>22</v>
      </c>
      <c r="H578" s="19" t="s">
        <v>2405</v>
      </c>
      <c r="I578" s="18" t="s">
        <v>92</v>
      </c>
      <c r="J578" s="19" t="s">
        <v>107</v>
      </c>
      <c r="K578" s="20"/>
      <c r="L578" s="21"/>
      <c r="M578" s="21"/>
      <c r="N578" s="19" t="s">
        <v>2406</v>
      </c>
      <c r="O578" s="19" t="s">
        <v>715</v>
      </c>
      <c r="P578" s="20"/>
      <c r="Q578" s="21"/>
      <c r="R578" s="22">
        <v>50000</v>
      </c>
      <c r="S578" s="1">
        <f t="shared" ref="S578:S641" si="27">IF(R578&gt;0,0,(IF(ISNA(VLOOKUP(E578,Missing_Vaulations,3,FALSE))=TRUE,0,(VLOOKUP(E578,Missing_Vaulations,3,FALSE)))))</f>
        <v>0</v>
      </c>
      <c r="T578" s="12">
        <f t="shared" ref="T578:T641" si="28">R578+S578</f>
        <v>50000</v>
      </c>
      <c r="U578" s="23" t="s">
        <v>2407</v>
      </c>
      <c r="V578" s="19" t="s">
        <v>460</v>
      </c>
    </row>
    <row r="579" spans="1:22" ht="12" x14ac:dyDescent="0.15">
      <c r="A579" s="48">
        <f t="shared" si="26"/>
        <v>578</v>
      </c>
      <c r="C579" s="14" t="s">
        <v>2641</v>
      </c>
      <c r="D579" s="24">
        <v>43943</v>
      </c>
      <c r="E579" s="16" t="s">
        <v>209</v>
      </c>
      <c r="F579" s="17">
        <v>5418</v>
      </c>
      <c r="G579" s="18" t="s">
        <v>22</v>
      </c>
      <c r="H579" s="19" t="s">
        <v>2642</v>
      </c>
      <c r="I579" s="18" t="s">
        <v>84</v>
      </c>
      <c r="J579" s="19" t="s">
        <v>107</v>
      </c>
      <c r="K579" s="20"/>
      <c r="L579" s="21"/>
      <c r="M579" s="21"/>
      <c r="N579" s="19" t="s">
        <v>2643</v>
      </c>
      <c r="O579" s="19" t="s">
        <v>894</v>
      </c>
      <c r="P579" s="20"/>
      <c r="Q579" s="21"/>
      <c r="R579" s="22">
        <v>50000</v>
      </c>
      <c r="S579" s="1">
        <f t="shared" si="27"/>
        <v>0</v>
      </c>
      <c r="T579" s="12">
        <f t="shared" si="28"/>
        <v>50000</v>
      </c>
      <c r="U579" s="23" t="s">
        <v>2644</v>
      </c>
      <c r="V579" s="19" t="s">
        <v>460</v>
      </c>
    </row>
    <row r="580" spans="1:22" ht="12" x14ac:dyDescent="0.15">
      <c r="A580" s="48">
        <f t="shared" ref="A580:A643" si="29">A579+1</f>
        <v>579</v>
      </c>
      <c r="C580" s="14" t="s">
        <v>2645</v>
      </c>
      <c r="D580" s="24">
        <v>43943</v>
      </c>
      <c r="E580" s="16" t="s">
        <v>209</v>
      </c>
      <c r="F580" s="17">
        <v>14432</v>
      </c>
      <c r="G580" s="18" t="s">
        <v>22</v>
      </c>
      <c r="H580" s="19" t="s">
        <v>1060</v>
      </c>
      <c r="I580" s="18" t="s">
        <v>142</v>
      </c>
      <c r="J580" s="19" t="s">
        <v>127</v>
      </c>
      <c r="K580" s="20"/>
      <c r="L580" s="21"/>
      <c r="M580" s="21"/>
      <c r="N580" s="19" t="s">
        <v>1061</v>
      </c>
      <c r="O580" s="19" t="s">
        <v>715</v>
      </c>
      <c r="P580" s="20"/>
      <c r="Q580" s="21"/>
      <c r="R580" s="22">
        <v>50000</v>
      </c>
      <c r="S580" s="1">
        <f t="shared" si="27"/>
        <v>0</v>
      </c>
      <c r="T580" s="12">
        <f t="shared" si="28"/>
        <v>50000</v>
      </c>
      <c r="U580" s="23" t="s">
        <v>2646</v>
      </c>
      <c r="V580" s="19" t="s">
        <v>460</v>
      </c>
    </row>
    <row r="581" spans="1:22" ht="12" x14ac:dyDescent="0.15">
      <c r="A581" s="48">
        <f t="shared" si="29"/>
        <v>580</v>
      </c>
      <c r="C581" s="14" t="s">
        <v>2647</v>
      </c>
      <c r="D581" s="24">
        <v>43943</v>
      </c>
      <c r="E581" s="16" t="s">
        <v>209</v>
      </c>
      <c r="F581" s="17">
        <v>2809</v>
      </c>
      <c r="G581" s="18" t="s">
        <v>22</v>
      </c>
      <c r="H581" s="19" t="s">
        <v>2648</v>
      </c>
      <c r="I581" s="18" t="s">
        <v>92</v>
      </c>
      <c r="J581" s="19" t="s">
        <v>107</v>
      </c>
      <c r="K581" s="20"/>
      <c r="L581" s="21"/>
      <c r="M581" s="21"/>
      <c r="N581" s="19" t="s">
        <v>2649</v>
      </c>
      <c r="O581" s="19" t="s">
        <v>1355</v>
      </c>
      <c r="P581" s="20"/>
      <c r="Q581" s="21"/>
      <c r="R581" s="22">
        <v>50000</v>
      </c>
      <c r="S581" s="1">
        <f t="shared" si="27"/>
        <v>0</v>
      </c>
      <c r="T581" s="12">
        <f t="shared" si="28"/>
        <v>50000</v>
      </c>
      <c r="U581" s="23" t="s">
        <v>2650</v>
      </c>
      <c r="V581" s="19" t="s">
        <v>460</v>
      </c>
    </row>
    <row r="582" spans="1:22" ht="12" x14ac:dyDescent="0.15">
      <c r="A582" s="48">
        <f t="shared" si="29"/>
        <v>581</v>
      </c>
      <c r="C582" s="14" t="s">
        <v>2655</v>
      </c>
      <c r="D582" s="24">
        <v>43943</v>
      </c>
      <c r="E582" s="16" t="s">
        <v>209</v>
      </c>
      <c r="F582" s="17">
        <v>5631</v>
      </c>
      <c r="G582" s="18" t="s">
        <v>22</v>
      </c>
      <c r="H582" s="19" t="s">
        <v>2656</v>
      </c>
      <c r="I582" s="18" t="s">
        <v>132</v>
      </c>
      <c r="J582" s="19" t="s">
        <v>115</v>
      </c>
      <c r="K582" s="20"/>
      <c r="L582" s="21"/>
      <c r="M582" s="21"/>
      <c r="N582" s="19" t="s">
        <v>2657</v>
      </c>
      <c r="O582" s="19" t="s">
        <v>715</v>
      </c>
      <c r="P582" s="20"/>
      <c r="Q582" s="21"/>
      <c r="R582" s="22">
        <v>50000</v>
      </c>
      <c r="S582" s="1">
        <f t="shared" si="27"/>
        <v>0</v>
      </c>
      <c r="T582" s="12">
        <f t="shared" si="28"/>
        <v>50000</v>
      </c>
      <c r="U582" s="23" t="s">
        <v>2658</v>
      </c>
      <c r="V582" s="19" t="s">
        <v>423</v>
      </c>
    </row>
    <row r="583" spans="1:22" ht="12" x14ac:dyDescent="0.15">
      <c r="A583" s="48">
        <f t="shared" si="29"/>
        <v>582</v>
      </c>
      <c r="C583" s="14" t="s">
        <v>2659</v>
      </c>
      <c r="D583" s="24">
        <v>43943</v>
      </c>
      <c r="E583" s="16" t="s">
        <v>209</v>
      </c>
      <c r="F583" s="17">
        <v>3317</v>
      </c>
      <c r="G583" s="18" t="s">
        <v>22</v>
      </c>
      <c r="H583" s="19" t="s">
        <v>2660</v>
      </c>
      <c r="I583" s="18" t="s">
        <v>84</v>
      </c>
      <c r="J583" s="19" t="s">
        <v>137</v>
      </c>
      <c r="K583" s="20"/>
      <c r="L583" s="21"/>
      <c r="M583" s="21"/>
      <c r="N583" s="19" t="s">
        <v>2661</v>
      </c>
      <c r="O583" s="19" t="s">
        <v>894</v>
      </c>
      <c r="P583" s="20"/>
      <c r="Q583" s="21"/>
      <c r="R583" s="22">
        <v>50000</v>
      </c>
      <c r="S583" s="1">
        <f t="shared" si="27"/>
        <v>0</v>
      </c>
      <c r="T583" s="12">
        <f t="shared" si="28"/>
        <v>50000</v>
      </c>
      <c r="U583" s="23" t="s">
        <v>2662</v>
      </c>
      <c r="V583" s="19" t="s">
        <v>423</v>
      </c>
    </row>
    <row r="584" spans="1:22" ht="12" x14ac:dyDescent="0.15">
      <c r="A584" s="48">
        <f t="shared" si="29"/>
        <v>583</v>
      </c>
      <c r="C584" s="14" t="s">
        <v>2663</v>
      </c>
      <c r="D584" s="24">
        <v>43943</v>
      </c>
      <c r="E584" s="16" t="s">
        <v>209</v>
      </c>
      <c r="F584" s="17">
        <v>5907</v>
      </c>
      <c r="G584" s="18" t="s">
        <v>22</v>
      </c>
      <c r="H584" s="19" t="s">
        <v>676</v>
      </c>
      <c r="I584" s="18" t="s">
        <v>142</v>
      </c>
      <c r="J584" s="19" t="s">
        <v>107</v>
      </c>
      <c r="K584" s="20"/>
      <c r="L584" s="21"/>
      <c r="M584" s="21"/>
      <c r="N584" s="19" t="s">
        <v>2664</v>
      </c>
      <c r="O584" s="19" t="s">
        <v>894</v>
      </c>
      <c r="P584" s="20"/>
      <c r="Q584" s="21"/>
      <c r="R584" s="22">
        <v>50000</v>
      </c>
      <c r="S584" s="1">
        <f t="shared" si="27"/>
        <v>0</v>
      </c>
      <c r="T584" s="12">
        <f t="shared" si="28"/>
        <v>50000</v>
      </c>
      <c r="U584" s="23" t="s">
        <v>2665</v>
      </c>
      <c r="V584" s="19" t="s">
        <v>423</v>
      </c>
    </row>
    <row r="585" spans="1:22" ht="12" x14ac:dyDescent="0.15">
      <c r="A585" s="48">
        <f t="shared" si="29"/>
        <v>584</v>
      </c>
      <c r="C585" s="14" t="s">
        <v>2670</v>
      </c>
      <c r="D585" s="24">
        <v>43943</v>
      </c>
      <c r="E585" s="16" t="s">
        <v>209</v>
      </c>
      <c r="F585" s="17">
        <v>2725</v>
      </c>
      <c r="G585" s="18" t="s">
        <v>22</v>
      </c>
      <c r="H585" s="19" t="s">
        <v>2671</v>
      </c>
      <c r="I585" s="18" t="s">
        <v>92</v>
      </c>
      <c r="J585" s="19" t="s">
        <v>377</v>
      </c>
      <c r="K585" s="20"/>
      <c r="L585" s="21"/>
      <c r="M585" s="21"/>
      <c r="N585" s="19" t="s">
        <v>2672</v>
      </c>
      <c r="O585" s="19" t="s">
        <v>941</v>
      </c>
      <c r="P585" s="20"/>
      <c r="Q585" s="21"/>
      <c r="R585" s="22">
        <v>50000</v>
      </c>
      <c r="S585" s="1">
        <f t="shared" si="27"/>
        <v>0</v>
      </c>
      <c r="T585" s="12">
        <f t="shared" si="28"/>
        <v>50000</v>
      </c>
      <c r="U585" s="23" t="s">
        <v>2673</v>
      </c>
      <c r="V585" s="19" t="s">
        <v>1683</v>
      </c>
    </row>
    <row r="586" spans="1:22" ht="12" x14ac:dyDescent="0.15">
      <c r="A586" s="48">
        <f t="shared" si="29"/>
        <v>585</v>
      </c>
      <c r="C586" s="14" t="s">
        <v>2744</v>
      </c>
      <c r="D586" s="24">
        <v>43943</v>
      </c>
      <c r="E586" s="16" t="s">
        <v>209</v>
      </c>
      <c r="F586" s="17">
        <v>9515</v>
      </c>
      <c r="G586" s="18" t="s">
        <v>22</v>
      </c>
      <c r="H586" s="19" t="s">
        <v>2745</v>
      </c>
      <c r="I586" s="18" t="s">
        <v>147</v>
      </c>
      <c r="J586" s="19" t="s">
        <v>41</v>
      </c>
      <c r="K586" s="20"/>
      <c r="L586" s="21"/>
      <c r="M586" s="21"/>
      <c r="N586" s="19" t="s">
        <v>2746</v>
      </c>
      <c r="O586" s="19" t="s">
        <v>941</v>
      </c>
      <c r="P586" s="20"/>
      <c r="Q586" s="21"/>
      <c r="R586" s="22">
        <v>50000</v>
      </c>
      <c r="S586" s="1">
        <f t="shared" si="27"/>
        <v>0</v>
      </c>
      <c r="T586" s="12">
        <f t="shared" si="28"/>
        <v>50000</v>
      </c>
      <c r="U586" s="23" t="s">
        <v>2747</v>
      </c>
      <c r="V586" s="19" t="s">
        <v>1514</v>
      </c>
    </row>
    <row r="587" spans="1:22" ht="12" x14ac:dyDescent="0.15">
      <c r="A587" s="48">
        <f t="shared" si="29"/>
        <v>586</v>
      </c>
      <c r="C587" s="14" t="s">
        <v>2761</v>
      </c>
      <c r="D587" s="24">
        <v>43943</v>
      </c>
      <c r="E587" s="16" t="s">
        <v>209</v>
      </c>
      <c r="F587" s="17">
        <v>2204</v>
      </c>
      <c r="G587" s="18" t="s">
        <v>22</v>
      </c>
      <c r="H587" s="19" t="s">
        <v>2762</v>
      </c>
      <c r="I587" s="18" t="s">
        <v>92</v>
      </c>
      <c r="J587" s="19" t="s">
        <v>115</v>
      </c>
      <c r="K587" s="20"/>
      <c r="L587" s="21"/>
      <c r="M587" s="21"/>
      <c r="N587" s="19" t="s">
        <v>2763</v>
      </c>
      <c r="O587" s="19" t="s">
        <v>894</v>
      </c>
      <c r="P587" s="20"/>
      <c r="Q587" s="21"/>
      <c r="R587" s="22">
        <v>50000</v>
      </c>
      <c r="S587" s="1">
        <f t="shared" si="27"/>
        <v>0</v>
      </c>
      <c r="T587" s="12">
        <f t="shared" si="28"/>
        <v>50000</v>
      </c>
      <c r="U587" s="23" t="s">
        <v>2764</v>
      </c>
      <c r="V587" s="19" t="s">
        <v>1514</v>
      </c>
    </row>
    <row r="588" spans="1:22" ht="12" x14ac:dyDescent="0.15">
      <c r="A588" s="48">
        <f t="shared" si="29"/>
        <v>587</v>
      </c>
      <c r="C588" s="14" t="s">
        <v>2765</v>
      </c>
      <c r="D588" s="24">
        <v>43943</v>
      </c>
      <c r="E588" s="16" t="s">
        <v>209</v>
      </c>
      <c r="F588" s="17">
        <v>1101</v>
      </c>
      <c r="G588" s="18" t="s">
        <v>38</v>
      </c>
      <c r="H588" s="19" t="s">
        <v>2567</v>
      </c>
      <c r="I588" s="18" t="s">
        <v>92</v>
      </c>
      <c r="J588" s="19" t="s">
        <v>32</v>
      </c>
      <c r="K588" s="20"/>
      <c r="L588" s="21"/>
      <c r="M588" s="21"/>
      <c r="N588" s="19" t="s">
        <v>2766</v>
      </c>
      <c r="O588" s="19" t="s">
        <v>894</v>
      </c>
      <c r="P588" s="20"/>
      <c r="Q588" s="21"/>
      <c r="R588" s="22">
        <v>50000</v>
      </c>
      <c r="S588" s="1">
        <f t="shared" si="27"/>
        <v>0</v>
      </c>
      <c r="T588" s="12">
        <f t="shared" si="28"/>
        <v>50000</v>
      </c>
      <c r="U588" s="23" t="s">
        <v>2767</v>
      </c>
      <c r="V588" s="19" t="s">
        <v>1522</v>
      </c>
    </row>
    <row r="589" spans="1:22" ht="12" x14ac:dyDescent="0.15">
      <c r="A589" s="48">
        <f t="shared" si="29"/>
        <v>588</v>
      </c>
      <c r="C589" s="14" t="s">
        <v>2768</v>
      </c>
      <c r="D589" s="24">
        <v>43943</v>
      </c>
      <c r="E589" s="16" t="s">
        <v>209</v>
      </c>
      <c r="F589" s="17">
        <v>11008</v>
      </c>
      <c r="G589" s="18" t="s">
        <v>22</v>
      </c>
      <c r="H589" s="19" t="s">
        <v>2769</v>
      </c>
      <c r="I589" s="18" t="s">
        <v>84</v>
      </c>
      <c r="J589" s="19" t="s">
        <v>41</v>
      </c>
      <c r="K589" s="20"/>
      <c r="L589" s="21"/>
      <c r="M589" s="21"/>
      <c r="N589" s="19" t="s">
        <v>2770</v>
      </c>
      <c r="O589" s="19" t="s">
        <v>894</v>
      </c>
      <c r="P589" s="20"/>
      <c r="Q589" s="21"/>
      <c r="R589" s="22">
        <v>50000</v>
      </c>
      <c r="S589" s="1">
        <f t="shared" si="27"/>
        <v>0</v>
      </c>
      <c r="T589" s="12">
        <f t="shared" si="28"/>
        <v>50000</v>
      </c>
      <c r="U589" s="23" t="s">
        <v>2771</v>
      </c>
      <c r="V589" s="19" t="s">
        <v>1514</v>
      </c>
    </row>
    <row r="590" spans="1:22" ht="12" x14ac:dyDescent="0.15">
      <c r="A590" s="48">
        <f t="shared" si="29"/>
        <v>589</v>
      </c>
      <c r="C590" s="14" t="s">
        <v>2772</v>
      </c>
      <c r="D590" s="24">
        <v>43943</v>
      </c>
      <c r="E590" s="16" t="s">
        <v>209</v>
      </c>
      <c r="F590" s="17">
        <v>6714</v>
      </c>
      <c r="G590" s="18" t="s">
        <v>22</v>
      </c>
      <c r="H590" s="19" t="s">
        <v>2773</v>
      </c>
      <c r="I590" s="18" t="s">
        <v>132</v>
      </c>
      <c r="J590" s="19" t="s">
        <v>288</v>
      </c>
      <c r="K590" s="20"/>
      <c r="L590" s="21"/>
      <c r="M590" s="21"/>
      <c r="N590" s="19" t="s">
        <v>2774</v>
      </c>
      <c r="O590" s="19" t="s">
        <v>894</v>
      </c>
      <c r="P590" s="20"/>
      <c r="Q590" s="21"/>
      <c r="R590" s="22">
        <v>50000</v>
      </c>
      <c r="S590" s="1">
        <f t="shared" si="27"/>
        <v>0</v>
      </c>
      <c r="T590" s="12">
        <f t="shared" si="28"/>
        <v>50000</v>
      </c>
      <c r="U590" s="23" t="s">
        <v>2775</v>
      </c>
      <c r="V590" s="19" t="s">
        <v>1514</v>
      </c>
    </row>
    <row r="591" spans="1:22" ht="12" x14ac:dyDescent="0.15">
      <c r="A591" s="48">
        <f t="shared" si="29"/>
        <v>590</v>
      </c>
      <c r="C591" s="14" t="s">
        <v>2776</v>
      </c>
      <c r="D591" s="24">
        <v>43943</v>
      </c>
      <c r="E591" s="16" t="s">
        <v>209</v>
      </c>
      <c r="F591" s="17">
        <v>4200</v>
      </c>
      <c r="G591" s="18" t="s">
        <v>22</v>
      </c>
      <c r="H591" s="19" t="s">
        <v>2777</v>
      </c>
      <c r="I591" s="18" t="s">
        <v>84</v>
      </c>
      <c r="J591" s="19" t="s">
        <v>93</v>
      </c>
      <c r="K591" s="20"/>
      <c r="L591" s="21"/>
      <c r="M591" s="21"/>
      <c r="N591" s="19" t="s">
        <v>2778</v>
      </c>
      <c r="O591" s="19" t="s">
        <v>894</v>
      </c>
      <c r="P591" s="20"/>
      <c r="Q591" s="21"/>
      <c r="R591" s="22">
        <v>50000</v>
      </c>
      <c r="S591" s="1">
        <f t="shared" si="27"/>
        <v>0</v>
      </c>
      <c r="T591" s="12">
        <f t="shared" si="28"/>
        <v>50000</v>
      </c>
      <c r="U591" s="23" t="s">
        <v>2779</v>
      </c>
      <c r="V591" s="19" t="s">
        <v>1514</v>
      </c>
    </row>
    <row r="592" spans="1:22" ht="12" x14ac:dyDescent="0.15">
      <c r="A592" s="48">
        <f t="shared" si="29"/>
        <v>591</v>
      </c>
      <c r="C592" s="14" t="s">
        <v>2780</v>
      </c>
      <c r="D592" s="24">
        <v>43943</v>
      </c>
      <c r="E592" s="16" t="s">
        <v>209</v>
      </c>
      <c r="F592" s="17">
        <v>7722</v>
      </c>
      <c r="G592" s="18" t="s">
        <v>22</v>
      </c>
      <c r="H592" s="19" t="s">
        <v>2781</v>
      </c>
      <c r="I592" s="18" t="s">
        <v>92</v>
      </c>
      <c r="J592" s="19" t="s">
        <v>32</v>
      </c>
      <c r="K592" s="20"/>
      <c r="L592" s="21"/>
      <c r="M592" s="21"/>
      <c r="N592" s="19" t="s">
        <v>2782</v>
      </c>
      <c r="O592" s="19" t="s">
        <v>894</v>
      </c>
      <c r="P592" s="20"/>
      <c r="Q592" s="21"/>
      <c r="R592" s="22">
        <v>50000</v>
      </c>
      <c r="S592" s="1">
        <f t="shared" si="27"/>
        <v>0</v>
      </c>
      <c r="T592" s="12">
        <f t="shared" si="28"/>
        <v>50000</v>
      </c>
      <c r="U592" s="23" t="s">
        <v>2783</v>
      </c>
      <c r="V592" s="19" t="s">
        <v>1514</v>
      </c>
    </row>
    <row r="593" spans="1:22" ht="12" x14ac:dyDescent="0.15">
      <c r="A593" s="48">
        <f t="shared" si="29"/>
        <v>592</v>
      </c>
      <c r="C593" s="14" t="s">
        <v>2791</v>
      </c>
      <c r="D593" s="24">
        <v>43943</v>
      </c>
      <c r="E593" s="16" t="s">
        <v>209</v>
      </c>
      <c r="F593" s="17">
        <v>2610</v>
      </c>
      <c r="G593" s="18" t="s">
        <v>22</v>
      </c>
      <c r="H593" s="19" t="s">
        <v>2792</v>
      </c>
      <c r="I593" s="18" t="s">
        <v>92</v>
      </c>
      <c r="J593" s="19" t="s">
        <v>93</v>
      </c>
      <c r="K593" s="20"/>
      <c r="L593" s="21"/>
      <c r="M593" s="21"/>
      <c r="N593" s="19" t="s">
        <v>2793</v>
      </c>
      <c r="O593" s="19" t="s">
        <v>2015</v>
      </c>
      <c r="P593" s="20"/>
      <c r="Q593" s="21"/>
      <c r="R593" s="22">
        <v>0</v>
      </c>
      <c r="S593" s="1">
        <f t="shared" si="27"/>
        <v>500</v>
      </c>
      <c r="T593" s="12">
        <f t="shared" si="28"/>
        <v>500</v>
      </c>
      <c r="U593" s="23" t="s">
        <v>2794</v>
      </c>
      <c r="V593" s="19" t="s">
        <v>2795</v>
      </c>
    </row>
    <row r="594" spans="1:22" ht="12" x14ac:dyDescent="0.15">
      <c r="A594" s="48">
        <f t="shared" si="29"/>
        <v>593</v>
      </c>
      <c r="C594" s="14" t="s">
        <v>2825</v>
      </c>
      <c r="D594" s="24">
        <v>43943</v>
      </c>
      <c r="E594" s="16" t="s">
        <v>209</v>
      </c>
      <c r="F594" s="17">
        <v>2222</v>
      </c>
      <c r="G594" s="18" t="s">
        <v>22</v>
      </c>
      <c r="H594" s="19" t="s">
        <v>1174</v>
      </c>
      <c r="I594" s="18" t="s">
        <v>92</v>
      </c>
      <c r="J594" s="19" t="s">
        <v>115</v>
      </c>
      <c r="K594" s="20"/>
      <c r="L594" s="21"/>
      <c r="M594" s="21"/>
      <c r="N594" s="19" t="s">
        <v>2826</v>
      </c>
      <c r="O594" s="19" t="s">
        <v>1195</v>
      </c>
      <c r="P594" s="20"/>
      <c r="Q594" s="21"/>
      <c r="R594" s="22">
        <v>0</v>
      </c>
      <c r="S594" s="1">
        <f t="shared" si="27"/>
        <v>500</v>
      </c>
      <c r="T594" s="12">
        <f t="shared" si="28"/>
        <v>500</v>
      </c>
      <c r="U594" s="23" t="s">
        <v>2827</v>
      </c>
      <c r="V594" s="19" t="s">
        <v>1269</v>
      </c>
    </row>
    <row r="595" spans="1:22" ht="12" x14ac:dyDescent="0.15">
      <c r="A595" s="48">
        <f t="shared" si="29"/>
        <v>594</v>
      </c>
      <c r="C595" s="14" t="s">
        <v>2828</v>
      </c>
      <c r="D595" s="24">
        <v>43943</v>
      </c>
      <c r="E595" s="16" t="s">
        <v>209</v>
      </c>
      <c r="F595" s="17">
        <v>108</v>
      </c>
      <c r="G595" s="18" t="s">
        <v>22</v>
      </c>
      <c r="H595" s="19" t="s">
        <v>2829</v>
      </c>
      <c r="I595" s="18" t="s">
        <v>132</v>
      </c>
      <c r="J595" s="19" t="s">
        <v>115</v>
      </c>
      <c r="K595" s="20"/>
      <c r="L595" s="21"/>
      <c r="M595" s="21"/>
      <c r="N595" s="19" t="s">
        <v>2830</v>
      </c>
      <c r="O595" s="19" t="s">
        <v>1195</v>
      </c>
      <c r="P595" s="20"/>
      <c r="Q595" s="21"/>
      <c r="R595" s="22">
        <v>0</v>
      </c>
      <c r="S595" s="1">
        <f t="shared" si="27"/>
        <v>500</v>
      </c>
      <c r="T595" s="12">
        <f t="shared" si="28"/>
        <v>500</v>
      </c>
      <c r="U595" s="23" t="s">
        <v>2831</v>
      </c>
      <c r="V595" s="19" t="s">
        <v>1269</v>
      </c>
    </row>
    <row r="596" spans="1:22" ht="12" x14ac:dyDescent="0.15">
      <c r="A596" s="48">
        <f t="shared" si="29"/>
        <v>595</v>
      </c>
      <c r="C596" s="14" t="s">
        <v>2832</v>
      </c>
      <c r="D596" s="24">
        <v>43943</v>
      </c>
      <c r="E596" s="16" t="s">
        <v>209</v>
      </c>
      <c r="F596" s="17">
        <v>9401</v>
      </c>
      <c r="G596" s="18" t="s">
        <v>22</v>
      </c>
      <c r="H596" s="19" t="s">
        <v>2833</v>
      </c>
      <c r="I596" s="18" t="s">
        <v>132</v>
      </c>
      <c r="J596" s="19" t="s">
        <v>41</v>
      </c>
      <c r="K596" s="20"/>
      <c r="L596" s="21"/>
      <c r="M596" s="21"/>
      <c r="N596" s="19" t="s">
        <v>2834</v>
      </c>
      <c r="O596" s="19" t="s">
        <v>1195</v>
      </c>
      <c r="P596" s="20"/>
      <c r="Q596" s="21"/>
      <c r="R596" s="22">
        <v>0</v>
      </c>
      <c r="S596" s="1">
        <f t="shared" si="27"/>
        <v>500</v>
      </c>
      <c r="T596" s="12">
        <f t="shared" si="28"/>
        <v>500</v>
      </c>
      <c r="U596" s="23" t="s">
        <v>2835</v>
      </c>
      <c r="V596" s="19" t="s">
        <v>1269</v>
      </c>
    </row>
    <row r="597" spans="1:22" ht="12" x14ac:dyDescent="0.15">
      <c r="A597" s="48">
        <f t="shared" si="29"/>
        <v>596</v>
      </c>
      <c r="C597" s="14" t="s">
        <v>2846</v>
      </c>
      <c r="D597" s="24">
        <v>43943</v>
      </c>
      <c r="E597" s="16" t="s">
        <v>209</v>
      </c>
      <c r="F597" s="17">
        <v>3824</v>
      </c>
      <c r="G597" s="18" t="s">
        <v>22</v>
      </c>
      <c r="H597" s="19" t="s">
        <v>1452</v>
      </c>
      <c r="I597" s="18" t="s">
        <v>92</v>
      </c>
      <c r="J597" s="19" t="s">
        <v>137</v>
      </c>
      <c r="K597" s="20"/>
      <c r="L597" s="21"/>
      <c r="M597" s="21"/>
      <c r="N597" s="19" t="s">
        <v>2847</v>
      </c>
      <c r="O597" s="19" t="s">
        <v>2848</v>
      </c>
      <c r="P597" s="20"/>
      <c r="Q597" s="21"/>
      <c r="R597" s="22">
        <v>0</v>
      </c>
      <c r="S597" s="1">
        <f t="shared" si="27"/>
        <v>500</v>
      </c>
      <c r="T597" s="12">
        <f t="shared" si="28"/>
        <v>500</v>
      </c>
      <c r="U597" s="23" t="s">
        <v>2849</v>
      </c>
      <c r="V597" s="19" t="s">
        <v>2850</v>
      </c>
    </row>
    <row r="598" spans="1:22" ht="12" x14ac:dyDescent="0.15">
      <c r="A598" s="48">
        <f t="shared" si="29"/>
        <v>597</v>
      </c>
      <c r="C598" s="14" t="s">
        <v>1902</v>
      </c>
      <c r="D598" s="24">
        <v>43944</v>
      </c>
      <c r="E598" s="16" t="s">
        <v>310</v>
      </c>
      <c r="F598" s="17">
        <v>9106</v>
      </c>
      <c r="G598" s="18" t="s">
        <v>22</v>
      </c>
      <c r="H598" s="19" t="s">
        <v>526</v>
      </c>
      <c r="I598" s="18" t="s">
        <v>147</v>
      </c>
      <c r="J598" s="19" t="s">
        <v>522</v>
      </c>
      <c r="K598" s="25">
        <v>7304</v>
      </c>
      <c r="L598" s="26">
        <v>75</v>
      </c>
      <c r="M598" s="27">
        <v>1</v>
      </c>
      <c r="N598" s="19" t="s">
        <v>523</v>
      </c>
      <c r="O598" s="19" t="s">
        <v>355</v>
      </c>
      <c r="P598" s="28">
        <v>1</v>
      </c>
      <c r="Q598" s="26">
        <v>1</v>
      </c>
      <c r="R598" s="22">
        <v>214798</v>
      </c>
      <c r="S598" s="1">
        <f t="shared" si="27"/>
        <v>0</v>
      </c>
      <c r="T598" s="12">
        <f t="shared" si="28"/>
        <v>214798</v>
      </c>
      <c r="U598" s="23" t="s">
        <v>1903</v>
      </c>
      <c r="V598" s="21"/>
    </row>
    <row r="599" spans="1:22" ht="12" x14ac:dyDescent="0.15">
      <c r="A599" s="48">
        <f t="shared" si="29"/>
        <v>598</v>
      </c>
      <c r="C599" s="14" t="s">
        <v>1904</v>
      </c>
      <c r="D599" s="24">
        <v>43944</v>
      </c>
      <c r="E599" s="16" t="s">
        <v>310</v>
      </c>
      <c r="F599" s="17">
        <v>9112</v>
      </c>
      <c r="G599" s="18" t="s">
        <v>22</v>
      </c>
      <c r="H599" s="19" t="s">
        <v>526</v>
      </c>
      <c r="I599" s="18" t="s">
        <v>147</v>
      </c>
      <c r="J599" s="19" t="s">
        <v>522</v>
      </c>
      <c r="K599" s="25">
        <v>7304</v>
      </c>
      <c r="L599" s="26">
        <v>76</v>
      </c>
      <c r="M599" s="27">
        <v>1</v>
      </c>
      <c r="N599" s="19" t="s">
        <v>523</v>
      </c>
      <c r="O599" s="19" t="s">
        <v>355</v>
      </c>
      <c r="P599" s="28">
        <v>1</v>
      </c>
      <c r="Q599" s="26">
        <v>1</v>
      </c>
      <c r="R599" s="22">
        <v>214798</v>
      </c>
      <c r="S599" s="1">
        <f t="shared" si="27"/>
        <v>0</v>
      </c>
      <c r="T599" s="12">
        <f t="shared" si="28"/>
        <v>214798</v>
      </c>
      <c r="U599" s="23" t="s">
        <v>1905</v>
      </c>
      <c r="V599" s="21"/>
    </row>
    <row r="600" spans="1:22" ht="12" x14ac:dyDescent="0.15">
      <c r="A600" s="48">
        <f t="shared" si="29"/>
        <v>599</v>
      </c>
      <c r="C600" s="14" t="s">
        <v>2598</v>
      </c>
      <c r="D600" s="24">
        <v>43944</v>
      </c>
      <c r="E600" s="16" t="s">
        <v>310</v>
      </c>
      <c r="F600" s="17">
        <v>5113</v>
      </c>
      <c r="G600" s="18" t="s">
        <v>22</v>
      </c>
      <c r="H600" s="19" t="s">
        <v>2599</v>
      </c>
      <c r="I600" s="18" t="s">
        <v>147</v>
      </c>
      <c r="J600" s="19" t="s">
        <v>137</v>
      </c>
      <c r="K600" s="25">
        <v>6452</v>
      </c>
      <c r="L600" s="26">
        <v>16</v>
      </c>
      <c r="M600" s="27">
        <v>2</v>
      </c>
      <c r="N600" s="19" t="s">
        <v>2600</v>
      </c>
      <c r="O600" s="19" t="s">
        <v>373</v>
      </c>
      <c r="P600" s="28">
        <v>1</v>
      </c>
      <c r="Q600" s="26">
        <v>1</v>
      </c>
      <c r="R600" s="22">
        <v>226810</v>
      </c>
      <c r="S600" s="1">
        <f t="shared" si="27"/>
        <v>0</v>
      </c>
      <c r="T600" s="12">
        <f t="shared" si="28"/>
        <v>226810</v>
      </c>
      <c r="U600" s="23" t="s">
        <v>2601</v>
      </c>
      <c r="V600" s="21"/>
    </row>
    <row r="601" spans="1:22" ht="12" x14ac:dyDescent="0.15">
      <c r="A601" s="48">
        <f t="shared" si="29"/>
        <v>600</v>
      </c>
      <c r="C601" s="14" t="s">
        <v>89</v>
      </c>
      <c r="D601" s="24">
        <v>43944</v>
      </c>
      <c r="E601" s="16" t="s">
        <v>90</v>
      </c>
      <c r="F601" s="17">
        <v>601</v>
      </c>
      <c r="G601" s="18" t="s">
        <v>22</v>
      </c>
      <c r="H601" s="19" t="s">
        <v>91</v>
      </c>
      <c r="I601" s="18" t="s">
        <v>92</v>
      </c>
      <c r="J601" s="19" t="s">
        <v>93</v>
      </c>
      <c r="K601" s="20"/>
      <c r="L601" s="21"/>
      <c r="M601" s="21"/>
      <c r="N601" s="19" t="s">
        <v>94</v>
      </c>
      <c r="O601" s="19" t="s">
        <v>95</v>
      </c>
      <c r="P601" s="28">
        <v>1</v>
      </c>
      <c r="Q601" s="26">
        <v>1</v>
      </c>
      <c r="R601" s="22">
        <v>15088750</v>
      </c>
      <c r="S601" s="1">
        <f t="shared" si="27"/>
        <v>0</v>
      </c>
      <c r="T601" s="12">
        <f t="shared" si="28"/>
        <v>15088750</v>
      </c>
      <c r="U601" s="23" t="s">
        <v>96</v>
      </c>
      <c r="V601" s="19" t="s">
        <v>97</v>
      </c>
    </row>
    <row r="602" spans="1:22" ht="12" x14ac:dyDescent="0.15">
      <c r="A602" s="48">
        <f t="shared" si="29"/>
        <v>601</v>
      </c>
      <c r="C602" s="14" t="s">
        <v>1721</v>
      </c>
      <c r="D602" s="24">
        <v>43944</v>
      </c>
      <c r="E602" s="16" t="s">
        <v>222</v>
      </c>
      <c r="F602" s="17">
        <v>1305</v>
      </c>
      <c r="G602" s="18" t="s">
        <v>22</v>
      </c>
      <c r="H602" s="19" t="s">
        <v>114</v>
      </c>
      <c r="I602" s="18" t="s">
        <v>40</v>
      </c>
      <c r="J602" s="19" t="s">
        <v>25</v>
      </c>
      <c r="K602" s="20"/>
      <c r="L602" s="21"/>
      <c r="M602" s="21"/>
      <c r="N602" s="19" t="s">
        <v>1722</v>
      </c>
      <c r="O602" s="19" t="s">
        <v>1349</v>
      </c>
      <c r="P602" s="20"/>
      <c r="Q602" s="21"/>
      <c r="R602" s="22">
        <v>0</v>
      </c>
      <c r="S602" s="1">
        <f t="shared" si="27"/>
        <v>3000</v>
      </c>
      <c r="T602" s="12">
        <f t="shared" si="28"/>
        <v>3000</v>
      </c>
      <c r="U602" s="23" t="s">
        <v>1723</v>
      </c>
      <c r="V602" s="19" t="s">
        <v>1724</v>
      </c>
    </row>
    <row r="603" spans="1:22" ht="12" x14ac:dyDescent="0.15">
      <c r="A603" s="48">
        <f t="shared" si="29"/>
        <v>602</v>
      </c>
      <c r="C603" s="14" t="s">
        <v>2727</v>
      </c>
      <c r="D603" s="24">
        <v>43944</v>
      </c>
      <c r="E603" s="16" t="s">
        <v>222</v>
      </c>
      <c r="F603" s="17">
        <v>6107</v>
      </c>
      <c r="G603" s="18" t="s">
        <v>22</v>
      </c>
      <c r="H603" s="19" t="s">
        <v>2728</v>
      </c>
      <c r="I603" s="18" t="s">
        <v>122</v>
      </c>
      <c r="J603" s="19" t="s">
        <v>137</v>
      </c>
      <c r="K603" s="20"/>
      <c r="L603" s="21"/>
      <c r="M603" s="21"/>
      <c r="N603" s="19" t="s">
        <v>2729</v>
      </c>
      <c r="O603" s="19" t="s">
        <v>1129</v>
      </c>
      <c r="P603" s="20"/>
      <c r="Q603" s="21"/>
      <c r="R603" s="22">
        <v>0</v>
      </c>
      <c r="S603" s="1">
        <f t="shared" si="27"/>
        <v>3000</v>
      </c>
      <c r="T603" s="12">
        <f t="shared" si="28"/>
        <v>3000</v>
      </c>
      <c r="U603" s="23" t="s">
        <v>2730</v>
      </c>
      <c r="V603" s="19" t="s">
        <v>1482</v>
      </c>
    </row>
    <row r="604" spans="1:22" ht="12" x14ac:dyDescent="0.15">
      <c r="A604" s="48">
        <f t="shared" si="29"/>
        <v>603</v>
      </c>
      <c r="C604" s="14" t="s">
        <v>2731</v>
      </c>
      <c r="D604" s="24">
        <v>43944</v>
      </c>
      <c r="E604" s="16" t="s">
        <v>222</v>
      </c>
      <c r="F604" s="17">
        <v>9800</v>
      </c>
      <c r="G604" s="18" t="s">
        <v>22</v>
      </c>
      <c r="H604" s="19" t="s">
        <v>2732</v>
      </c>
      <c r="I604" s="18" t="s">
        <v>147</v>
      </c>
      <c r="J604" s="19" t="s">
        <v>65</v>
      </c>
      <c r="K604" s="20"/>
      <c r="L604" s="21"/>
      <c r="M604" s="21"/>
      <c r="N604" s="19" t="s">
        <v>2733</v>
      </c>
      <c r="O604" s="19" t="s">
        <v>1129</v>
      </c>
      <c r="P604" s="20"/>
      <c r="Q604" s="21"/>
      <c r="R604" s="22">
        <v>0</v>
      </c>
      <c r="S604" s="1">
        <f t="shared" si="27"/>
        <v>3000</v>
      </c>
      <c r="T604" s="12">
        <f t="shared" si="28"/>
        <v>3000</v>
      </c>
      <c r="U604" s="23" t="s">
        <v>2734</v>
      </c>
      <c r="V604" s="19" t="s">
        <v>1144</v>
      </c>
    </row>
    <row r="605" spans="1:22" ht="12" x14ac:dyDescent="0.15">
      <c r="A605" s="48">
        <f t="shared" si="29"/>
        <v>604</v>
      </c>
      <c r="C605" s="14" t="s">
        <v>2735</v>
      </c>
      <c r="D605" s="24">
        <v>43944</v>
      </c>
      <c r="E605" s="16" t="s">
        <v>222</v>
      </c>
      <c r="F605" s="17">
        <v>13003</v>
      </c>
      <c r="G605" s="18" t="s">
        <v>22</v>
      </c>
      <c r="H605" s="19" t="s">
        <v>2736</v>
      </c>
      <c r="I605" s="18" t="s">
        <v>92</v>
      </c>
      <c r="J605" s="19" t="s">
        <v>127</v>
      </c>
      <c r="K605" s="20"/>
      <c r="L605" s="21"/>
      <c r="M605" s="21"/>
      <c r="N605" s="19" t="s">
        <v>2737</v>
      </c>
      <c r="O605" s="19" t="s">
        <v>1223</v>
      </c>
      <c r="P605" s="20"/>
      <c r="Q605" s="21"/>
      <c r="R605" s="22">
        <v>0</v>
      </c>
      <c r="S605" s="1">
        <f t="shared" si="27"/>
        <v>3000</v>
      </c>
      <c r="T605" s="12">
        <f t="shared" si="28"/>
        <v>3000</v>
      </c>
      <c r="U605" s="23" t="s">
        <v>2738</v>
      </c>
      <c r="V605" s="19" t="s">
        <v>1085</v>
      </c>
    </row>
    <row r="606" spans="1:22" ht="12" x14ac:dyDescent="0.15">
      <c r="A606" s="48">
        <f t="shared" si="29"/>
        <v>605</v>
      </c>
      <c r="C606" s="14" t="s">
        <v>2920</v>
      </c>
      <c r="D606" s="24">
        <v>43944</v>
      </c>
      <c r="E606" s="16" t="s">
        <v>222</v>
      </c>
      <c r="F606" s="17">
        <v>4204</v>
      </c>
      <c r="G606" s="18" t="s">
        <v>22</v>
      </c>
      <c r="H606" s="19" t="s">
        <v>2777</v>
      </c>
      <c r="I606" s="18" t="s">
        <v>84</v>
      </c>
      <c r="J606" s="19" t="s">
        <v>107</v>
      </c>
      <c r="K606" s="20"/>
      <c r="L606" s="21"/>
      <c r="M606" s="21"/>
      <c r="N606" s="19" t="s">
        <v>2921</v>
      </c>
      <c r="O606" s="19" t="s">
        <v>1223</v>
      </c>
      <c r="P606" s="20"/>
      <c r="Q606" s="21"/>
      <c r="R606" s="22">
        <v>0</v>
      </c>
      <c r="S606" s="1">
        <f t="shared" si="27"/>
        <v>3000</v>
      </c>
      <c r="T606" s="12">
        <f t="shared" si="28"/>
        <v>3000</v>
      </c>
      <c r="U606" s="23" t="s">
        <v>2922</v>
      </c>
      <c r="V606" s="19" t="s">
        <v>300</v>
      </c>
    </row>
    <row r="607" spans="1:22" ht="12" x14ac:dyDescent="0.15">
      <c r="A607" s="48">
        <f t="shared" si="29"/>
        <v>606</v>
      </c>
      <c r="C607" s="14" t="s">
        <v>2869</v>
      </c>
      <c r="D607" s="24">
        <v>43944</v>
      </c>
      <c r="E607" s="16" t="s">
        <v>956</v>
      </c>
      <c r="F607" s="17">
        <v>3113</v>
      </c>
      <c r="G607" s="18" t="s">
        <v>22</v>
      </c>
      <c r="H607" s="19" t="s">
        <v>2870</v>
      </c>
      <c r="I607" s="18" t="s">
        <v>92</v>
      </c>
      <c r="J607" s="19" t="s">
        <v>25</v>
      </c>
      <c r="K607" s="20"/>
      <c r="L607" s="21"/>
      <c r="M607" s="21"/>
      <c r="N607" s="19" t="s">
        <v>2871</v>
      </c>
      <c r="O607" s="19" t="s">
        <v>2872</v>
      </c>
      <c r="P607" s="20"/>
      <c r="Q607" s="21"/>
      <c r="R607" s="22">
        <v>0</v>
      </c>
      <c r="S607" s="1">
        <f t="shared" si="27"/>
        <v>3000</v>
      </c>
      <c r="T607" s="12">
        <f t="shared" si="28"/>
        <v>3000</v>
      </c>
      <c r="U607" s="23" t="s">
        <v>2873</v>
      </c>
      <c r="V607" s="19" t="s">
        <v>2868</v>
      </c>
    </row>
    <row r="608" spans="1:22" ht="12" x14ac:dyDescent="0.15">
      <c r="A608" s="48">
        <f t="shared" si="29"/>
        <v>607</v>
      </c>
      <c r="C608" s="14" t="s">
        <v>2906</v>
      </c>
      <c r="D608" s="24">
        <v>43944</v>
      </c>
      <c r="E608" s="16" t="s">
        <v>956</v>
      </c>
      <c r="F608" s="17">
        <v>9800</v>
      </c>
      <c r="G608" s="18" t="s">
        <v>22</v>
      </c>
      <c r="H608" s="19" t="s">
        <v>2753</v>
      </c>
      <c r="I608" s="18" t="s">
        <v>142</v>
      </c>
      <c r="J608" s="19" t="s">
        <v>41</v>
      </c>
      <c r="K608" s="20"/>
      <c r="L608" s="21"/>
      <c r="M608" s="21"/>
      <c r="N608" s="19" t="s">
        <v>2907</v>
      </c>
      <c r="O608" s="19" t="s">
        <v>1078</v>
      </c>
      <c r="P608" s="20"/>
      <c r="Q608" s="21"/>
      <c r="R608" s="22">
        <v>0</v>
      </c>
      <c r="S608" s="1">
        <f t="shared" si="27"/>
        <v>3000</v>
      </c>
      <c r="T608" s="12">
        <f t="shared" si="28"/>
        <v>3000</v>
      </c>
      <c r="U608" s="23" t="s">
        <v>2908</v>
      </c>
      <c r="V608" s="19" t="s">
        <v>1292</v>
      </c>
    </row>
    <row r="609" spans="1:22" ht="12" x14ac:dyDescent="0.15">
      <c r="A609" s="48">
        <f t="shared" si="29"/>
        <v>608</v>
      </c>
      <c r="C609" s="14" t="s">
        <v>2929</v>
      </c>
      <c r="D609" s="24">
        <v>43944</v>
      </c>
      <c r="E609" s="16" t="s">
        <v>956</v>
      </c>
      <c r="F609" s="17">
        <v>500</v>
      </c>
      <c r="G609" s="18" t="s">
        <v>22</v>
      </c>
      <c r="H609" s="19" t="s">
        <v>726</v>
      </c>
      <c r="I609" s="18" t="s">
        <v>92</v>
      </c>
      <c r="J609" s="19" t="s">
        <v>32</v>
      </c>
      <c r="K609" s="20"/>
      <c r="L609" s="21"/>
      <c r="M609" s="21"/>
      <c r="N609" s="19" t="s">
        <v>2930</v>
      </c>
      <c r="O609" s="19" t="s">
        <v>2931</v>
      </c>
      <c r="P609" s="20"/>
      <c r="Q609" s="21"/>
      <c r="R609" s="22">
        <v>0</v>
      </c>
      <c r="S609" s="1">
        <f t="shared" si="27"/>
        <v>3000</v>
      </c>
      <c r="T609" s="12">
        <f t="shared" si="28"/>
        <v>3000</v>
      </c>
      <c r="U609" s="23" t="s">
        <v>2932</v>
      </c>
      <c r="V609" s="19" t="s">
        <v>1292</v>
      </c>
    </row>
    <row r="610" spans="1:22" ht="12" x14ac:dyDescent="0.15">
      <c r="A610" s="48">
        <f t="shared" si="29"/>
        <v>609</v>
      </c>
      <c r="C610" s="14" t="s">
        <v>2933</v>
      </c>
      <c r="D610" s="24">
        <v>43944</v>
      </c>
      <c r="E610" s="16" t="s">
        <v>956</v>
      </c>
      <c r="F610" s="17">
        <v>4613</v>
      </c>
      <c r="G610" s="18" t="s">
        <v>22</v>
      </c>
      <c r="H610" s="19" t="s">
        <v>2934</v>
      </c>
      <c r="I610" s="18" t="s">
        <v>24</v>
      </c>
      <c r="J610" s="19" t="s">
        <v>107</v>
      </c>
      <c r="K610" s="20"/>
      <c r="L610" s="21"/>
      <c r="M610" s="21"/>
      <c r="N610" s="19" t="s">
        <v>2935</v>
      </c>
      <c r="O610" s="19" t="s">
        <v>2931</v>
      </c>
      <c r="P610" s="20"/>
      <c r="Q610" s="21"/>
      <c r="R610" s="22">
        <v>0</v>
      </c>
      <c r="S610" s="1">
        <f t="shared" si="27"/>
        <v>3000</v>
      </c>
      <c r="T610" s="12">
        <f t="shared" si="28"/>
        <v>3000</v>
      </c>
      <c r="U610" s="23" t="s">
        <v>2936</v>
      </c>
      <c r="V610" s="19" t="s">
        <v>1292</v>
      </c>
    </row>
    <row r="611" spans="1:22" ht="12" x14ac:dyDescent="0.15">
      <c r="A611" s="48">
        <f t="shared" si="29"/>
        <v>610</v>
      </c>
      <c r="C611" s="14" t="s">
        <v>2851</v>
      </c>
      <c r="D611" s="24">
        <v>43944</v>
      </c>
      <c r="E611" s="16" t="s">
        <v>731</v>
      </c>
      <c r="F611" s="17">
        <v>5300</v>
      </c>
      <c r="G611" s="18" t="s">
        <v>22</v>
      </c>
      <c r="H611" s="19" t="s">
        <v>2852</v>
      </c>
      <c r="I611" s="18" t="s">
        <v>142</v>
      </c>
      <c r="J611" s="19" t="s">
        <v>115</v>
      </c>
      <c r="K611" s="20"/>
      <c r="L611" s="21"/>
      <c r="M611" s="21"/>
      <c r="N611" s="19" t="s">
        <v>2853</v>
      </c>
      <c r="O611" s="19" t="s">
        <v>2299</v>
      </c>
      <c r="P611" s="20"/>
      <c r="Q611" s="21"/>
      <c r="R611" s="22">
        <v>0</v>
      </c>
      <c r="S611" s="1">
        <f t="shared" si="27"/>
        <v>3000</v>
      </c>
      <c r="T611" s="12">
        <f t="shared" si="28"/>
        <v>3000</v>
      </c>
      <c r="U611" s="23" t="s">
        <v>2854</v>
      </c>
      <c r="V611" s="19" t="s">
        <v>2855</v>
      </c>
    </row>
    <row r="612" spans="1:22" ht="12" x14ac:dyDescent="0.15">
      <c r="A612" s="48">
        <f t="shared" si="29"/>
        <v>611</v>
      </c>
      <c r="C612" s="14" t="s">
        <v>2686</v>
      </c>
      <c r="D612" s="24">
        <v>43944</v>
      </c>
      <c r="E612" s="16" t="s">
        <v>491</v>
      </c>
      <c r="F612" s="17">
        <v>2400</v>
      </c>
      <c r="G612" s="18" t="s">
        <v>22</v>
      </c>
      <c r="H612" s="19" t="s">
        <v>2687</v>
      </c>
      <c r="I612" s="18" t="s">
        <v>147</v>
      </c>
      <c r="J612" s="19" t="s">
        <v>25</v>
      </c>
      <c r="K612" s="20"/>
      <c r="L612" s="21"/>
      <c r="M612" s="21"/>
      <c r="N612" s="19" t="s">
        <v>2688</v>
      </c>
      <c r="O612" s="19" t="s">
        <v>1349</v>
      </c>
      <c r="P612" s="20"/>
      <c r="Q612" s="21"/>
      <c r="R612" s="22">
        <v>0</v>
      </c>
      <c r="S612" s="1">
        <f t="shared" si="27"/>
        <v>500</v>
      </c>
      <c r="T612" s="12">
        <f t="shared" si="28"/>
        <v>500</v>
      </c>
      <c r="U612" s="23" t="s">
        <v>2689</v>
      </c>
      <c r="V612" s="19" t="s">
        <v>542</v>
      </c>
    </row>
    <row r="613" spans="1:22" ht="12" x14ac:dyDescent="0.15">
      <c r="A613" s="48">
        <f t="shared" si="29"/>
        <v>612</v>
      </c>
      <c r="C613" s="14" t="s">
        <v>2968</v>
      </c>
      <c r="D613" s="24">
        <v>43944</v>
      </c>
      <c r="E613" s="16" t="s">
        <v>491</v>
      </c>
      <c r="F613" s="17">
        <v>3031</v>
      </c>
      <c r="G613" s="18" t="s">
        <v>22</v>
      </c>
      <c r="H613" s="19" t="s">
        <v>2792</v>
      </c>
      <c r="I613" s="18" t="s">
        <v>92</v>
      </c>
      <c r="J613" s="19" t="s">
        <v>93</v>
      </c>
      <c r="K613" s="20"/>
      <c r="L613" s="21"/>
      <c r="M613" s="21"/>
      <c r="N613" s="19" t="s">
        <v>2969</v>
      </c>
      <c r="O613" s="19" t="s">
        <v>2970</v>
      </c>
      <c r="P613" s="20"/>
      <c r="Q613" s="21"/>
      <c r="R613" s="22">
        <v>0</v>
      </c>
      <c r="S613" s="1">
        <f t="shared" si="27"/>
        <v>500</v>
      </c>
      <c r="T613" s="12">
        <f t="shared" si="28"/>
        <v>500</v>
      </c>
      <c r="U613" s="23" t="s">
        <v>2971</v>
      </c>
      <c r="V613" s="19" t="s">
        <v>542</v>
      </c>
    </row>
    <row r="614" spans="1:22" ht="12" x14ac:dyDescent="0.15">
      <c r="A614" s="48">
        <f t="shared" si="29"/>
        <v>613</v>
      </c>
      <c r="C614" s="14" t="s">
        <v>1346</v>
      </c>
      <c r="D614" s="24">
        <v>43944</v>
      </c>
      <c r="E614" s="16" t="s">
        <v>113</v>
      </c>
      <c r="F614" s="17">
        <v>1712</v>
      </c>
      <c r="G614" s="18" t="s">
        <v>22</v>
      </c>
      <c r="H614" s="19" t="s">
        <v>1347</v>
      </c>
      <c r="I614" s="18" t="s">
        <v>92</v>
      </c>
      <c r="J614" s="19" t="s">
        <v>25</v>
      </c>
      <c r="K614" s="20"/>
      <c r="L614" s="21"/>
      <c r="M614" s="21"/>
      <c r="N614" s="19" t="s">
        <v>1348</v>
      </c>
      <c r="O614" s="19" t="s">
        <v>1349</v>
      </c>
      <c r="P614" s="20"/>
      <c r="Q614" s="21"/>
      <c r="R614" s="22">
        <v>0</v>
      </c>
      <c r="S614" s="1">
        <f t="shared" si="27"/>
        <v>500</v>
      </c>
      <c r="T614" s="12">
        <f t="shared" si="28"/>
        <v>500</v>
      </c>
      <c r="U614" s="23" t="s">
        <v>1350</v>
      </c>
      <c r="V614" s="19" t="s">
        <v>1351</v>
      </c>
    </row>
    <row r="615" spans="1:22" ht="12" x14ac:dyDescent="0.15">
      <c r="A615" s="48">
        <f t="shared" si="29"/>
        <v>614</v>
      </c>
      <c r="C615" s="14" t="s">
        <v>1790</v>
      </c>
      <c r="D615" s="24">
        <v>43944</v>
      </c>
      <c r="E615" s="16" t="s">
        <v>113</v>
      </c>
      <c r="F615" s="17">
        <v>5922</v>
      </c>
      <c r="G615" s="18" t="s">
        <v>22</v>
      </c>
      <c r="H615" s="19" t="s">
        <v>1791</v>
      </c>
      <c r="I615" s="18" t="s">
        <v>84</v>
      </c>
      <c r="J615" s="19" t="s">
        <v>107</v>
      </c>
      <c r="K615" s="20"/>
      <c r="L615" s="21"/>
      <c r="M615" s="21"/>
      <c r="N615" s="19" t="s">
        <v>1792</v>
      </c>
      <c r="O615" s="19" t="s">
        <v>1349</v>
      </c>
      <c r="P615" s="20"/>
      <c r="Q615" s="21"/>
      <c r="R615" s="22">
        <v>0</v>
      </c>
      <c r="S615" s="1">
        <f t="shared" si="27"/>
        <v>500</v>
      </c>
      <c r="T615" s="12">
        <f t="shared" si="28"/>
        <v>500</v>
      </c>
      <c r="U615" s="23" t="s">
        <v>1793</v>
      </c>
      <c r="V615" s="19" t="s">
        <v>1351</v>
      </c>
    </row>
    <row r="616" spans="1:22" ht="12" x14ac:dyDescent="0.15">
      <c r="A616" s="48">
        <f t="shared" si="29"/>
        <v>615</v>
      </c>
      <c r="C616" s="14" t="s">
        <v>2719</v>
      </c>
      <c r="D616" s="24">
        <v>43944</v>
      </c>
      <c r="E616" s="16" t="s">
        <v>113</v>
      </c>
      <c r="F616" s="17">
        <v>7421</v>
      </c>
      <c r="G616" s="18" t="s">
        <v>22</v>
      </c>
      <c r="H616" s="19" t="s">
        <v>2720</v>
      </c>
      <c r="I616" s="18" t="s">
        <v>92</v>
      </c>
      <c r="J616" s="19" t="s">
        <v>107</v>
      </c>
      <c r="K616" s="20"/>
      <c r="L616" s="21"/>
      <c r="M616" s="21"/>
      <c r="N616" s="19" t="s">
        <v>2721</v>
      </c>
      <c r="O616" s="19" t="s">
        <v>1349</v>
      </c>
      <c r="P616" s="20"/>
      <c r="Q616" s="21"/>
      <c r="R616" s="22">
        <v>0</v>
      </c>
      <c r="S616" s="1">
        <f t="shared" si="27"/>
        <v>500</v>
      </c>
      <c r="T616" s="12">
        <f t="shared" si="28"/>
        <v>500</v>
      </c>
      <c r="U616" s="23" t="s">
        <v>2722</v>
      </c>
      <c r="V616" s="19" t="s">
        <v>1351</v>
      </c>
    </row>
    <row r="617" spans="1:22" ht="12" x14ac:dyDescent="0.15">
      <c r="A617" s="48">
        <f t="shared" si="29"/>
        <v>616</v>
      </c>
      <c r="C617" s="14" t="s">
        <v>2856</v>
      </c>
      <c r="D617" s="24">
        <v>43944</v>
      </c>
      <c r="E617" s="16" t="s">
        <v>113</v>
      </c>
      <c r="F617" s="17">
        <v>3503</v>
      </c>
      <c r="G617" s="18" t="s">
        <v>22</v>
      </c>
      <c r="H617" s="19" t="s">
        <v>839</v>
      </c>
      <c r="I617" s="18" t="s">
        <v>142</v>
      </c>
      <c r="J617" s="19" t="s">
        <v>107</v>
      </c>
      <c r="K617" s="20"/>
      <c r="L617" s="21"/>
      <c r="M617" s="21"/>
      <c r="N617" s="19" t="s">
        <v>2857</v>
      </c>
      <c r="O617" s="19" t="s">
        <v>2110</v>
      </c>
      <c r="P617" s="20"/>
      <c r="Q617" s="21"/>
      <c r="R617" s="22">
        <v>0</v>
      </c>
      <c r="S617" s="1">
        <f t="shared" si="27"/>
        <v>500</v>
      </c>
      <c r="T617" s="12">
        <f t="shared" si="28"/>
        <v>500</v>
      </c>
      <c r="U617" s="23" t="s">
        <v>2858</v>
      </c>
      <c r="V617" s="19" t="s">
        <v>2859</v>
      </c>
    </row>
    <row r="618" spans="1:22" ht="12" x14ac:dyDescent="0.15">
      <c r="A618" s="48">
        <f t="shared" si="29"/>
        <v>617</v>
      </c>
      <c r="C618" s="14" t="s">
        <v>2860</v>
      </c>
      <c r="D618" s="24">
        <v>43944</v>
      </c>
      <c r="E618" s="16" t="s">
        <v>113</v>
      </c>
      <c r="F618" s="17">
        <v>1916</v>
      </c>
      <c r="G618" s="18" t="s">
        <v>22</v>
      </c>
      <c r="H618" s="19" t="s">
        <v>2861</v>
      </c>
      <c r="I618" s="18" t="s">
        <v>142</v>
      </c>
      <c r="J618" s="19" t="s">
        <v>25</v>
      </c>
      <c r="K618" s="20"/>
      <c r="L618" s="21"/>
      <c r="M618" s="21"/>
      <c r="N618" s="19" t="s">
        <v>2862</v>
      </c>
      <c r="O618" s="19" t="s">
        <v>2110</v>
      </c>
      <c r="P618" s="20"/>
      <c r="Q618" s="21"/>
      <c r="R618" s="22">
        <v>0</v>
      </c>
      <c r="S618" s="1">
        <f t="shared" si="27"/>
        <v>500</v>
      </c>
      <c r="T618" s="12">
        <f t="shared" si="28"/>
        <v>500</v>
      </c>
      <c r="U618" s="23" t="s">
        <v>2863</v>
      </c>
      <c r="V618" s="19" t="s">
        <v>2859</v>
      </c>
    </row>
    <row r="619" spans="1:22" ht="12" x14ac:dyDescent="0.15">
      <c r="A619" s="48">
        <f t="shared" si="29"/>
        <v>618</v>
      </c>
      <c r="C619" s="14" t="s">
        <v>2896</v>
      </c>
      <c r="D619" s="24">
        <v>43944</v>
      </c>
      <c r="E619" s="16" t="s">
        <v>113</v>
      </c>
      <c r="F619" s="17">
        <v>13601</v>
      </c>
      <c r="G619" s="18" t="s">
        <v>22</v>
      </c>
      <c r="H619" s="19" t="s">
        <v>2897</v>
      </c>
      <c r="I619" s="18" t="s">
        <v>84</v>
      </c>
      <c r="J619" s="19" t="s">
        <v>137</v>
      </c>
      <c r="K619" s="20"/>
      <c r="L619" s="21"/>
      <c r="M619" s="21"/>
      <c r="N619" s="19" t="s">
        <v>2898</v>
      </c>
      <c r="O619" s="19" t="s">
        <v>1176</v>
      </c>
      <c r="P619" s="20"/>
      <c r="Q619" s="21"/>
      <c r="R619" s="22">
        <v>0</v>
      </c>
      <c r="S619" s="1">
        <f t="shared" si="27"/>
        <v>500</v>
      </c>
      <c r="T619" s="12">
        <f t="shared" si="28"/>
        <v>500</v>
      </c>
      <c r="U619" s="23" t="s">
        <v>2899</v>
      </c>
      <c r="V619" s="19" t="s">
        <v>1300</v>
      </c>
    </row>
    <row r="620" spans="1:22" ht="12" x14ac:dyDescent="0.15">
      <c r="A620" s="48">
        <f t="shared" si="29"/>
        <v>619</v>
      </c>
      <c r="C620" s="14" t="s">
        <v>2452</v>
      </c>
      <c r="D620" s="24">
        <v>43944</v>
      </c>
      <c r="E620" s="16" t="s">
        <v>209</v>
      </c>
      <c r="F620" s="17">
        <v>8922</v>
      </c>
      <c r="G620" s="18" t="s">
        <v>22</v>
      </c>
      <c r="H620" s="19" t="s">
        <v>2453</v>
      </c>
      <c r="I620" s="18" t="s">
        <v>132</v>
      </c>
      <c r="J620" s="19" t="s">
        <v>107</v>
      </c>
      <c r="K620" s="20"/>
      <c r="L620" s="21"/>
      <c r="M620" s="21"/>
      <c r="N620" s="19" t="s">
        <v>1441</v>
      </c>
      <c r="O620" s="19" t="s">
        <v>827</v>
      </c>
      <c r="P620" s="20"/>
      <c r="Q620" s="21"/>
      <c r="R620" s="22">
        <v>50000</v>
      </c>
      <c r="S620" s="1">
        <f t="shared" si="27"/>
        <v>0</v>
      </c>
      <c r="T620" s="12">
        <f t="shared" si="28"/>
        <v>50000</v>
      </c>
      <c r="U620" s="23" t="s">
        <v>2454</v>
      </c>
      <c r="V620" s="19" t="s">
        <v>423</v>
      </c>
    </row>
    <row r="621" spans="1:22" ht="12" x14ac:dyDescent="0.15">
      <c r="A621" s="48">
        <f t="shared" si="29"/>
        <v>620</v>
      </c>
      <c r="C621" s="14" t="s">
        <v>2460</v>
      </c>
      <c r="D621" s="24">
        <v>43944</v>
      </c>
      <c r="E621" s="16" t="s">
        <v>209</v>
      </c>
      <c r="F621" s="17">
        <v>4936</v>
      </c>
      <c r="G621" s="18" t="s">
        <v>22</v>
      </c>
      <c r="H621" s="19" t="s">
        <v>1122</v>
      </c>
      <c r="I621" s="18" t="s">
        <v>132</v>
      </c>
      <c r="J621" s="19" t="s">
        <v>137</v>
      </c>
      <c r="K621" s="20"/>
      <c r="L621" s="21"/>
      <c r="M621" s="21"/>
      <c r="N621" s="19" t="s">
        <v>2461</v>
      </c>
      <c r="O621" s="19" t="s">
        <v>827</v>
      </c>
      <c r="P621" s="20"/>
      <c r="Q621" s="21"/>
      <c r="R621" s="22">
        <v>50000</v>
      </c>
      <c r="S621" s="1">
        <f t="shared" si="27"/>
        <v>0</v>
      </c>
      <c r="T621" s="12">
        <f t="shared" si="28"/>
        <v>50000</v>
      </c>
      <c r="U621" s="23" t="s">
        <v>2462</v>
      </c>
      <c r="V621" s="19" t="s">
        <v>2463</v>
      </c>
    </row>
    <row r="622" spans="1:22" ht="12" x14ac:dyDescent="0.15">
      <c r="A622" s="48">
        <f t="shared" si="29"/>
        <v>621</v>
      </c>
      <c r="C622" s="14" t="s">
        <v>2784</v>
      </c>
      <c r="D622" s="24">
        <v>43944</v>
      </c>
      <c r="E622" s="16" t="s">
        <v>209</v>
      </c>
      <c r="F622" s="17">
        <v>5315</v>
      </c>
      <c r="G622" s="18" t="s">
        <v>22</v>
      </c>
      <c r="H622" s="19" t="s">
        <v>1065</v>
      </c>
      <c r="I622" s="18" t="s">
        <v>24</v>
      </c>
      <c r="J622" s="19" t="s">
        <v>107</v>
      </c>
      <c r="K622" s="20"/>
      <c r="L622" s="21"/>
      <c r="M622" s="21"/>
      <c r="N622" s="19" t="s">
        <v>2785</v>
      </c>
      <c r="O622" s="21"/>
      <c r="P622" s="20"/>
      <c r="Q622" s="21"/>
      <c r="R622" s="22">
        <v>50000</v>
      </c>
      <c r="S622" s="1">
        <f t="shared" si="27"/>
        <v>0</v>
      </c>
      <c r="T622" s="12">
        <f t="shared" si="28"/>
        <v>50000</v>
      </c>
      <c r="U622" s="23" t="s">
        <v>2786</v>
      </c>
      <c r="V622" s="19" t="s">
        <v>1514</v>
      </c>
    </row>
    <row r="623" spans="1:22" ht="12" x14ac:dyDescent="0.15">
      <c r="A623" s="48">
        <f t="shared" si="29"/>
        <v>622</v>
      </c>
      <c r="C623" s="14" t="s">
        <v>2937</v>
      </c>
      <c r="D623" s="24">
        <v>43944</v>
      </c>
      <c r="E623" s="16" t="s">
        <v>209</v>
      </c>
      <c r="F623" s="17">
        <v>709</v>
      </c>
      <c r="G623" s="18" t="s">
        <v>22</v>
      </c>
      <c r="H623" s="19" t="s">
        <v>2938</v>
      </c>
      <c r="I623" s="18" t="s">
        <v>147</v>
      </c>
      <c r="J623" s="19" t="s">
        <v>115</v>
      </c>
      <c r="K623" s="20"/>
      <c r="L623" s="21"/>
      <c r="M623" s="21"/>
      <c r="N623" s="19" t="s">
        <v>2939</v>
      </c>
      <c r="O623" s="19" t="s">
        <v>2940</v>
      </c>
      <c r="P623" s="20"/>
      <c r="Q623" s="21"/>
      <c r="R623" s="22">
        <v>0</v>
      </c>
      <c r="S623" s="1">
        <f t="shared" si="27"/>
        <v>500</v>
      </c>
      <c r="T623" s="12">
        <f t="shared" si="28"/>
        <v>500</v>
      </c>
      <c r="U623" s="23" t="s">
        <v>2941</v>
      </c>
      <c r="V623" s="19" t="s">
        <v>2942</v>
      </c>
    </row>
    <row r="624" spans="1:22" ht="12" x14ac:dyDescent="0.15">
      <c r="A624" s="48">
        <f t="shared" si="29"/>
        <v>623</v>
      </c>
      <c r="C624" s="14" t="s">
        <v>2980</v>
      </c>
      <c r="D624" s="24">
        <v>43944</v>
      </c>
      <c r="E624" s="16" t="s">
        <v>209</v>
      </c>
      <c r="F624" s="17">
        <v>2812</v>
      </c>
      <c r="G624" s="18" t="s">
        <v>22</v>
      </c>
      <c r="H624" s="19" t="s">
        <v>2168</v>
      </c>
      <c r="I624" s="18" t="s">
        <v>142</v>
      </c>
      <c r="J624" s="19" t="s">
        <v>137</v>
      </c>
      <c r="K624" s="20"/>
      <c r="L624" s="21"/>
      <c r="M624" s="21"/>
      <c r="N624" s="19" t="s">
        <v>2981</v>
      </c>
      <c r="O624" s="19" t="s">
        <v>2293</v>
      </c>
      <c r="P624" s="20"/>
      <c r="Q624" s="21"/>
      <c r="R624" s="22">
        <v>0</v>
      </c>
      <c r="S624" s="1">
        <f t="shared" si="27"/>
        <v>500</v>
      </c>
      <c r="T624" s="12">
        <f t="shared" si="28"/>
        <v>500</v>
      </c>
      <c r="U624" s="23" t="s">
        <v>2982</v>
      </c>
      <c r="V624" s="19" t="s">
        <v>2606</v>
      </c>
    </row>
    <row r="625" spans="1:22" ht="12" x14ac:dyDescent="0.15">
      <c r="A625" s="48">
        <f t="shared" si="29"/>
        <v>624</v>
      </c>
      <c r="C625" s="14" t="s">
        <v>2983</v>
      </c>
      <c r="D625" s="24">
        <v>43944</v>
      </c>
      <c r="E625" s="16" t="s">
        <v>209</v>
      </c>
      <c r="F625" s="17">
        <v>2901</v>
      </c>
      <c r="G625" s="18" t="s">
        <v>22</v>
      </c>
      <c r="H625" s="19" t="s">
        <v>1983</v>
      </c>
      <c r="I625" s="18" t="s">
        <v>132</v>
      </c>
      <c r="J625" s="19" t="s">
        <v>115</v>
      </c>
      <c r="K625" s="20"/>
      <c r="L625" s="21"/>
      <c r="M625" s="21"/>
      <c r="N625" s="19" t="s">
        <v>2984</v>
      </c>
      <c r="O625" s="19" t="s">
        <v>1395</v>
      </c>
      <c r="P625" s="20"/>
      <c r="Q625" s="21"/>
      <c r="R625" s="22">
        <v>0</v>
      </c>
      <c r="S625" s="1">
        <f t="shared" si="27"/>
        <v>500</v>
      </c>
      <c r="T625" s="12">
        <f t="shared" si="28"/>
        <v>500</v>
      </c>
      <c r="U625" s="23" t="s">
        <v>2985</v>
      </c>
      <c r="V625" s="19" t="s">
        <v>2850</v>
      </c>
    </row>
    <row r="626" spans="1:22" ht="12" x14ac:dyDescent="0.15">
      <c r="A626" s="48">
        <f t="shared" si="29"/>
        <v>625</v>
      </c>
      <c r="C626" s="14" t="s">
        <v>2986</v>
      </c>
      <c r="D626" s="24">
        <v>43944</v>
      </c>
      <c r="E626" s="16" t="s">
        <v>209</v>
      </c>
      <c r="F626" s="17">
        <v>12610</v>
      </c>
      <c r="G626" s="18" t="s">
        <v>22</v>
      </c>
      <c r="H626" s="19" t="s">
        <v>2987</v>
      </c>
      <c r="I626" s="18" t="s">
        <v>84</v>
      </c>
      <c r="J626" s="19" t="s">
        <v>41</v>
      </c>
      <c r="K626" s="20"/>
      <c r="L626" s="21"/>
      <c r="M626" s="21"/>
      <c r="N626" s="19" t="s">
        <v>2988</v>
      </c>
      <c r="O626" s="19" t="s">
        <v>1395</v>
      </c>
      <c r="P626" s="20"/>
      <c r="Q626" s="21"/>
      <c r="R626" s="22">
        <v>0</v>
      </c>
      <c r="S626" s="1">
        <f t="shared" si="27"/>
        <v>500</v>
      </c>
      <c r="T626" s="12">
        <f t="shared" si="28"/>
        <v>500</v>
      </c>
      <c r="U626" s="23" t="s">
        <v>2989</v>
      </c>
      <c r="V626" s="19" t="s">
        <v>2850</v>
      </c>
    </row>
    <row r="627" spans="1:22" ht="12" x14ac:dyDescent="0.15">
      <c r="A627" s="48">
        <f t="shared" si="29"/>
        <v>626</v>
      </c>
      <c r="C627" s="14" t="s">
        <v>2990</v>
      </c>
      <c r="D627" s="24">
        <v>43944</v>
      </c>
      <c r="E627" s="16" t="s">
        <v>209</v>
      </c>
      <c r="F627" s="17">
        <v>6012</v>
      </c>
      <c r="G627" s="18" t="s">
        <v>22</v>
      </c>
      <c r="H627" s="19" t="s">
        <v>1749</v>
      </c>
      <c r="I627" s="18" t="s">
        <v>84</v>
      </c>
      <c r="J627" s="19" t="s">
        <v>115</v>
      </c>
      <c r="K627" s="20"/>
      <c r="L627" s="21"/>
      <c r="M627" s="21"/>
      <c r="N627" s="19" t="s">
        <v>2991</v>
      </c>
      <c r="O627" s="19" t="s">
        <v>1395</v>
      </c>
      <c r="P627" s="20"/>
      <c r="Q627" s="21"/>
      <c r="R627" s="22">
        <v>0</v>
      </c>
      <c r="S627" s="1">
        <f t="shared" si="27"/>
        <v>500</v>
      </c>
      <c r="T627" s="12">
        <f t="shared" si="28"/>
        <v>500</v>
      </c>
      <c r="U627" s="23" t="s">
        <v>2992</v>
      </c>
      <c r="V627" s="19" t="s">
        <v>2850</v>
      </c>
    </row>
    <row r="628" spans="1:22" ht="12" x14ac:dyDescent="0.15">
      <c r="A628" s="48">
        <f t="shared" si="29"/>
        <v>627</v>
      </c>
      <c r="C628" s="14" t="s">
        <v>2993</v>
      </c>
      <c r="D628" s="24">
        <v>43944</v>
      </c>
      <c r="E628" s="16" t="s">
        <v>209</v>
      </c>
      <c r="F628" s="17">
        <v>3008</v>
      </c>
      <c r="G628" s="18" t="s">
        <v>22</v>
      </c>
      <c r="H628" s="19" t="s">
        <v>2030</v>
      </c>
      <c r="I628" s="18" t="s">
        <v>84</v>
      </c>
      <c r="J628" s="19" t="s">
        <v>137</v>
      </c>
      <c r="K628" s="20"/>
      <c r="L628" s="21"/>
      <c r="M628" s="21"/>
      <c r="N628" s="19" t="s">
        <v>2031</v>
      </c>
      <c r="O628" s="19" t="s">
        <v>1395</v>
      </c>
      <c r="P628" s="20"/>
      <c r="Q628" s="21"/>
      <c r="R628" s="22">
        <v>0</v>
      </c>
      <c r="S628" s="1">
        <f t="shared" si="27"/>
        <v>500</v>
      </c>
      <c r="T628" s="12">
        <f t="shared" si="28"/>
        <v>500</v>
      </c>
      <c r="U628" s="23" t="s">
        <v>2032</v>
      </c>
      <c r="V628" s="19" t="s">
        <v>2850</v>
      </c>
    </row>
    <row r="629" spans="1:22" ht="12" x14ac:dyDescent="0.15">
      <c r="A629" s="48">
        <f t="shared" si="29"/>
        <v>628</v>
      </c>
      <c r="C629" s="14" t="s">
        <v>2994</v>
      </c>
      <c r="D629" s="24">
        <v>43944</v>
      </c>
      <c r="E629" s="16" t="s">
        <v>209</v>
      </c>
      <c r="F629" s="17">
        <v>730</v>
      </c>
      <c r="G629" s="18" t="s">
        <v>29</v>
      </c>
      <c r="H629" s="19" t="s">
        <v>2995</v>
      </c>
      <c r="I629" s="18" t="s">
        <v>92</v>
      </c>
      <c r="J629" s="19" t="s">
        <v>32</v>
      </c>
      <c r="K629" s="20"/>
      <c r="L629" s="21"/>
      <c r="M629" s="21"/>
      <c r="N629" s="19" t="s">
        <v>2996</v>
      </c>
      <c r="O629" s="19" t="s">
        <v>2997</v>
      </c>
      <c r="P629" s="20"/>
      <c r="Q629" s="21"/>
      <c r="R629" s="22">
        <v>0</v>
      </c>
      <c r="S629" s="1">
        <f t="shared" si="27"/>
        <v>500</v>
      </c>
      <c r="T629" s="12">
        <f t="shared" si="28"/>
        <v>500</v>
      </c>
      <c r="U629" s="23" t="s">
        <v>2998</v>
      </c>
      <c r="V629" s="19" t="s">
        <v>2999</v>
      </c>
    </row>
    <row r="630" spans="1:22" ht="12" x14ac:dyDescent="0.15">
      <c r="A630" s="48">
        <f t="shared" si="29"/>
        <v>629</v>
      </c>
      <c r="C630" s="14" t="s">
        <v>309</v>
      </c>
      <c r="D630" s="24">
        <v>43945</v>
      </c>
      <c r="E630" s="16" t="s">
        <v>310</v>
      </c>
      <c r="F630" s="17">
        <v>8507</v>
      </c>
      <c r="G630" s="18" t="s">
        <v>22</v>
      </c>
      <c r="H630" s="19" t="s">
        <v>311</v>
      </c>
      <c r="I630" s="18" t="s">
        <v>92</v>
      </c>
      <c r="J630" s="19" t="s">
        <v>137</v>
      </c>
      <c r="K630" s="20"/>
      <c r="L630" s="21"/>
      <c r="M630" s="21"/>
      <c r="N630" s="19" t="s">
        <v>312</v>
      </c>
      <c r="O630" s="19" t="s">
        <v>313</v>
      </c>
      <c r="P630" s="28">
        <v>1</v>
      </c>
      <c r="Q630" s="21"/>
      <c r="R630" s="22">
        <v>475133</v>
      </c>
      <c r="S630" s="1">
        <f t="shared" si="27"/>
        <v>0</v>
      </c>
      <c r="T630" s="12">
        <f t="shared" si="28"/>
        <v>475133</v>
      </c>
      <c r="U630" s="23" t="s">
        <v>314</v>
      </c>
      <c r="V630" s="21"/>
    </row>
    <row r="631" spans="1:22" ht="12" x14ac:dyDescent="0.15">
      <c r="A631" s="48">
        <f t="shared" si="29"/>
        <v>630</v>
      </c>
      <c r="C631" s="14" t="s">
        <v>810</v>
      </c>
      <c r="D631" s="24">
        <v>43945</v>
      </c>
      <c r="E631" s="16" t="s">
        <v>310</v>
      </c>
      <c r="F631" s="17">
        <v>14308</v>
      </c>
      <c r="G631" s="18" t="s">
        <v>22</v>
      </c>
      <c r="H631" s="19" t="s">
        <v>329</v>
      </c>
      <c r="I631" s="18" t="s">
        <v>84</v>
      </c>
      <c r="J631" s="19" t="s">
        <v>65</v>
      </c>
      <c r="K631" s="25">
        <v>7300</v>
      </c>
      <c r="L631" s="26">
        <v>13</v>
      </c>
      <c r="M631" s="27">
        <v>3</v>
      </c>
      <c r="N631" s="21"/>
      <c r="O631" s="19" t="s">
        <v>324</v>
      </c>
      <c r="P631" s="28">
        <v>1</v>
      </c>
      <c r="Q631" s="26">
        <v>1</v>
      </c>
      <c r="R631" s="22">
        <v>277222</v>
      </c>
      <c r="S631" s="1">
        <f t="shared" si="27"/>
        <v>0</v>
      </c>
      <c r="T631" s="12">
        <f t="shared" si="28"/>
        <v>277222</v>
      </c>
      <c r="U631" s="23" t="s">
        <v>811</v>
      </c>
      <c r="V631" s="21"/>
    </row>
    <row r="632" spans="1:22" ht="12" x14ac:dyDescent="0.15">
      <c r="A632" s="48">
        <f t="shared" si="29"/>
        <v>631</v>
      </c>
      <c r="C632" s="14" t="s">
        <v>812</v>
      </c>
      <c r="D632" s="24">
        <v>43945</v>
      </c>
      <c r="E632" s="16" t="s">
        <v>310</v>
      </c>
      <c r="F632" s="17">
        <v>14407</v>
      </c>
      <c r="G632" s="18" t="s">
        <v>22</v>
      </c>
      <c r="H632" s="19" t="s">
        <v>813</v>
      </c>
      <c r="I632" s="18" t="s">
        <v>147</v>
      </c>
      <c r="J632" s="19" t="s">
        <v>65</v>
      </c>
      <c r="K632" s="25">
        <v>7300</v>
      </c>
      <c r="L632" s="26">
        <v>10</v>
      </c>
      <c r="M632" s="27">
        <v>3</v>
      </c>
      <c r="N632" s="21"/>
      <c r="O632" s="19" t="s">
        <v>324</v>
      </c>
      <c r="P632" s="28">
        <v>1</v>
      </c>
      <c r="Q632" s="26">
        <v>1</v>
      </c>
      <c r="R632" s="22">
        <v>288592</v>
      </c>
      <c r="S632" s="1">
        <f t="shared" si="27"/>
        <v>0</v>
      </c>
      <c r="T632" s="12">
        <f t="shared" si="28"/>
        <v>288592</v>
      </c>
      <c r="U632" s="23" t="s">
        <v>814</v>
      </c>
      <c r="V632" s="21"/>
    </row>
    <row r="633" spans="1:22" ht="12" x14ac:dyDescent="0.15">
      <c r="A633" s="48">
        <f t="shared" si="29"/>
        <v>632</v>
      </c>
      <c r="C633" s="14" t="s">
        <v>815</v>
      </c>
      <c r="D633" s="24">
        <v>43945</v>
      </c>
      <c r="E633" s="16" t="s">
        <v>310</v>
      </c>
      <c r="F633" s="17">
        <v>14417</v>
      </c>
      <c r="G633" s="18" t="s">
        <v>22</v>
      </c>
      <c r="H633" s="19" t="s">
        <v>813</v>
      </c>
      <c r="I633" s="18" t="s">
        <v>147</v>
      </c>
      <c r="J633" s="19" t="s">
        <v>65</v>
      </c>
      <c r="K633" s="25">
        <v>7300</v>
      </c>
      <c r="L633" s="26">
        <v>9</v>
      </c>
      <c r="M633" s="27">
        <v>3</v>
      </c>
      <c r="N633" s="21"/>
      <c r="O633" s="19" t="s">
        <v>324</v>
      </c>
      <c r="P633" s="28">
        <v>1</v>
      </c>
      <c r="Q633" s="26">
        <v>1</v>
      </c>
      <c r="R633" s="22">
        <v>240864</v>
      </c>
      <c r="S633" s="1">
        <f t="shared" si="27"/>
        <v>0</v>
      </c>
      <c r="T633" s="12">
        <f t="shared" si="28"/>
        <v>240864</v>
      </c>
      <c r="U633" s="23" t="s">
        <v>816</v>
      </c>
      <c r="V633" s="21"/>
    </row>
    <row r="634" spans="1:22" ht="12" x14ac:dyDescent="0.15">
      <c r="A634" s="48">
        <f t="shared" si="29"/>
        <v>633</v>
      </c>
      <c r="C634" s="14" t="s">
        <v>822</v>
      </c>
      <c r="D634" s="24">
        <v>43945</v>
      </c>
      <c r="E634" s="16" t="s">
        <v>310</v>
      </c>
      <c r="F634" s="17">
        <v>14421</v>
      </c>
      <c r="G634" s="18" t="s">
        <v>22</v>
      </c>
      <c r="H634" s="19" t="s">
        <v>813</v>
      </c>
      <c r="I634" s="18" t="s">
        <v>147</v>
      </c>
      <c r="J634" s="19" t="s">
        <v>65</v>
      </c>
      <c r="K634" s="25">
        <v>7300</v>
      </c>
      <c r="L634" s="26">
        <v>8</v>
      </c>
      <c r="M634" s="27">
        <v>3</v>
      </c>
      <c r="N634" s="21"/>
      <c r="O634" s="19" t="s">
        <v>324</v>
      </c>
      <c r="P634" s="28">
        <v>1</v>
      </c>
      <c r="Q634" s="26">
        <v>1</v>
      </c>
      <c r="R634" s="22">
        <v>226696</v>
      </c>
      <c r="S634" s="1">
        <f t="shared" si="27"/>
        <v>0</v>
      </c>
      <c r="T634" s="12">
        <f t="shared" si="28"/>
        <v>226696</v>
      </c>
      <c r="U634" s="23" t="s">
        <v>823</v>
      </c>
      <c r="V634" s="21"/>
    </row>
    <row r="635" spans="1:22" ht="12" x14ac:dyDescent="0.15">
      <c r="A635" s="48">
        <f t="shared" si="29"/>
        <v>634</v>
      </c>
      <c r="C635" s="14" t="s">
        <v>1293</v>
      </c>
      <c r="D635" s="24">
        <v>43945</v>
      </c>
      <c r="E635" s="16" t="s">
        <v>310</v>
      </c>
      <c r="F635" s="17">
        <v>14403</v>
      </c>
      <c r="G635" s="18" t="s">
        <v>22</v>
      </c>
      <c r="H635" s="19" t="s">
        <v>813</v>
      </c>
      <c r="I635" s="18" t="s">
        <v>147</v>
      </c>
      <c r="J635" s="19" t="s">
        <v>65</v>
      </c>
      <c r="K635" s="25">
        <v>7300</v>
      </c>
      <c r="L635" s="26">
        <v>11</v>
      </c>
      <c r="M635" s="27">
        <v>3</v>
      </c>
      <c r="N635" s="21"/>
      <c r="O635" s="19" t="s">
        <v>324</v>
      </c>
      <c r="P635" s="28">
        <v>1</v>
      </c>
      <c r="Q635" s="21"/>
      <c r="R635" s="22">
        <v>319364</v>
      </c>
      <c r="S635" s="1">
        <f t="shared" si="27"/>
        <v>0</v>
      </c>
      <c r="T635" s="12">
        <f t="shared" si="28"/>
        <v>319364</v>
      </c>
      <c r="U635" s="23" t="s">
        <v>1294</v>
      </c>
      <c r="V635" s="21"/>
    </row>
    <row r="636" spans="1:22" ht="12" x14ac:dyDescent="0.15">
      <c r="A636" s="48">
        <f t="shared" si="29"/>
        <v>635</v>
      </c>
      <c r="C636" s="14" t="s">
        <v>2963</v>
      </c>
      <c r="D636" s="24">
        <v>43945</v>
      </c>
      <c r="E636" s="16" t="s">
        <v>310</v>
      </c>
      <c r="F636" s="17">
        <v>2306</v>
      </c>
      <c r="G636" s="18" t="s">
        <v>22</v>
      </c>
      <c r="H636" s="19" t="s">
        <v>2964</v>
      </c>
      <c r="I636" s="18" t="s">
        <v>84</v>
      </c>
      <c r="J636" s="19" t="s">
        <v>65</v>
      </c>
      <c r="K636" s="25">
        <v>6150</v>
      </c>
      <c r="L636" s="26">
        <v>13</v>
      </c>
      <c r="M636" s="27">
        <v>1</v>
      </c>
      <c r="N636" s="19" t="s">
        <v>2965</v>
      </c>
      <c r="O636" s="19" t="s">
        <v>2966</v>
      </c>
      <c r="P636" s="28">
        <v>1</v>
      </c>
      <c r="Q636" s="26">
        <v>1</v>
      </c>
      <c r="R636" s="22">
        <v>466020</v>
      </c>
      <c r="S636" s="1">
        <f t="shared" si="27"/>
        <v>0</v>
      </c>
      <c r="T636" s="12">
        <f t="shared" si="28"/>
        <v>466020</v>
      </c>
      <c r="U636" s="23" t="s">
        <v>2967</v>
      </c>
      <c r="V636" s="21"/>
    </row>
    <row r="637" spans="1:22" ht="12" x14ac:dyDescent="0.15">
      <c r="A637" s="48">
        <f t="shared" si="29"/>
        <v>636</v>
      </c>
      <c r="C637" s="14" t="s">
        <v>2916</v>
      </c>
      <c r="D637" s="24">
        <v>43945</v>
      </c>
      <c r="E637" s="16" t="s">
        <v>681</v>
      </c>
      <c r="F637" s="17">
        <v>9100</v>
      </c>
      <c r="G637" s="18" t="s">
        <v>22</v>
      </c>
      <c r="H637" s="19" t="s">
        <v>2917</v>
      </c>
      <c r="I637" s="18" t="s">
        <v>84</v>
      </c>
      <c r="J637" s="19" t="s">
        <v>127</v>
      </c>
      <c r="K637" s="20"/>
      <c r="L637" s="21"/>
      <c r="M637" s="21"/>
      <c r="N637" s="19" t="s">
        <v>2918</v>
      </c>
      <c r="O637" s="19" t="s">
        <v>1470</v>
      </c>
      <c r="P637" s="20"/>
      <c r="Q637" s="21"/>
      <c r="R637" s="22">
        <v>0</v>
      </c>
      <c r="S637" s="1">
        <f t="shared" si="27"/>
        <v>12000</v>
      </c>
      <c r="T637" s="12">
        <f t="shared" si="28"/>
        <v>12000</v>
      </c>
      <c r="U637" s="23" t="s">
        <v>2919</v>
      </c>
      <c r="V637" s="19" t="s">
        <v>686</v>
      </c>
    </row>
    <row r="638" spans="1:22" ht="12" x14ac:dyDescent="0.15">
      <c r="A638" s="48">
        <f t="shared" si="29"/>
        <v>637</v>
      </c>
      <c r="C638" s="14" t="s">
        <v>2961</v>
      </c>
      <c r="D638" s="24">
        <v>43945</v>
      </c>
      <c r="E638" s="16" t="s">
        <v>681</v>
      </c>
      <c r="F638" s="17">
        <v>15</v>
      </c>
      <c r="G638" s="18" t="s">
        <v>22</v>
      </c>
      <c r="H638" s="19" t="s">
        <v>1918</v>
      </c>
      <c r="I638" s="18" t="s">
        <v>84</v>
      </c>
      <c r="J638" s="19" t="s">
        <v>127</v>
      </c>
      <c r="K638" s="20"/>
      <c r="L638" s="21"/>
      <c r="M638" s="21"/>
      <c r="N638" s="19" t="s">
        <v>1061</v>
      </c>
      <c r="O638" s="19" t="s">
        <v>1896</v>
      </c>
      <c r="P638" s="20"/>
      <c r="Q638" s="21"/>
      <c r="R638" s="22">
        <v>0</v>
      </c>
      <c r="S638" s="1">
        <f t="shared" si="27"/>
        <v>12000</v>
      </c>
      <c r="T638" s="12">
        <f t="shared" si="28"/>
        <v>12000</v>
      </c>
      <c r="U638" s="23" t="s">
        <v>2962</v>
      </c>
      <c r="V638" s="19" t="s">
        <v>686</v>
      </c>
    </row>
    <row r="639" spans="1:22" ht="12" x14ac:dyDescent="0.15">
      <c r="A639" s="48">
        <f t="shared" si="29"/>
        <v>638</v>
      </c>
      <c r="C639" s="14" t="s">
        <v>2943</v>
      </c>
      <c r="D639" s="24">
        <v>43945</v>
      </c>
      <c r="E639" s="16" t="s">
        <v>1467</v>
      </c>
      <c r="F639" s="17">
        <v>9506</v>
      </c>
      <c r="G639" s="18" t="s">
        <v>22</v>
      </c>
      <c r="H639" s="19" t="s">
        <v>2135</v>
      </c>
      <c r="I639" s="18" t="s">
        <v>84</v>
      </c>
      <c r="J639" s="19" t="s">
        <v>107</v>
      </c>
      <c r="K639" s="20"/>
      <c r="L639" s="21"/>
      <c r="M639" s="21"/>
      <c r="N639" s="19" t="s">
        <v>1289</v>
      </c>
      <c r="O639" s="19" t="s">
        <v>205</v>
      </c>
      <c r="P639" s="20"/>
      <c r="Q639" s="21"/>
      <c r="R639" s="22">
        <v>0</v>
      </c>
      <c r="S639" s="1">
        <f t="shared" si="27"/>
        <v>15000</v>
      </c>
      <c r="T639" s="12">
        <f t="shared" si="28"/>
        <v>15000</v>
      </c>
      <c r="U639" s="23" t="s">
        <v>2944</v>
      </c>
      <c r="V639" s="19" t="s">
        <v>2640</v>
      </c>
    </row>
    <row r="640" spans="1:22" ht="12" x14ac:dyDescent="0.15">
      <c r="A640" s="48">
        <f t="shared" si="29"/>
        <v>639</v>
      </c>
      <c r="C640" s="14" t="s">
        <v>3052</v>
      </c>
      <c r="D640" s="24">
        <v>43945</v>
      </c>
      <c r="E640" s="16" t="s">
        <v>1467</v>
      </c>
      <c r="F640" s="17">
        <v>11808</v>
      </c>
      <c r="G640" s="18" t="s">
        <v>22</v>
      </c>
      <c r="H640" s="19" t="s">
        <v>3053</v>
      </c>
      <c r="I640" s="18" t="s">
        <v>142</v>
      </c>
      <c r="J640" s="19" t="s">
        <v>41</v>
      </c>
      <c r="K640" s="20"/>
      <c r="L640" s="21"/>
      <c r="M640" s="21"/>
      <c r="N640" s="19" t="s">
        <v>3054</v>
      </c>
      <c r="O640" s="19" t="s">
        <v>205</v>
      </c>
      <c r="P640" s="20"/>
      <c r="Q640" s="21"/>
      <c r="R640" s="22">
        <v>0</v>
      </c>
      <c r="S640" s="1">
        <f t="shared" si="27"/>
        <v>15000</v>
      </c>
      <c r="T640" s="12">
        <f t="shared" si="28"/>
        <v>15000</v>
      </c>
      <c r="U640" s="23" t="s">
        <v>3055</v>
      </c>
      <c r="V640" s="19" t="s">
        <v>1472</v>
      </c>
    </row>
    <row r="641" spans="1:22" ht="12" x14ac:dyDescent="0.15">
      <c r="A641" s="48">
        <f t="shared" si="29"/>
        <v>640</v>
      </c>
      <c r="C641" s="14" t="s">
        <v>328</v>
      </c>
      <c r="D641" s="24">
        <v>43945</v>
      </c>
      <c r="E641" s="16" t="s">
        <v>222</v>
      </c>
      <c r="F641" s="17">
        <v>14300</v>
      </c>
      <c r="G641" s="18" t="s">
        <v>22</v>
      </c>
      <c r="H641" s="19" t="s">
        <v>329</v>
      </c>
      <c r="I641" s="18" t="s">
        <v>84</v>
      </c>
      <c r="J641" s="19" t="s">
        <v>65</v>
      </c>
      <c r="K641" s="20"/>
      <c r="L641" s="21"/>
      <c r="M641" s="21"/>
      <c r="N641" s="21"/>
      <c r="O641" s="19" t="s">
        <v>324</v>
      </c>
      <c r="P641" s="20"/>
      <c r="Q641" s="21"/>
      <c r="R641" s="22">
        <v>0</v>
      </c>
      <c r="S641" s="1">
        <f t="shared" si="27"/>
        <v>3000</v>
      </c>
      <c r="T641" s="12">
        <f t="shared" si="28"/>
        <v>3000</v>
      </c>
      <c r="U641" s="23" t="s">
        <v>330</v>
      </c>
      <c r="V641" s="19" t="s">
        <v>331</v>
      </c>
    </row>
    <row r="642" spans="1:22" ht="12" x14ac:dyDescent="0.15">
      <c r="A642" s="48">
        <f t="shared" si="29"/>
        <v>641</v>
      </c>
      <c r="C642" s="14" t="s">
        <v>485</v>
      </c>
      <c r="D642" s="24">
        <v>43945</v>
      </c>
      <c r="E642" s="16" t="s">
        <v>222</v>
      </c>
      <c r="F642" s="17">
        <v>12025</v>
      </c>
      <c r="G642" s="18" t="s">
        <v>22</v>
      </c>
      <c r="H642" s="19" t="s">
        <v>366</v>
      </c>
      <c r="I642" s="18" t="s">
        <v>132</v>
      </c>
      <c r="J642" s="19" t="s">
        <v>65</v>
      </c>
      <c r="K642" s="20"/>
      <c r="L642" s="21"/>
      <c r="M642" s="21"/>
      <c r="N642" s="19" t="s">
        <v>486</v>
      </c>
      <c r="O642" s="19" t="s">
        <v>487</v>
      </c>
      <c r="P642" s="20"/>
      <c r="Q642" s="21"/>
      <c r="R642" s="22">
        <v>25000</v>
      </c>
      <c r="S642" s="1">
        <f t="shared" ref="S642:S705" si="30">IF(R642&gt;0,0,(IF(ISNA(VLOOKUP(E642,Missing_Vaulations,3,FALSE))=TRUE,0,(VLOOKUP(E642,Missing_Vaulations,3,FALSE)))))</f>
        <v>0</v>
      </c>
      <c r="T642" s="12">
        <f t="shared" ref="T642:T705" si="31">R642+S642</f>
        <v>25000</v>
      </c>
      <c r="U642" s="23" t="s">
        <v>488</v>
      </c>
      <c r="V642" s="19" t="s">
        <v>489</v>
      </c>
    </row>
    <row r="643" spans="1:22" ht="12" x14ac:dyDescent="0.15">
      <c r="A643" s="48">
        <f t="shared" si="29"/>
        <v>642</v>
      </c>
      <c r="C643" s="14" t="s">
        <v>2433</v>
      </c>
      <c r="D643" s="24">
        <v>43945</v>
      </c>
      <c r="E643" s="16" t="s">
        <v>222</v>
      </c>
      <c r="F643" s="17">
        <v>13701</v>
      </c>
      <c r="G643" s="18" t="s">
        <v>22</v>
      </c>
      <c r="H643" s="19" t="s">
        <v>2434</v>
      </c>
      <c r="I643" s="18" t="s">
        <v>24</v>
      </c>
      <c r="J643" s="19" t="s">
        <v>65</v>
      </c>
      <c r="K643" s="20"/>
      <c r="L643" s="21"/>
      <c r="M643" s="21"/>
      <c r="N643" s="19" t="s">
        <v>372</v>
      </c>
      <c r="O643" s="19" t="s">
        <v>324</v>
      </c>
      <c r="P643" s="20"/>
      <c r="Q643" s="21"/>
      <c r="R643" s="22">
        <v>0</v>
      </c>
      <c r="S643" s="1">
        <f t="shared" si="30"/>
        <v>3000</v>
      </c>
      <c r="T643" s="12">
        <f t="shared" si="31"/>
        <v>3000</v>
      </c>
      <c r="U643" s="23" t="s">
        <v>2435</v>
      </c>
      <c r="V643" s="19" t="s">
        <v>2436</v>
      </c>
    </row>
    <row r="644" spans="1:22" ht="12" x14ac:dyDescent="0.15">
      <c r="A644" s="48">
        <f t="shared" ref="A644:A707" si="32">A643+1</f>
        <v>643</v>
      </c>
      <c r="C644" s="14" t="s">
        <v>2926</v>
      </c>
      <c r="D644" s="24">
        <v>43945</v>
      </c>
      <c r="E644" s="16" t="s">
        <v>222</v>
      </c>
      <c r="F644" s="17">
        <v>5208</v>
      </c>
      <c r="G644" s="18" t="s">
        <v>22</v>
      </c>
      <c r="H644" s="19" t="s">
        <v>184</v>
      </c>
      <c r="I644" s="18" t="s">
        <v>92</v>
      </c>
      <c r="J644" s="19" t="s">
        <v>32</v>
      </c>
      <c r="K644" s="20"/>
      <c r="L644" s="21"/>
      <c r="M644" s="21"/>
      <c r="N644" s="19" t="s">
        <v>2927</v>
      </c>
      <c r="O644" s="21"/>
      <c r="P644" s="20"/>
      <c r="Q644" s="21"/>
      <c r="R644" s="22">
        <v>0</v>
      </c>
      <c r="S644" s="1">
        <f t="shared" si="30"/>
        <v>3000</v>
      </c>
      <c r="T644" s="12">
        <f t="shared" si="31"/>
        <v>3000</v>
      </c>
      <c r="U644" s="23" t="s">
        <v>2928</v>
      </c>
      <c r="V644" s="19" t="s">
        <v>300</v>
      </c>
    </row>
    <row r="645" spans="1:22" ht="12" x14ac:dyDescent="0.15">
      <c r="A645" s="48">
        <f t="shared" si="32"/>
        <v>644</v>
      </c>
      <c r="C645" s="14" t="s">
        <v>3047</v>
      </c>
      <c r="D645" s="24">
        <v>43945</v>
      </c>
      <c r="E645" s="16" t="s">
        <v>222</v>
      </c>
      <c r="F645" s="17">
        <v>807</v>
      </c>
      <c r="G645" s="18" t="s">
        <v>22</v>
      </c>
      <c r="H645" s="19" t="s">
        <v>3048</v>
      </c>
      <c r="I645" s="18" t="s">
        <v>132</v>
      </c>
      <c r="J645" s="19" t="s">
        <v>127</v>
      </c>
      <c r="K645" s="20"/>
      <c r="L645" s="21"/>
      <c r="M645" s="21"/>
      <c r="N645" s="19" t="s">
        <v>3049</v>
      </c>
      <c r="O645" s="19" t="s">
        <v>205</v>
      </c>
      <c r="P645" s="20"/>
      <c r="Q645" s="21"/>
      <c r="R645" s="22">
        <v>10000</v>
      </c>
      <c r="S645" s="1">
        <f t="shared" si="30"/>
        <v>0</v>
      </c>
      <c r="T645" s="12">
        <f t="shared" si="31"/>
        <v>10000</v>
      </c>
      <c r="U645" s="23" t="s">
        <v>3050</v>
      </c>
      <c r="V645" s="19" t="s">
        <v>3051</v>
      </c>
    </row>
    <row r="646" spans="1:22" ht="12" x14ac:dyDescent="0.15">
      <c r="A646" s="48">
        <f t="shared" si="32"/>
        <v>645</v>
      </c>
      <c r="C646" s="14" t="s">
        <v>3088</v>
      </c>
      <c r="D646" s="24">
        <v>43945</v>
      </c>
      <c r="E646" s="16" t="s">
        <v>222</v>
      </c>
      <c r="F646" s="17">
        <v>430</v>
      </c>
      <c r="G646" s="18" t="s">
        <v>22</v>
      </c>
      <c r="H646" s="19" t="s">
        <v>1179</v>
      </c>
      <c r="I646" s="18" t="s">
        <v>92</v>
      </c>
      <c r="J646" s="19" t="s">
        <v>377</v>
      </c>
      <c r="K646" s="20"/>
      <c r="L646" s="21"/>
      <c r="M646" s="21"/>
      <c r="N646" s="19" t="s">
        <v>3089</v>
      </c>
      <c r="O646" s="19" t="s">
        <v>205</v>
      </c>
      <c r="P646" s="28">
        <v>1</v>
      </c>
      <c r="Q646" s="26">
        <v>1</v>
      </c>
      <c r="R646" s="22">
        <v>35000</v>
      </c>
      <c r="S646" s="1">
        <f t="shared" si="30"/>
        <v>0</v>
      </c>
      <c r="T646" s="12">
        <f t="shared" si="31"/>
        <v>35000</v>
      </c>
      <c r="U646" s="23" t="s">
        <v>3090</v>
      </c>
      <c r="V646" s="19" t="s">
        <v>3091</v>
      </c>
    </row>
    <row r="647" spans="1:22" ht="12" x14ac:dyDescent="0.15">
      <c r="A647" s="48">
        <f t="shared" si="32"/>
        <v>646</v>
      </c>
      <c r="C647" s="14" t="s">
        <v>2909</v>
      </c>
      <c r="D647" s="24">
        <v>43945</v>
      </c>
      <c r="E647" s="16" t="s">
        <v>956</v>
      </c>
      <c r="F647" s="17">
        <v>3105</v>
      </c>
      <c r="G647" s="18" t="s">
        <v>22</v>
      </c>
      <c r="H647" s="19" t="s">
        <v>2910</v>
      </c>
      <c r="I647" s="18" t="s">
        <v>92</v>
      </c>
      <c r="J647" s="19" t="s">
        <v>377</v>
      </c>
      <c r="K647" s="20"/>
      <c r="L647" s="21"/>
      <c r="M647" s="21"/>
      <c r="N647" s="19" t="s">
        <v>2911</v>
      </c>
      <c r="O647" s="19" t="s">
        <v>715</v>
      </c>
      <c r="P647" s="20"/>
      <c r="Q647" s="21"/>
      <c r="R647" s="22">
        <v>0</v>
      </c>
      <c r="S647" s="1">
        <f t="shared" si="30"/>
        <v>3000</v>
      </c>
      <c r="T647" s="12">
        <f t="shared" si="31"/>
        <v>3000</v>
      </c>
      <c r="U647" s="23" t="s">
        <v>2912</v>
      </c>
      <c r="V647" s="19" t="s">
        <v>1292</v>
      </c>
    </row>
    <row r="648" spans="1:22" ht="12" x14ac:dyDescent="0.15">
      <c r="A648" s="48">
        <f t="shared" si="32"/>
        <v>647</v>
      </c>
      <c r="C648" s="14" t="s">
        <v>2972</v>
      </c>
      <c r="D648" s="24">
        <v>43945</v>
      </c>
      <c r="E648" s="16" t="s">
        <v>956</v>
      </c>
      <c r="F648" s="17">
        <v>2913</v>
      </c>
      <c r="G648" s="18" t="s">
        <v>22</v>
      </c>
      <c r="H648" s="19" t="s">
        <v>2973</v>
      </c>
      <c r="I648" s="18" t="s">
        <v>92</v>
      </c>
      <c r="J648" s="19" t="s">
        <v>65</v>
      </c>
      <c r="K648" s="20"/>
      <c r="L648" s="21"/>
      <c r="M648" s="21"/>
      <c r="N648" s="19" t="s">
        <v>2974</v>
      </c>
      <c r="O648" s="19" t="s">
        <v>205</v>
      </c>
      <c r="P648" s="20"/>
      <c r="Q648" s="21"/>
      <c r="R648" s="22">
        <v>0</v>
      </c>
      <c r="S648" s="1">
        <f t="shared" si="30"/>
        <v>3000</v>
      </c>
      <c r="T648" s="12">
        <f t="shared" si="31"/>
        <v>3000</v>
      </c>
      <c r="U648" s="23" t="s">
        <v>2975</v>
      </c>
      <c r="V648" s="19" t="s">
        <v>960</v>
      </c>
    </row>
    <row r="649" spans="1:22" ht="12" x14ac:dyDescent="0.15">
      <c r="A649" s="48">
        <f t="shared" si="32"/>
        <v>648</v>
      </c>
      <c r="C649" s="14" t="s">
        <v>590</v>
      </c>
      <c r="D649" s="24">
        <v>43945</v>
      </c>
      <c r="E649" s="16" t="s">
        <v>316</v>
      </c>
      <c r="F649" s="17">
        <v>12714</v>
      </c>
      <c r="G649" s="18" t="s">
        <v>22</v>
      </c>
      <c r="H649" s="19" t="s">
        <v>303</v>
      </c>
      <c r="I649" s="18" t="s">
        <v>304</v>
      </c>
      <c r="J649" s="19" t="s">
        <v>41</v>
      </c>
      <c r="K649" s="20"/>
      <c r="L649" s="21"/>
      <c r="M649" s="21"/>
      <c r="N649" s="21"/>
      <c r="O649" s="19" t="s">
        <v>591</v>
      </c>
      <c r="P649" s="20"/>
      <c r="Q649" s="21"/>
      <c r="R649" s="22">
        <v>0</v>
      </c>
      <c r="S649" s="1">
        <f t="shared" si="30"/>
        <v>2000</v>
      </c>
      <c r="T649" s="12">
        <f t="shared" si="31"/>
        <v>2000</v>
      </c>
      <c r="U649" s="23" t="s">
        <v>592</v>
      </c>
      <c r="V649" s="19" t="s">
        <v>593</v>
      </c>
    </row>
    <row r="650" spans="1:22" ht="12" x14ac:dyDescent="0.15">
      <c r="A650" s="48">
        <f t="shared" si="32"/>
        <v>649</v>
      </c>
      <c r="C650" s="14" t="s">
        <v>1649</v>
      </c>
      <c r="D650" s="24">
        <v>43945</v>
      </c>
      <c r="E650" s="16" t="s">
        <v>491</v>
      </c>
      <c r="F650" s="17">
        <v>3604</v>
      </c>
      <c r="G650" s="18" t="s">
        <v>22</v>
      </c>
      <c r="H650" s="19" t="s">
        <v>1650</v>
      </c>
      <c r="I650" s="18" t="s">
        <v>142</v>
      </c>
      <c r="J650" s="19" t="s">
        <v>32</v>
      </c>
      <c r="K650" s="20"/>
      <c r="L650" s="21"/>
      <c r="M650" s="21"/>
      <c r="N650" s="19" t="s">
        <v>1651</v>
      </c>
      <c r="O650" s="19" t="s">
        <v>1652</v>
      </c>
      <c r="P650" s="20"/>
      <c r="Q650" s="21"/>
      <c r="R650" s="22">
        <v>0</v>
      </c>
      <c r="S650" s="1">
        <f t="shared" si="30"/>
        <v>500</v>
      </c>
      <c r="T650" s="12">
        <f t="shared" si="31"/>
        <v>500</v>
      </c>
      <c r="U650" s="23" t="s">
        <v>1653</v>
      </c>
      <c r="V650" s="19" t="s">
        <v>542</v>
      </c>
    </row>
    <row r="651" spans="1:22" ht="12" x14ac:dyDescent="0.15">
      <c r="A651" s="48">
        <f t="shared" si="32"/>
        <v>650</v>
      </c>
      <c r="C651" s="14" t="s">
        <v>2748</v>
      </c>
      <c r="D651" s="24">
        <v>43945</v>
      </c>
      <c r="E651" s="16" t="s">
        <v>491</v>
      </c>
      <c r="F651" s="17">
        <v>2820</v>
      </c>
      <c r="G651" s="18" t="s">
        <v>22</v>
      </c>
      <c r="H651" s="19" t="s">
        <v>2749</v>
      </c>
      <c r="I651" s="18" t="s">
        <v>84</v>
      </c>
      <c r="J651" s="19" t="s">
        <v>65</v>
      </c>
      <c r="K651" s="20"/>
      <c r="L651" s="21"/>
      <c r="M651" s="21"/>
      <c r="N651" s="19" t="s">
        <v>2750</v>
      </c>
      <c r="O651" s="19" t="s">
        <v>1652</v>
      </c>
      <c r="P651" s="20"/>
      <c r="Q651" s="21"/>
      <c r="R651" s="22">
        <v>0</v>
      </c>
      <c r="S651" s="1">
        <f t="shared" si="30"/>
        <v>500</v>
      </c>
      <c r="T651" s="12">
        <f t="shared" si="31"/>
        <v>500</v>
      </c>
      <c r="U651" s="23" t="s">
        <v>2751</v>
      </c>
      <c r="V651" s="19" t="s">
        <v>2325</v>
      </c>
    </row>
    <row r="652" spans="1:22" ht="12" x14ac:dyDescent="0.15">
      <c r="A652" s="48">
        <f t="shared" si="32"/>
        <v>651</v>
      </c>
      <c r="C652" s="14" t="s">
        <v>2923</v>
      </c>
      <c r="D652" s="24">
        <v>43945</v>
      </c>
      <c r="E652" s="16" t="s">
        <v>491</v>
      </c>
      <c r="F652" s="17">
        <v>2502</v>
      </c>
      <c r="G652" s="18" t="s">
        <v>22</v>
      </c>
      <c r="H652" s="19" t="s">
        <v>100</v>
      </c>
      <c r="I652" s="18" t="s">
        <v>92</v>
      </c>
      <c r="J652" s="19" t="s">
        <v>93</v>
      </c>
      <c r="K652" s="20"/>
      <c r="L652" s="21"/>
      <c r="M652" s="21"/>
      <c r="N652" s="19" t="s">
        <v>2924</v>
      </c>
      <c r="O652" s="19" t="s">
        <v>766</v>
      </c>
      <c r="P652" s="20"/>
      <c r="Q652" s="21"/>
      <c r="R652" s="22">
        <v>0</v>
      </c>
      <c r="S652" s="1">
        <f t="shared" si="30"/>
        <v>500</v>
      </c>
      <c r="T652" s="12">
        <f t="shared" si="31"/>
        <v>500</v>
      </c>
      <c r="U652" s="23" t="s">
        <v>2925</v>
      </c>
      <c r="V652" s="19" t="s">
        <v>542</v>
      </c>
    </row>
    <row r="653" spans="1:22" ht="12" x14ac:dyDescent="0.15">
      <c r="A653" s="48">
        <f t="shared" si="32"/>
        <v>652</v>
      </c>
      <c r="C653" s="14" t="s">
        <v>3056</v>
      </c>
      <c r="D653" s="24">
        <v>43945</v>
      </c>
      <c r="E653" s="16" t="s">
        <v>491</v>
      </c>
      <c r="F653" s="17">
        <v>9305</v>
      </c>
      <c r="G653" s="18" t="s">
        <v>22</v>
      </c>
      <c r="H653" s="19" t="s">
        <v>3057</v>
      </c>
      <c r="I653" s="18" t="s">
        <v>132</v>
      </c>
      <c r="J653" s="19" t="s">
        <v>65</v>
      </c>
      <c r="K653" s="20"/>
      <c r="L653" s="21"/>
      <c r="M653" s="21"/>
      <c r="N653" s="19" t="s">
        <v>3058</v>
      </c>
      <c r="O653" s="19" t="s">
        <v>3059</v>
      </c>
      <c r="P653" s="20"/>
      <c r="Q653" s="21"/>
      <c r="R653" s="22">
        <v>0</v>
      </c>
      <c r="S653" s="1">
        <f t="shared" si="30"/>
        <v>500</v>
      </c>
      <c r="T653" s="12">
        <f t="shared" si="31"/>
        <v>500</v>
      </c>
      <c r="U653" s="23" t="s">
        <v>3060</v>
      </c>
      <c r="V653" s="19" t="s">
        <v>496</v>
      </c>
    </row>
    <row r="654" spans="1:22" ht="12" x14ac:dyDescent="0.15">
      <c r="A654" s="48">
        <f t="shared" si="32"/>
        <v>653</v>
      </c>
      <c r="C654" s="14" t="s">
        <v>3005</v>
      </c>
      <c r="D654" s="24">
        <v>43945</v>
      </c>
      <c r="E654" s="16" t="s">
        <v>113</v>
      </c>
      <c r="F654" s="17">
        <v>3501</v>
      </c>
      <c r="G654" s="18" t="s">
        <v>22</v>
      </c>
      <c r="H654" s="19" t="s">
        <v>3006</v>
      </c>
      <c r="I654" s="18" t="s">
        <v>84</v>
      </c>
      <c r="J654" s="19" t="s">
        <v>115</v>
      </c>
      <c r="K654" s="20"/>
      <c r="L654" s="21"/>
      <c r="M654" s="21"/>
      <c r="N654" s="19" t="s">
        <v>3007</v>
      </c>
      <c r="O654" s="19" t="s">
        <v>3008</v>
      </c>
      <c r="P654" s="20"/>
      <c r="Q654" s="21"/>
      <c r="R654" s="22">
        <v>0</v>
      </c>
      <c r="S654" s="1">
        <f t="shared" si="30"/>
        <v>500</v>
      </c>
      <c r="T654" s="12">
        <f t="shared" si="31"/>
        <v>500</v>
      </c>
      <c r="U654" s="23" t="s">
        <v>3009</v>
      </c>
      <c r="V654" s="19" t="s">
        <v>1351</v>
      </c>
    </row>
    <row r="655" spans="1:22" ht="12" x14ac:dyDescent="0.15">
      <c r="A655" s="48">
        <f t="shared" si="32"/>
        <v>654</v>
      </c>
      <c r="C655" s="14" t="s">
        <v>1378</v>
      </c>
      <c r="D655" s="24">
        <v>43945</v>
      </c>
      <c r="E655" s="16" t="s">
        <v>209</v>
      </c>
      <c r="F655" s="17">
        <v>6421</v>
      </c>
      <c r="G655" s="18" t="s">
        <v>22</v>
      </c>
      <c r="H655" s="19" t="s">
        <v>1379</v>
      </c>
      <c r="I655" s="18" t="s">
        <v>132</v>
      </c>
      <c r="J655" s="19" t="s">
        <v>107</v>
      </c>
      <c r="K655" s="20"/>
      <c r="L655" s="21"/>
      <c r="M655" s="21"/>
      <c r="N655" s="19" t="s">
        <v>1380</v>
      </c>
      <c r="O655" s="19" t="s">
        <v>1375</v>
      </c>
      <c r="P655" s="20"/>
      <c r="Q655" s="21"/>
      <c r="R655" s="22">
        <v>50000</v>
      </c>
      <c r="S655" s="1">
        <f t="shared" si="30"/>
        <v>0</v>
      </c>
      <c r="T655" s="12">
        <f t="shared" si="31"/>
        <v>50000</v>
      </c>
      <c r="U655" s="23" t="s">
        <v>1381</v>
      </c>
      <c r="V655" s="19" t="s">
        <v>369</v>
      </c>
    </row>
    <row r="656" spans="1:22" ht="12" x14ac:dyDescent="0.15">
      <c r="A656" s="48">
        <f t="shared" si="32"/>
        <v>655</v>
      </c>
      <c r="C656" s="14" t="s">
        <v>2757</v>
      </c>
      <c r="D656" s="24">
        <v>43945</v>
      </c>
      <c r="E656" s="16" t="s">
        <v>209</v>
      </c>
      <c r="F656" s="17">
        <v>3632</v>
      </c>
      <c r="G656" s="18" t="s">
        <v>22</v>
      </c>
      <c r="H656" s="19" t="s">
        <v>2758</v>
      </c>
      <c r="I656" s="18" t="s">
        <v>142</v>
      </c>
      <c r="J656" s="19" t="s">
        <v>115</v>
      </c>
      <c r="K656" s="20"/>
      <c r="L656" s="21"/>
      <c r="M656" s="21"/>
      <c r="N656" s="19" t="s">
        <v>2759</v>
      </c>
      <c r="O656" s="19" t="s">
        <v>894</v>
      </c>
      <c r="P656" s="20"/>
      <c r="Q656" s="21"/>
      <c r="R656" s="22">
        <v>50000</v>
      </c>
      <c r="S656" s="1">
        <f t="shared" si="30"/>
        <v>0</v>
      </c>
      <c r="T656" s="12">
        <f t="shared" si="31"/>
        <v>50000</v>
      </c>
      <c r="U656" s="23" t="s">
        <v>2760</v>
      </c>
      <c r="V656" s="19" t="s">
        <v>1522</v>
      </c>
    </row>
    <row r="657" spans="1:22" ht="12" x14ac:dyDescent="0.15">
      <c r="A657" s="48">
        <f t="shared" si="32"/>
        <v>656</v>
      </c>
      <c r="C657" s="14" t="s">
        <v>3030</v>
      </c>
      <c r="D657" s="24">
        <v>43945</v>
      </c>
      <c r="E657" s="16" t="s">
        <v>209</v>
      </c>
      <c r="F657" s="17">
        <v>515</v>
      </c>
      <c r="G657" s="18" t="s">
        <v>29</v>
      </c>
      <c r="H657" s="19" t="s">
        <v>3031</v>
      </c>
      <c r="I657" s="18" t="s">
        <v>92</v>
      </c>
      <c r="J657" s="19" t="s">
        <v>32</v>
      </c>
      <c r="K657" s="20"/>
      <c r="L657" s="21"/>
      <c r="M657" s="21"/>
      <c r="N657" s="19" t="s">
        <v>3032</v>
      </c>
      <c r="O657" s="19" t="s">
        <v>379</v>
      </c>
      <c r="P657" s="20"/>
      <c r="Q657" s="21"/>
      <c r="R657" s="22">
        <v>0</v>
      </c>
      <c r="S657" s="1">
        <f t="shared" si="30"/>
        <v>500</v>
      </c>
      <c r="T657" s="12">
        <f t="shared" si="31"/>
        <v>500</v>
      </c>
      <c r="U657" s="23" t="s">
        <v>3033</v>
      </c>
      <c r="V657" s="19" t="s">
        <v>3034</v>
      </c>
    </row>
    <row r="658" spans="1:22" ht="12" x14ac:dyDescent="0.15">
      <c r="A658" s="48">
        <f t="shared" si="32"/>
        <v>657</v>
      </c>
      <c r="C658" s="14" t="s">
        <v>3044</v>
      </c>
      <c r="D658" s="24">
        <v>43945</v>
      </c>
      <c r="E658" s="16" t="s">
        <v>209</v>
      </c>
      <c r="F658" s="17">
        <v>515</v>
      </c>
      <c r="G658" s="18" t="s">
        <v>29</v>
      </c>
      <c r="H658" s="19" t="s">
        <v>3031</v>
      </c>
      <c r="I658" s="18" t="s">
        <v>92</v>
      </c>
      <c r="J658" s="19" t="s">
        <v>32</v>
      </c>
      <c r="K658" s="20"/>
      <c r="L658" s="21"/>
      <c r="M658" s="21"/>
      <c r="N658" s="19" t="s">
        <v>3032</v>
      </c>
      <c r="O658" s="19" t="s">
        <v>3045</v>
      </c>
      <c r="P658" s="20"/>
      <c r="Q658" s="21"/>
      <c r="R658" s="22">
        <v>0</v>
      </c>
      <c r="S658" s="1">
        <f t="shared" si="30"/>
        <v>500</v>
      </c>
      <c r="T658" s="12">
        <f t="shared" si="31"/>
        <v>500</v>
      </c>
      <c r="U658" s="23" t="s">
        <v>3033</v>
      </c>
      <c r="V658" s="19" t="s">
        <v>3046</v>
      </c>
    </row>
    <row r="659" spans="1:22" ht="12" x14ac:dyDescent="0.15">
      <c r="A659" s="48">
        <f t="shared" si="32"/>
        <v>658</v>
      </c>
      <c r="C659" s="14" t="s">
        <v>578</v>
      </c>
      <c r="D659" s="24">
        <v>43948</v>
      </c>
      <c r="E659" s="16" t="s">
        <v>579</v>
      </c>
      <c r="F659" s="17">
        <v>425</v>
      </c>
      <c r="G659" s="18" t="s">
        <v>22</v>
      </c>
      <c r="H659" s="19" t="s">
        <v>480</v>
      </c>
      <c r="I659" s="18" t="s">
        <v>92</v>
      </c>
      <c r="J659" s="19" t="s">
        <v>93</v>
      </c>
      <c r="K659" s="20"/>
      <c r="L659" s="21"/>
      <c r="M659" s="21"/>
      <c r="N659" s="19" t="s">
        <v>580</v>
      </c>
      <c r="O659" s="19" t="s">
        <v>205</v>
      </c>
      <c r="P659" s="28">
        <v>1</v>
      </c>
      <c r="Q659" s="26">
        <v>1</v>
      </c>
      <c r="R659" s="22">
        <v>7214</v>
      </c>
      <c r="S659" s="1">
        <f t="shared" si="30"/>
        <v>0</v>
      </c>
      <c r="T659" s="12">
        <f t="shared" si="31"/>
        <v>7214</v>
      </c>
      <c r="U659" s="23" t="s">
        <v>581</v>
      </c>
      <c r="V659" s="19" t="s">
        <v>582</v>
      </c>
    </row>
    <row r="660" spans="1:22" ht="12" x14ac:dyDescent="0.15">
      <c r="A660" s="48">
        <f t="shared" si="32"/>
        <v>659</v>
      </c>
      <c r="C660" s="14" t="s">
        <v>279</v>
      </c>
      <c r="D660" s="24">
        <v>43948</v>
      </c>
      <c r="E660" s="16" t="s">
        <v>280</v>
      </c>
      <c r="F660" s="17">
        <v>425</v>
      </c>
      <c r="G660" s="18" t="s">
        <v>22</v>
      </c>
      <c r="H660" s="19" t="s">
        <v>281</v>
      </c>
      <c r="I660" s="18" t="s">
        <v>147</v>
      </c>
      <c r="J660" s="19" t="s">
        <v>25</v>
      </c>
      <c r="K660" s="20"/>
      <c r="L660" s="21"/>
      <c r="M660" s="21"/>
      <c r="N660" s="19" t="s">
        <v>282</v>
      </c>
      <c r="O660" s="19" t="s">
        <v>283</v>
      </c>
      <c r="P660" s="28">
        <v>1</v>
      </c>
      <c r="Q660" s="26">
        <v>1</v>
      </c>
      <c r="R660" s="22">
        <v>190000</v>
      </c>
      <c r="S660" s="1">
        <f t="shared" si="30"/>
        <v>0</v>
      </c>
      <c r="T660" s="12">
        <f t="shared" si="31"/>
        <v>190000</v>
      </c>
      <c r="U660" s="23" t="s">
        <v>284</v>
      </c>
      <c r="V660" s="19" t="s">
        <v>285</v>
      </c>
    </row>
    <row r="661" spans="1:22" ht="12" x14ac:dyDescent="0.15">
      <c r="A661" s="48">
        <f t="shared" si="32"/>
        <v>660</v>
      </c>
      <c r="C661" s="14" t="s">
        <v>3112</v>
      </c>
      <c r="D661" s="24">
        <v>43948</v>
      </c>
      <c r="E661" s="16" t="s">
        <v>681</v>
      </c>
      <c r="F661" s="17">
        <v>8913</v>
      </c>
      <c r="G661" s="18" t="s">
        <v>22</v>
      </c>
      <c r="H661" s="19" t="s">
        <v>2917</v>
      </c>
      <c r="I661" s="18" t="s">
        <v>84</v>
      </c>
      <c r="J661" s="19" t="s">
        <v>127</v>
      </c>
      <c r="K661" s="20"/>
      <c r="L661" s="21"/>
      <c r="M661" s="21"/>
      <c r="N661" s="19" t="s">
        <v>3113</v>
      </c>
      <c r="O661" s="19" t="s">
        <v>873</v>
      </c>
      <c r="P661" s="20"/>
      <c r="Q661" s="21"/>
      <c r="R661" s="22">
        <v>0</v>
      </c>
      <c r="S661" s="1">
        <f t="shared" si="30"/>
        <v>12000</v>
      </c>
      <c r="T661" s="12">
        <f t="shared" si="31"/>
        <v>12000</v>
      </c>
      <c r="U661" s="23" t="s">
        <v>3114</v>
      </c>
      <c r="V661" s="19" t="s">
        <v>875</v>
      </c>
    </row>
    <row r="662" spans="1:22" ht="12" x14ac:dyDescent="0.15">
      <c r="A662" s="48">
        <f t="shared" si="32"/>
        <v>661</v>
      </c>
      <c r="C662" s="14" t="s">
        <v>3115</v>
      </c>
      <c r="D662" s="24">
        <v>43948</v>
      </c>
      <c r="E662" s="16" t="s">
        <v>681</v>
      </c>
      <c r="F662" s="17">
        <v>10014</v>
      </c>
      <c r="G662" s="18" t="s">
        <v>22</v>
      </c>
      <c r="H662" s="19" t="s">
        <v>3116</v>
      </c>
      <c r="I662" s="18" t="s">
        <v>84</v>
      </c>
      <c r="J662" s="19" t="s">
        <v>127</v>
      </c>
      <c r="K662" s="20"/>
      <c r="L662" s="21"/>
      <c r="M662" s="21"/>
      <c r="N662" s="19" t="s">
        <v>3117</v>
      </c>
      <c r="O662" s="19" t="s">
        <v>3118</v>
      </c>
      <c r="P662" s="20"/>
      <c r="Q662" s="21"/>
      <c r="R662" s="22">
        <v>0</v>
      </c>
      <c r="S662" s="1">
        <f t="shared" si="30"/>
        <v>12000</v>
      </c>
      <c r="T662" s="12">
        <f t="shared" si="31"/>
        <v>12000</v>
      </c>
      <c r="U662" s="23" t="s">
        <v>3119</v>
      </c>
      <c r="V662" s="19" t="s">
        <v>3120</v>
      </c>
    </row>
    <row r="663" spans="1:22" ht="12" x14ac:dyDescent="0.15">
      <c r="A663" s="48">
        <f t="shared" si="32"/>
        <v>662</v>
      </c>
      <c r="C663" s="14" t="s">
        <v>3128</v>
      </c>
      <c r="D663" s="24">
        <v>43948</v>
      </c>
      <c r="E663" s="16" t="s">
        <v>1467</v>
      </c>
      <c r="F663" s="17">
        <v>7102</v>
      </c>
      <c r="G663" s="18" t="s">
        <v>22</v>
      </c>
      <c r="H663" s="19" t="s">
        <v>3129</v>
      </c>
      <c r="I663" s="18" t="s">
        <v>84</v>
      </c>
      <c r="J663" s="19" t="s">
        <v>522</v>
      </c>
      <c r="K663" s="20"/>
      <c r="L663" s="21"/>
      <c r="M663" s="21"/>
      <c r="N663" s="19" t="s">
        <v>523</v>
      </c>
      <c r="O663" s="19" t="s">
        <v>1470</v>
      </c>
      <c r="P663" s="20"/>
      <c r="Q663" s="21"/>
      <c r="R663" s="22">
        <v>0</v>
      </c>
      <c r="S663" s="1">
        <f t="shared" si="30"/>
        <v>15000</v>
      </c>
      <c r="T663" s="12">
        <f t="shared" si="31"/>
        <v>15000</v>
      </c>
      <c r="U663" s="23" t="s">
        <v>3130</v>
      </c>
      <c r="V663" s="19" t="s">
        <v>3131</v>
      </c>
    </row>
    <row r="664" spans="1:22" ht="12" x14ac:dyDescent="0.15">
      <c r="A664" s="48">
        <f t="shared" si="32"/>
        <v>663</v>
      </c>
      <c r="C664" s="14" t="s">
        <v>2904</v>
      </c>
      <c r="D664" s="24">
        <v>43948</v>
      </c>
      <c r="E664" s="16" t="s">
        <v>222</v>
      </c>
      <c r="F664" s="17">
        <v>105</v>
      </c>
      <c r="G664" s="18" t="s">
        <v>22</v>
      </c>
      <c r="H664" s="19" t="s">
        <v>1122</v>
      </c>
      <c r="I664" s="18" t="s">
        <v>84</v>
      </c>
      <c r="J664" s="19" t="s">
        <v>377</v>
      </c>
      <c r="K664" s="20"/>
      <c r="L664" s="21"/>
      <c r="M664" s="21"/>
      <c r="N664" s="19" t="s">
        <v>1123</v>
      </c>
      <c r="O664" s="19" t="s">
        <v>205</v>
      </c>
      <c r="P664" s="20"/>
      <c r="Q664" s="21"/>
      <c r="R664" s="22">
        <v>10000</v>
      </c>
      <c r="S664" s="1">
        <f t="shared" si="30"/>
        <v>0</v>
      </c>
      <c r="T664" s="12">
        <f t="shared" si="31"/>
        <v>10000</v>
      </c>
      <c r="U664" s="23" t="s">
        <v>1124</v>
      </c>
      <c r="V664" s="19" t="s">
        <v>2905</v>
      </c>
    </row>
    <row r="665" spans="1:22" ht="12" x14ac:dyDescent="0.15">
      <c r="A665" s="48">
        <f t="shared" si="32"/>
        <v>664</v>
      </c>
      <c r="C665" s="14" t="s">
        <v>3108</v>
      </c>
      <c r="D665" s="24">
        <v>43948</v>
      </c>
      <c r="E665" s="16" t="s">
        <v>222</v>
      </c>
      <c r="F665" s="17">
        <v>11926</v>
      </c>
      <c r="G665" s="18" t="s">
        <v>22</v>
      </c>
      <c r="H665" s="19" t="s">
        <v>3109</v>
      </c>
      <c r="I665" s="18" t="s">
        <v>1312</v>
      </c>
      <c r="J665" s="19" t="s">
        <v>65</v>
      </c>
      <c r="K665" s="20"/>
      <c r="L665" s="21"/>
      <c r="M665" s="21"/>
      <c r="N665" s="19" t="s">
        <v>3110</v>
      </c>
      <c r="O665" s="19" t="s">
        <v>888</v>
      </c>
      <c r="P665" s="20"/>
      <c r="Q665" s="21"/>
      <c r="R665" s="22">
        <v>0</v>
      </c>
      <c r="S665" s="1">
        <f t="shared" si="30"/>
        <v>3000</v>
      </c>
      <c r="T665" s="12">
        <f t="shared" si="31"/>
        <v>3000</v>
      </c>
      <c r="U665" s="23" t="s">
        <v>3111</v>
      </c>
      <c r="V665" s="19" t="s">
        <v>1225</v>
      </c>
    </row>
    <row r="666" spans="1:22" ht="12" x14ac:dyDescent="0.15">
      <c r="A666" s="48">
        <f t="shared" si="32"/>
        <v>665</v>
      </c>
      <c r="C666" s="14" t="s">
        <v>3142</v>
      </c>
      <c r="D666" s="24">
        <v>43948</v>
      </c>
      <c r="E666" s="16" t="s">
        <v>222</v>
      </c>
      <c r="F666" s="17">
        <v>5121</v>
      </c>
      <c r="G666" s="18" t="s">
        <v>22</v>
      </c>
      <c r="H666" s="19" t="s">
        <v>3143</v>
      </c>
      <c r="I666" s="18" t="s">
        <v>142</v>
      </c>
      <c r="J666" s="19" t="s">
        <v>137</v>
      </c>
      <c r="K666" s="20"/>
      <c r="L666" s="21"/>
      <c r="M666" s="21"/>
      <c r="N666" s="19" t="s">
        <v>3144</v>
      </c>
      <c r="O666" s="19" t="s">
        <v>205</v>
      </c>
      <c r="P666" s="20"/>
      <c r="Q666" s="21"/>
      <c r="R666" s="22">
        <v>0</v>
      </c>
      <c r="S666" s="1">
        <f t="shared" si="30"/>
        <v>3000</v>
      </c>
      <c r="T666" s="12">
        <f t="shared" si="31"/>
        <v>3000</v>
      </c>
      <c r="U666" s="23" t="s">
        <v>3145</v>
      </c>
      <c r="V666" s="19" t="s">
        <v>3146</v>
      </c>
    </row>
    <row r="667" spans="1:22" ht="12" x14ac:dyDescent="0.15">
      <c r="A667" s="48">
        <f t="shared" si="32"/>
        <v>666</v>
      </c>
      <c r="C667" s="14" t="s">
        <v>2387</v>
      </c>
      <c r="D667" s="24">
        <v>43948</v>
      </c>
      <c r="E667" s="16" t="s">
        <v>956</v>
      </c>
      <c r="F667" s="17">
        <v>2208</v>
      </c>
      <c r="G667" s="18" t="s">
        <v>22</v>
      </c>
      <c r="H667" s="19" t="s">
        <v>2388</v>
      </c>
      <c r="I667" s="18" t="s">
        <v>142</v>
      </c>
      <c r="J667" s="19" t="s">
        <v>25</v>
      </c>
      <c r="K667" s="20"/>
      <c r="L667" s="21"/>
      <c r="M667" s="21"/>
      <c r="N667" s="19" t="s">
        <v>2389</v>
      </c>
      <c r="O667" s="19" t="s">
        <v>1598</v>
      </c>
      <c r="P667" s="20"/>
      <c r="Q667" s="21"/>
      <c r="R667" s="22">
        <v>0</v>
      </c>
      <c r="S667" s="1">
        <f t="shared" si="30"/>
        <v>3000</v>
      </c>
      <c r="T667" s="12">
        <f t="shared" si="31"/>
        <v>3000</v>
      </c>
      <c r="U667" s="23" t="s">
        <v>2390</v>
      </c>
      <c r="V667" s="19" t="s">
        <v>2391</v>
      </c>
    </row>
    <row r="668" spans="1:22" ht="12" x14ac:dyDescent="0.15">
      <c r="A668" s="48">
        <f t="shared" si="32"/>
        <v>667</v>
      </c>
      <c r="C668" s="14" t="s">
        <v>2392</v>
      </c>
      <c r="D668" s="24">
        <v>43948</v>
      </c>
      <c r="E668" s="16" t="s">
        <v>956</v>
      </c>
      <c r="F668" s="17">
        <v>2700</v>
      </c>
      <c r="G668" s="18" t="s">
        <v>22</v>
      </c>
      <c r="H668" s="19" t="s">
        <v>2393</v>
      </c>
      <c r="I668" s="18" t="s">
        <v>142</v>
      </c>
      <c r="J668" s="19" t="s">
        <v>25</v>
      </c>
      <c r="K668" s="20"/>
      <c r="L668" s="21"/>
      <c r="M668" s="21"/>
      <c r="N668" s="19" t="s">
        <v>2394</v>
      </c>
      <c r="O668" s="19" t="s">
        <v>1598</v>
      </c>
      <c r="P668" s="20"/>
      <c r="Q668" s="21"/>
      <c r="R668" s="22">
        <v>0</v>
      </c>
      <c r="S668" s="1">
        <f t="shared" si="30"/>
        <v>3000</v>
      </c>
      <c r="T668" s="12">
        <f t="shared" si="31"/>
        <v>3000</v>
      </c>
      <c r="U668" s="23" t="s">
        <v>2395</v>
      </c>
      <c r="V668" s="19" t="s">
        <v>960</v>
      </c>
    </row>
    <row r="669" spans="1:22" ht="12" x14ac:dyDescent="0.15">
      <c r="A669" s="48">
        <f t="shared" si="32"/>
        <v>668</v>
      </c>
      <c r="C669" s="14" t="s">
        <v>2396</v>
      </c>
      <c r="D669" s="24">
        <v>43948</v>
      </c>
      <c r="E669" s="16" t="s">
        <v>956</v>
      </c>
      <c r="F669" s="17">
        <v>10008</v>
      </c>
      <c r="G669" s="18" t="s">
        <v>22</v>
      </c>
      <c r="H669" s="19" t="s">
        <v>1211</v>
      </c>
      <c r="I669" s="18" t="s">
        <v>142</v>
      </c>
      <c r="J669" s="19" t="s">
        <v>41</v>
      </c>
      <c r="K669" s="20"/>
      <c r="L669" s="21"/>
      <c r="M669" s="21"/>
      <c r="N669" s="19" t="s">
        <v>2397</v>
      </c>
      <c r="O669" s="19" t="s">
        <v>1598</v>
      </c>
      <c r="P669" s="20"/>
      <c r="Q669" s="21"/>
      <c r="R669" s="22">
        <v>0</v>
      </c>
      <c r="S669" s="1">
        <f t="shared" si="30"/>
        <v>3000</v>
      </c>
      <c r="T669" s="12">
        <f t="shared" si="31"/>
        <v>3000</v>
      </c>
      <c r="U669" s="23" t="s">
        <v>2398</v>
      </c>
      <c r="V669" s="19" t="s">
        <v>2391</v>
      </c>
    </row>
    <row r="670" spans="1:22" ht="12" x14ac:dyDescent="0.15">
      <c r="A670" s="48">
        <f t="shared" si="32"/>
        <v>669</v>
      </c>
      <c r="C670" s="14" t="s">
        <v>3010</v>
      </c>
      <c r="D670" s="24">
        <v>43948</v>
      </c>
      <c r="E670" s="16" t="s">
        <v>956</v>
      </c>
      <c r="F670" s="17">
        <v>4512</v>
      </c>
      <c r="G670" s="18" t="s">
        <v>22</v>
      </c>
      <c r="H670" s="19" t="s">
        <v>3011</v>
      </c>
      <c r="I670" s="18" t="s">
        <v>142</v>
      </c>
      <c r="J670" s="19" t="s">
        <v>107</v>
      </c>
      <c r="K670" s="20"/>
      <c r="L670" s="21"/>
      <c r="M670" s="21"/>
      <c r="N670" s="19" t="s">
        <v>3012</v>
      </c>
      <c r="O670" s="19" t="s">
        <v>3013</v>
      </c>
      <c r="P670" s="20"/>
      <c r="Q670" s="21"/>
      <c r="R670" s="22">
        <v>0</v>
      </c>
      <c r="S670" s="1">
        <f t="shared" si="30"/>
        <v>3000</v>
      </c>
      <c r="T670" s="12">
        <f t="shared" si="31"/>
        <v>3000</v>
      </c>
      <c r="U670" s="23" t="s">
        <v>3014</v>
      </c>
      <c r="V670" s="19" t="s">
        <v>3015</v>
      </c>
    </row>
    <row r="671" spans="1:22" ht="12" x14ac:dyDescent="0.15">
      <c r="A671" s="48">
        <f t="shared" si="32"/>
        <v>670</v>
      </c>
      <c r="C671" s="14" t="s">
        <v>3016</v>
      </c>
      <c r="D671" s="24">
        <v>43948</v>
      </c>
      <c r="E671" s="16" t="s">
        <v>956</v>
      </c>
      <c r="F671" s="17">
        <v>6804</v>
      </c>
      <c r="G671" s="18" t="s">
        <v>22</v>
      </c>
      <c r="H671" s="19" t="s">
        <v>1170</v>
      </c>
      <c r="I671" s="18" t="s">
        <v>147</v>
      </c>
      <c r="J671" s="19" t="s">
        <v>115</v>
      </c>
      <c r="K671" s="20"/>
      <c r="L671" s="21"/>
      <c r="M671" s="21"/>
      <c r="N671" s="19" t="s">
        <v>3017</v>
      </c>
      <c r="O671" s="19" t="s">
        <v>1333</v>
      </c>
      <c r="P671" s="20"/>
      <c r="Q671" s="21"/>
      <c r="R671" s="22">
        <v>0</v>
      </c>
      <c r="S671" s="1">
        <f t="shared" si="30"/>
        <v>3000</v>
      </c>
      <c r="T671" s="12">
        <f t="shared" si="31"/>
        <v>3000</v>
      </c>
      <c r="U671" s="23" t="s">
        <v>3018</v>
      </c>
      <c r="V671" s="19" t="s">
        <v>3019</v>
      </c>
    </row>
    <row r="672" spans="1:22" ht="12" x14ac:dyDescent="0.15">
      <c r="A672" s="48">
        <f t="shared" si="32"/>
        <v>671</v>
      </c>
      <c r="C672" s="14" t="s">
        <v>3097</v>
      </c>
      <c r="D672" s="24">
        <v>43948</v>
      </c>
      <c r="E672" s="16" t="s">
        <v>956</v>
      </c>
      <c r="F672" s="17">
        <v>34</v>
      </c>
      <c r="G672" s="18" t="s">
        <v>22</v>
      </c>
      <c r="H672" s="19" t="s">
        <v>3098</v>
      </c>
      <c r="I672" s="18" t="s">
        <v>92</v>
      </c>
      <c r="J672" s="19" t="s">
        <v>377</v>
      </c>
      <c r="K672" s="20"/>
      <c r="L672" s="21"/>
      <c r="M672" s="21"/>
      <c r="N672" s="19" t="s">
        <v>3099</v>
      </c>
      <c r="O672" s="19" t="s">
        <v>2622</v>
      </c>
      <c r="P672" s="20"/>
      <c r="Q672" s="21"/>
      <c r="R672" s="22">
        <v>0</v>
      </c>
      <c r="S672" s="1">
        <f t="shared" si="30"/>
        <v>3000</v>
      </c>
      <c r="T672" s="12">
        <f t="shared" si="31"/>
        <v>3000</v>
      </c>
      <c r="U672" s="23" t="s">
        <v>3100</v>
      </c>
      <c r="V672" s="19" t="s">
        <v>3101</v>
      </c>
    </row>
    <row r="673" spans="1:22" ht="12" x14ac:dyDescent="0.15">
      <c r="A673" s="48">
        <f t="shared" si="32"/>
        <v>672</v>
      </c>
      <c r="C673" s="14" t="s">
        <v>594</v>
      </c>
      <c r="D673" s="24">
        <v>43948</v>
      </c>
      <c r="E673" s="16" t="s">
        <v>316</v>
      </c>
      <c r="F673" s="17">
        <v>816</v>
      </c>
      <c r="G673" s="18" t="s">
        <v>22</v>
      </c>
      <c r="H673" s="19" t="s">
        <v>100</v>
      </c>
      <c r="I673" s="18" t="s">
        <v>92</v>
      </c>
      <c r="J673" s="19" t="s">
        <v>93</v>
      </c>
      <c r="K673" s="20"/>
      <c r="L673" s="21"/>
      <c r="M673" s="21"/>
      <c r="N673" s="19" t="s">
        <v>595</v>
      </c>
      <c r="O673" s="19" t="s">
        <v>591</v>
      </c>
      <c r="P673" s="20"/>
      <c r="Q673" s="21"/>
      <c r="R673" s="22">
        <v>0</v>
      </c>
      <c r="S673" s="1">
        <f t="shared" si="30"/>
        <v>2000</v>
      </c>
      <c r="T673" s="12">
        <f t="shared" si="31"/>
        <v>2000</v>
      </c>
      <c r="U673" s="23" t="s">
        <v>596</v>
      </c>
      <c r="V673" s="19" t="s">
        <v>597</v>
      </c>
    </row>
    <row r="674" spans="1:22" ht="12" x14ac:dyDescent="0.15">
      <c r="A674" s="48">
        <f t="shared" si="32"/>
        <v>673</v>
      </c>
      <c r="C674" s="14" t="s">
        <v>1256</v>
      </c>
      <c r="D674" s="24">
        <v>43948</v>
      </c>
      <c r="E674" s="16" t="s">
        <v>316</v>
      </c>
      <c r="F674" s="17">
        <v>2603</v>
      </c>
      <c r="G674" s="18" t="s">
        <v>22</v>
      </c>
      <c r="H674" s="19" t="s">
        <v>726</v>
      </c>
      <c r="I674" s="18" t="s">
        <v>92</v>
      </c>
      <c r="J674" s="19" t="s">
        <v>93</v>
      </c>
      <c r="K674" s="20"/>
      <c r="L674" s="21"/>
      <c r="M674" s="21"/>
      <c r="N674" s="19" t="s">
        <v>1257</v>
      </c>
      <c r="O674" s="21"/>
      <c r="P674" s="20"/>
      <c r="Q674" s="21"/>
      <c r="R674" s="22">
        <v>0</v>
      </c>
      <c r="S674" s="1">
        <f t="shared" si="30"/>
        <v>2000</v>
      </c>
      <c r="T674" s="12">
        <f t="shared" si="31"/>
        <v>2000</v>
      </c>
      <c r="U674" s="23" t="s">
        <v>1258</v>
      </c>
      <c r="V674" s="19" t="s">
        <v>1259</v>
      </c>
    </row>
    <row r="675" spans="1:22" ht="12" x14ac:dyDescent="0.15">
      <c r="A675" s="48">
        <f t="shared" si="32"/>
        <v>674</v>
      </c>
      <c r="C675" s="14" t="s">
        <v>2004</v>
      </c>
      <c r="D675" s="24">
        <v>43948</v>
      </c>
      <c r="E675" s="16" t="s">
        <v>316</v>
      </c>
      <c r="F675" s="17">
        <v>5500</v>
      </c>
      <c r="G675" s="18" t="s">
        <v>22</v>
      </c>
      <c r="H675" s="19" t="s">
        <v>83</v>
      </c>
      <c r="I675" s="18" t="s">
        <v>84</v>
      </c>
      <c r="J675" s="19" t="s">
        <v>25</v>
      </c>
      <c r="K675" s="20"/>
      <c r="L675" s="21"/>
      <c r="M675" s="21"/>
      <c r="N675" s="19" t="s">
        <v>2005</v>
      </c>
      <c r="O675" s="19" t="s">
        <v>591</v>
      </c>
      <c r="P675" s="20"/>
      <c r="Q675" s="21"/>
      <c r="R675" s="22">
        <v>0</v>
      </c>
      <c r="S675" s="1">
        <f t="shared" si="30"/>
        <v>2000</v>
      </c>
      <c r="T675" s="12">
        <f t="shared" si="31"/>
        <v>2000</v>
      </c>
      <c r="U675" s="23" t="s">
        <v>2006</v>
      </c>
      <c r="V675" s="19" t="s">
        <v>2007</v>
      </c>
    </row>
    <row r="676" spans="1:22" ht="12" x14ac:dyDescent="0.15">
      <c r="A676" s="48">
        <f t="shared" si="32"/>
        <v>675</v>
      </c>
      <c r="C676" s="14" t="s">
        <v>708</v>
      </c>
      <c r="D676" s="24">
        <v>43948</v>
      </c>
      <c r="E676" s="16" t="s">
        <v>491</v>
      </c>
      <c r="F676" s="17">
        <v>8230</v>
      </c>
      <c r="G676" s="18" t="s">
        <v>22</v>
      </c>
      <c r="H676" s="19" t="s">
        <v>709</v>
      </c>
      <c r="I676" s="18" t="s">
        <v>84</v>
      </c>
      <c r="J676" s="19" t="s">
        <v>41</v>
      </c>
      <c r="K676" s="20"/>
      <c r="L676" s="21"/>
      <c r="M676" s="21"/>
      <c r="N676" s="19" t="s">
        <v>710</v>
      </c>
      <c r="O676" s="19" t="s">
        <v>711</v>
      </c>
      <c r="P676" s="20"/>
      <c r="Q676" s="21"/>
      <c r="R676" s="22">
        <v>0</v>
      </c>
      <c r="S676" s="1">
        <f t="shared" si="30"/>
        <v>500</v>
      </c>
      <c r="T676" s="12">
        <f t="shared" si="31"/>
        <v>500</v>
      </c>
      <c r="U676" s="23" t="s">
        <v>712</v>
      </c>
      <c r="V676" s="19" t="s">
        <v>496</v>
      </c>
    </row>
    <row r="677" spans="1:22" ht="12" x14ac:dyDescent="0.15">
      <c r="A677" s="48">
        <f t="shared" si="32"/>
        <v>676</v>
      </c>
      <c r="C677" s="14" t="s">
        <v>720</v>
      </c>
      <c r="D677" s="24">
        <v>43948</v>
      </c>
      <c r="E677" s="16" t="s">
        <v>491</v>
      </c>
      <c r="F677" s="17">
        <v>2600</v>
      </c>
      <c r="G677" s="18" t="s">
        <v>22</v>
      </c>
      <c r="H677" s="19" t="s">
        <v>721</v>
      </c>
      <c r="I677" s="18" t="s">
        <v>84</v>
      </c>
      <c r="J677" s="19" t="s">
        <v>65</v>
      </c>
      <c r="K677" s="20"/>
      <c r="L677" s="21"/>
      <c r="M677" s="21"/>
      <c r="N677" s="19" t="s">
        <v>722</v>
      </c>
      <c r="O677" s="19" t="s">
        <v>711</v>
      </c>
      <c r="P677" s="20"/>
      <c r="Q677" s="21"/>
      <c r="R677" s="22">
        <v>0</v>
      </c>
      <c r="S677" s="1">
        <f t="shared" si="30"/>
        <v>500</v>
      </c>
      <c r="T677" s="12">
        <f t="shared" si="31"/>
        <v>500</v>
      </c>
      <c r="U677" s="23" t="s">
        <v>723</v>
      </c>
      <c r="V677" s="19" t="s">
        <v>496</v>
      </c>
    </row>
    <row r="678" spans="1:22" ht="12" x14ac:dyDescent="0.15">
      <c r="A678" s="48">
        <f t="shared" si="32"/>
        <v>677</v>
      </c>
      <c r="C678" s="14" t="s">
        <v>795</v>
      </c>
      <c r="D678" s="24">
        <v>43948</v>
      </c>
      <c r="E678" s="16" t="s">
        <v>491</v>
      </c>
      <c r="F678" s="17">
        <v>9807</v>
      </c>
      <c r="G678" s="18" t="s">
        <v>22</v>
      </c>
      <c r="H678" s="19" t="s">
        <v>796</v>
      </c>
      <c r="I678" s="18" t="s">
        <v>84</v>
      </c>
      <c r="J678" s="19" t="s">
        <v>41</v>
      </c>
      <c r="K678" s="20"/>
      <c r="L678" s="21"/>
      <c r="M678" s="21"/>
      <c r="N678" s="19" t="s">
        <v>797</v>
      </c>
      <c r="O678" s="19" t="s">
        <v>711</v>
      </c>
      <c r="P678" s="20"/>
      <c r="Q678" s="21"/>
      <c r="R678" s="22">
        <v>0</v>
      </c>
      <c r="S678" s="1">
        <f t="shared" si="30"/>
        <v>500</v>
      </c>
      <c r="T678" s="12">
        <f t="shared" si="31"/>
        <v>500</v>
      </c>
      <c r="U678" s="23" t="s">
        <v>798</v>
      </c>
      <c r="V678" s="19" t="s">
        <v>496</v>
      </c>
    </row>
    <row r="679" spans="1:22" ht="12" x14ac:dyDescent="0.15">
      <c r="A679" s="48">
        <f t="shared" si="32"/>
        <v>678</v>
      </c>
      <c r="C679" s="14" t="s">
        <v>2674</v>
      </c>
      <c r="D679" s="24">
        <v>43948</v>
      </c>
      <c r="E679" s="16" t="s">
        <v>491</v>
      </c>
      <c r="F679" s="17">
        <v>4815</v>
      </c>
      <c r="G679" s="18" t="s">
        <v>22</v>
      </c>
      <c r="H679" s="19" t="s">
        <v>2675</v>
      </c>
      <c r="I679" s="18" t="s">
        <v>142</v>
      </c>
      <c r="J679" s="19" t="s">
        <v>41</v>
      </c>
      <c r="K679" s="20"/>
      <c r="L679" s="21"/>
      <c r="M679" s="21"/>
      <c r="N679" s="19" t="s">
        <v>2676</v>
      </c>
      <c r="O679" s="19" t="s">
        <v>711</v>
      </c>
      <c r="P679" s="20"/>
      <c r="Q679" s="21"/>
      <c r="R679" s="22">
        <v>0</v>
      </c>
      <c r="S679" s="1">
        <f t="shared" si="30"/>
        <v>500</v>
      </c>
      <c r="T679" s="12">
        <f t="shared" si="31"/>
        <v>500</v>
      </c>
      <c r="U679" s="23" t="s">
        <v>2677</v>
      </c>
      <c r="V679" s="19" t="s">
        <v>542</v>
      </c>
    </row>
    <row r="680" spans="1:22" ht="12" x14ac:dyDescent="0.15">
      <c r="A680" s="48">
        <f t="shared" si="32"/>
        <v>679</v>
      </c>
      <c r="C680" s="14" t="s">
        <v>2678</v>
      </c>
      <c r="D680" s="24">
        <v>43948</v>
      </c>
      <c r="E680" s="16" t="s">
        <v>491</v>
      </c>
      <c r="F680" s="17">
        <v>12307</v>
      </c>
      <c r="G680" s="18" t="s">
        <v>22</v>
      </c>
      <c r="H680" s="19" t="s">
        <v>1216</v>
      </c>
      <c r="I680" s="18" t="s">
        <v>92</v>
      </c>
      <c r="J680" s="19" t="s">
        <v>41</v>
      </c>
      <c r="K680" s="20"/>
      <c r="L680" s="21"/>
      <c r="M680" s="21"/>
      <c r="N680" s="19" t="s">
        <v>2679</v>
      </c>
      <c r="O680" s="19" t="s">
        <v>711</v>
      </c>
      <c r="P680" s="20"/>
      <c r="Q680" s="21"/>
      <c r="R680" s="22">
        <v>0</v>
      </c>
      <c r="S680" s="1">
        <f t="shared" si="30"/>
        <v>500</v>
      </c>
      <c r="T680" s="12">
        <f t="shared" si="31"/>
        <v>500</v>
      </c>
      <c r="U680" s="23" t="s">
        <v>2680</v>
      </c>
      <c r="V680" s="19" t="s">
        <v>2681</v>
      </c>
    </row>
    <row r="681" spans="1:22" ht="12" x14ac:dyDescent="0.15">
      <c r="A681" s="48">
        <f t="shared" si="32"/>
        <v>680</v>
      </c>
      <c r="C681" s="14" t="s">
        <v>2682</v>
      </c>
      <c r="D681" s="24">
        <v>43948</v>
      </c>
      <c r="E681" s="16" t="s">
        <v>491</v>
      </c>
      <c r="F681" s="17">
        <v>3609</v>
      </c>
      <c r="G681" s="18" t="s">
        <v>22</v>
      </c>
      <c r="H681" s="19" t="s">
        <v>2683</v>
      </c>
      <c r="I681" s="18" t="s">
        <v>84</v>
      </c>
      <c r="J681" s="19" t="s">
        <v>41</v>
      </c>
      <c r="K681" s="20"/>
      <c r="L681" s="21"/>
      <c r="M681" s="21"/>
      <c r="N681" s="19" t="s">
        <v>2684</v>
      </c>
      <c r="O681" s="19" t="s">
        <v>711</v>
      </c>
      <c r="P681" s="20"/>
      <c r="Q681" s="21"/>
      <c r="R681" s="22">
        <v>0</v>
      </c>
      <c r="S681" s="1">
        <f t="shared" si="30"/>
        <v>500</v>
      </c>
      <c r="T681" s="12">
        <f t="shared" si="31"/>
        <v>500</v>
      </c>
      <c r="U681" s="23" t="s">
        <v>2685</v>
      </c>
      <c r="V681" s="19" t="s">
        <v>542</v>
      </c>
    </row>
    <row r="682" spans="1:22" ht="12" x14ac:dyDescent="0.15">
      <c r="A682" s="48">
        <f t="shared" si="32"/>
        <v>681</v>
      </c>
      <c r="C682" s="14" t="s">
        <v>3000</v>
      </c>
      <c r="D682" s="24">
        <v>43948</v>
      </c>
      <c r="E682" s="16" t="s">
        <v>491</v>
      </c>
      <c r="F682" s="17">
        <v>2204</v>
      </c>
      <c r="G682" s="18" t="s">
        <v>22</v>
      </c>
      <c r="H682" s="19" t="s">
        <v>3001</v>
      </c>
      <c r="I682" s="18" t="s">
        <v>24</v>
      </c>
      <c r="J682" s="19" t="s">
        <v>25</v>
      </c>
      <c r="K682" s="20"/>
      <c r="L682" s="21"/>
      <c r="M682" s="21"/>
      <c r="N682" s="19" t="s">
        <v>3002</v>
      </c>
      <c r="O682" s="19" t="s">
        <v>3003</v>
      </c>
      <c r="P682" s="20"/>
      <c r="Q682" s="21"/>
      <c r="R682" s="22">
        <v>0</v>
      </c>
      <c r="S682" s="1">
        <f t="shared" si="30"/>
        <v>500</v>
      </c>
      <c r="T682" s="12">
        <f t="shared" si="31"/>
        <v>500</v>
      </c>
      <c r="U682" s="23" t="s">
        <v>3004</v>
      </c>
      <c r="V682" s="19" t="s">
        <v>542</v>
      </c>
    </row>
    <row r="683" spans="1:22" ht="12" x14ac:dyDescent="0.15">
      <c r="A683" s="48">
        <f t="shared" si="32"/>
        <v>682</v>
      </c>
      <c r="C683" s="14" t="s">
        <v>3092</v>
      </c>
      <c r="D683" s="24">
        <v>43948</v>
      </c>
      <c r="E683" s="16" t="s">
        <v>113</v>
      </c>
      <c r="F683" s="17">
        <v>4305</v>
      </c>
      <c r="G683" s="18" t="s">
        <v>22</v>
      </c>
      <c r="H683" s="19" t="s">
        <v>3093</v>
      </c>
      <c r="I683" s="18" t="s">
        <v>92</v>
      </c>
      <c r="J683" s="19" t="s">
        <v>93</v>
      </c>
      <c r="K683" s="20"/>
      <c r="L683" s="21"/>
      <c r="M683" s="21"/>
      <c r="N683" s="19" t="s">
        <v>3094</v>
      </c>
      <c r="O683" s="19" t="s">
        <v>1176</v>
      </c>
      <c r="P683" s="20"/>
      <c r="Q683" s="21"/>
      <c r="R683" s="22">
        <v>0</v>
      </c>
      <c r="S683" s="1">
        <f t="shared" si="30"/>
        <v>500</v>
      </c>
      <c r="T683" s="12">
        <f t="shared" si="31"/>
        <v>500</v>
      </c>
      <c r="U683" s="23" t="s">
        <v>3095</v>
      </c>
      <c r="V683" s="19" t="s">
        <v>3096</v>
      </c>
    </row>
    <row r="684" spans="1:22" ht="12" x14ac:dyDescent="0.15">
      <c r="A684" s="48">
        <f t="shared" si="32"/>
        <v>683</v>
      </c>
      <c r="C684" s="14" t="s">
        <v>3121</v>
      </c>
      <c r="D684" s="24">
        <v>43948</v>
      </c>
      <c r="E684" s="16" t="s">
        <v>113</v>
      </c>
      <c r="F684" s="17">
        <v>14817</v>
      </c>
      <c r="G684" s="18" t="s">
        <v>22</v>
      </c>
      <c r="H684" s="19" t="s">
        <v>3122</v>
      </c>
      <c r="I684" s="18" t="s">
        <v>84</v>
      </c>
      <c r="J684" s="19" t="s">
        <v>127</v>
      </c>
      <c r="K684" s="20"/>
      <c r="L684" s="21"/>
      <c r="M684" s="21"/>
      <c r="N684" s="19" t="s">
        <v>3123</v>
      </c>
      <c r="O684" s="19" t="s">
        <v>3124</v>
      </c>
      <c r="P684" s="20"/>
      <c r="Q684" s="21"/>
      <c r="R684" s="22">
        <v>0</v>
      </c>
      <c r="S684" s="1">
        <f t="shared" si="30"/>
        <v>500</v>
      </c>
      <c r="T684" s="12">
        <f t="shared" si="31"/>
        <v>500</v>
      </c>
      <c r="U684" s="23" t="s">
        <v>3125</v>
      </c>
      <c r="V684" s="19" t="s">
        <v>3126</v>
      </c>
    </row>
    <row r="685" spans="1:22" ht="12" x14ac:dyDescent="0.15">
      <c r="A685" s="48">
        <f t="shared" si="32"/>
        <v>684</v>
      </c>
      <c r="C685" s="14" t="s">
        <v>3147</v>
      </c>
      <c r="D685" s="24">
        <v>43948</v>
      </c>
      <c r="E685" s="16" t="s">
        <v>113</v>
      </c>
      <c r="F685" s="17">
        <v>1319</v>
      </c>
      <c r="G685" s="18" t="s">
        <v>22</v>
      </c>
      <c r="H685" s="19" t="s">
        <v>3148</v>
      </c>
      <c r="I685" s="18" t="s">
        <v>92</v>
      </c>
      <c r="J685" s="19" t="s">
        <v>25</v>
      </c>
      <c r="K685" s="20"/>
      <c r="L685" s="21"/>
      <c r="M685" s="21"/>
      <c r="N685" s="19" t="s">
        <v>3149</v>
      </c>
      <c r="O685" s="19" t="s">
        <v>3150</v>
      </c>
      <c r="P685" s="20"/>
      <c r="Q685" s="21"/>
      <c r="R685" s="22">
        <v>0</v>
      </c>
      <c r="S685" s="1">
        <f t="shared" si="30"/>
        <v>500</v>
      </c>
      <c r="T685" s="12">
        <f t="shared" si="31"/>
        <v>500</v>
      </c>
      <c r="U685" s="23" t="s">
        <v>3151</v>
      </c>
      <c r="V685" s="19" t="s">
        <v>3152</v>
      </c>
    </row>
    <row r="686" spans="1:22" ht="12" x14ac:dyDescent="0.15">
      <c r="A686" s="48">
        <f t="shared" si="32"/>
        <v>685</v>
      </c>
      <c r="C686" s="14" t="s">
        <v>375</v>
      </c>
      <c r="D686" s="24">
        <v>43948</v>
      </c>
      <c r="E686" s="16" t="s">
        <v>209</v>
      </c>
      <c r="F686" s="17">
        <v>615</v>
      </c>
      <c r="G686" s="18" t="s">
        <v>22</v>
      </c>
      <c r="H686" s="19" t="s">
        <v>376</v>
      </c>
      <c r="I686" s="18" t="s">
        <v>92</v>
      </c>
      <c r="J686" s="19" t="s">
        <v>377</v>
      </c>
      <c r="K686" s="20"/>
      <c r="L686" s="21"/>
      <c r="M686" s="21"/>
      <c r="N686" s="19" t="s">
        <v>378</v>
      </c>
      <c r="O686" s="19" t="s">
        <v>379</v>
      </c>
      <c r="P686" s="20"/>
      <c r="Q686" s="21"/>
      <c r="R686" s="22">
        <v>0</v>
      </c>
      <c r="S686" s="1">
        <f t="shared" si="30"/>
        <v>500</v>
      </c>
      <c r="T686" s="12">
        <f t="shared" si="31"/>
        <v>500</v>
      </c>
      <c r="U686" s="23" t="s">
        <v>380</v>
      </c>
      <c r="V686" s="19" t="s">
        <v>381</v>
      </c>
    </row>
    <row r="687" spans="1:22" ht="12" x14ac:dyDescent="0.15">
      <c r="A687" s="48">
        <f t="shared" si="32"/>
        <v>686</v>
      </c>
      <c r="C687" s="14" t="s">
        <v>2216</v>
      </c>
      <c r="D687" s="24">
        <v>43948</v>
      </c>
      <c r="E687" s="16" t="s">
        <v>209</v>
      </c>
      <c r="F687" s="17">
        <v>8416</v>
      </c>
      <c r="G687" s="18" t="s">
        <v>22</v>
      </c>
      <c r="H687" s="19" t="s">
        <v>2217</v>
      </c>
      <c r="I687" s="18" t="s">
        <v>84</v>
      </c>
      <c r="J687" s="19" t="s">
        <v>41</v>
      </c>
      <c r="K687" s="20"/>
      <c r="L687" s="21"/>
      <c r="M687" s="21"/>
      <c r="N687" s="19" t="s">
        <v>2218</v>
      </c>
      <c r="O687" s="19" t="s">
        <v>572</v>
      </c>
      <c r="P687" s="20"/>
      <c r="Q687" s="21"/>
      <c r="R687" s="22">
        <v>50000</v>
      </c>
      <c r="S687" s="1">
        <f t="shared" si="30"/>
        <v>0</v>
      </c>
      <c r="T687" s="12">
        <f t="shared" si="31"/>
        <v>50000</v>
      </c>
      <c r="U687" s="23" t="s">
        <v>2219</v>
      </c>
      <c r="V687" s="19" t="s">
        <v>2220</v>
      </c>
    </row>
    <row r="688" spans="1:22" ht="12" x14ac:dyDescent="0.15">
      <c r="A688" s="48">
        <f t="shared" si="32"/>
        <v>687</v>
      </c>
      <c r="C688" s="14" t="s">
        <v>3102</v>
      </c>
      <c r="D688" s="24">
        <v>43948</v>
      </c>
      <c r="E688" s="16" t="s">
        <v>209</v>
      </c>
      <c r="F688" s="17">
        <v>121</v>
      </c>
      <c r="G688" s="18" t="s">
        <v>22</v>
      </c>
      <c r="H688" s="19" t="s">
        <v>3103</v>
      </c>
      <c r="I688" s="18" t="s">
        <v>92</v>
      </c>
      <c r="J688" s="19" t="s">
        <v>115</v>
      </c>
      <c r="K688" s="20"/>
      <c r="L688" s="21"/>
      <c r="M688" s="21"/>
      <c r="N688" s="19" t="s">
        <v>3104</v>
      </c>
      <c r="O688" s="19" t="s">
        <v>3105</v>
      </c>
      <c r="P688" s="20"/>
      <c r="Q688" s="21"/>
      <c r="R688" s="22">
        <v>0</v>
      </c>
      <c r="S688" s="1">
        <f t="shared" si="30"/>
        <v>500</v>
      </c>
      <c r="T688" s="12">
        <f t="shared" si="31"/>
        <v>500</v>
      </c>
      <c r="U688" s="23" t="s">
        <v>3106</v>
      </c>
      <c r="V688" s="19" t="s">
        <v>3107</v>
      </c>
    </row>
    <row r="689" spans="1:22" ht="12" x14ac:dyDescent="0.15">
      <c r="A689" s="48">
        <f t="shared" si="32"/>
        <v>688</v>
      </c>
      <c r="C689" s="14" t="s">
        <v>3153</v>
      </c>
      <c r="D689" s="24">
        <v>43948</v>
      </c>
      <c r="E689" s="16" t="s">
        <v>209</v>
      </c>
      <c r="F689" s="17">
        <v>2407</v>
      </c>
      <c r="G689" s="18" t="s">
        <v>22</v>
      </c>
      <c r="H689" s="19" t="s">
        <v>3001</v>
      </c>
      <c r="I689" s="18" t="s">
        <v>24</v>
      </c>
      <c r="J689" s="19" t="s">
        <v>25</v>
      </c>
      <c r="K689" s="20"/>
      <c r="L689" s="21"/>
      <c r="M689" s="21"/>
      <c r="N689" s="19" t="s">
        <v>3154</v>
      </c>
      <c r="O689" s="19" t="s">
        <v>3155</v>
      </c>
      <c r="P689" s="20"/>
      <c r="Q689" s="21"/>
      <c r="R689" s="22">
        <v>0</v>
      </c>
      <c r="S689" s="1">
        <f t="shared" si="30"/>
        <v>500</v>
      </c>
      <c r="T689" s="12">
        <f t="shared" si="31"/>
        <v>500</v>
      </c>
      <c r="U689" s="23" t="s">
        <v>3156</v>
      </c>
      <c r="V689" s="19" t="s">
        <v>3157</v>
      </c>
    </row>
    <row r="690" spans="1:22" ht="12" x14ac:dyDescent="0.15">
      <c r="A690" s="48">
        <f t="shared" si="32"/>
        <v>689</v>
      </c>
      <c r="C690" s="14" t="s">
        <v>2137</v>
      </c>
      <c r="D690" s="24">
        <v>43949</v>
      </c>
      <c r="E690" s="16" t="s">
        <v>222</v>
      </c>
      <c r="F690" s="17">
        <v>5101</v>
      </c>
      <c r="G690" s="18" t="s">
        <v>22</v>
      </c>
      <c r="H690" s="19" t="s">
        <v>2138</v>
      </c>
      <c r="I690" s="18" t="s">
        <v>147</v>
      </c>
      <c r="J690" s="19" t="s">
        <v>107</v>
      </c>
      <c r="K690" s="20"/>
      <c r="L690" s="21"/>
      <c r="M690" s="21"/>
      <c r="N690" s="19" t="s">
        <v>2139</v>
      </c>
      <c r="O690" s="19" t="s">
        <v>205</v>
      </c>
      <c r="P690" s="20"/>
      <c r="Q690" s="21"/>
      <c r="R690" s="22">
        <v>0</v>
      </c>
      <c r="S690" s="1">
        <f t="shared" si="30"/>
        <v>3000</v>
      </c>
      <c r="T690" s="12">
        <f t="shared" si="31"/>
        <v>3000</v>
      </c>
      <c r="U690" s="23" t="s">
        <v>2140</v>
      </c>
      <c r="V690" s="19" t="s">
        <v>1482</v>
      </c>
    </row>
    <row r="691" spans="1:22" ht="12" x14ac:dyDescent="0.15">
      <c r="A691" s="48">
        <f t="shared" si="32"/>
        <v>690</v>
      </c>
      <c r="C691" s="14" t="s">
        <v>2891</v>
      </c>
      <c r="D691" s="24">
        <v>43949</v>
      </c>
      <c r="E691" s="16" t="s">
        <v>222</v>
      </c>
      <c r="F691" s="17">
        <v>1115</v>
      </c>
      <c r="G691" s="18" t="s">
        <v>22</v>
      </c>
      <c r="H691" s="19" t="s">
        <v>2892</v>
      </c>
      <c r="I691" s="18" t="s">
        <v>132</v>
      </c>
      <c r="J691" s="19" t="s">
        <v>65</v>
      </c>
      <c r="K691" s="20"/>
      <c r="L691" s="21"/>
      <c r="M691" s="21"/>
      <c r="N691" s="19" t="s">
        <v>2893</v>
      </c>
      <c r="O691" s="19" t="s">
        <v>205</v>
      </c>
      <c r="P691" s="20"/>
      <c r="Q691" s="21"/>
      <c r="R691" s="22">
        <v>0</v>
      </c>
      <c r="S691" s="1">
        <f t="shared" si="30"/>
        <v>3000</v>
      </c>
      <c r="T691" s="12">
        <f t="shared" si="31"/>
        <v>3000</v>
      </c>
      <c r="U691" s="23" t="s">
        <v>2894</v>
      </c>
      <c r="V691" s="19" t="s">
        <v>2895</v>
      </c>
    </row>
    <row r="692" spans="1:22" ht="12" x14ac:dyDescent="0.15">
      <c r="A692" s="48">
        <f t="shared" si="32"/>
        <v>691</v>
      </c>
      <c r="C692" s="14" t="s">
        <v>439</v>
      </c>
      <c r="D692" s="24">
        <v>43949</v>
      </c>
      <c r="E692" s="16" t="s">
        <v>21</v>
      </c>
      <c r="F692" s="17">
        <v>928</v>
      </c>
      <c r="G692" s="18" t="s">
        <v>22</v>
      </c>
      <c r="H692" s="19" t="s">
        <v>440</v>
      </c>
      <c r="I692" s="18" t="s">
        <v>92</v>
      </c>
      <c r="J692" s="19" t="s">
        <v>377</v>
      </c>
      <c r="K692" s="20"/>
      <c r="L692" s="21"/>
      <c r="M692" s="21"/>
      <c r="N692" s="19" t="s">
        <v>441</v>
      </c>
      <c r="O692" s="19" t="s">
        <v>442</v>
      </c>
      <c r="P692" s="28">
        <v>1</v>
      </c>
      <c r="Q692" s="26">
        <v>1</v>
      </c>
      <c r="R692" s="22">
        <v>9280</v>
      </c>
      <c r="S692" s="1">
        <f t="shared" si="30"/>
        <v>0</v>
      </c>
      <c r="T692" s="12">
        <f t="shared" si="31"/>
        <v>9280</v>
      </c>
      <c r="U692" s="23" t="s">
        <v>443</v>
      </c>
      <c r="V692" s="19" t="s">
        <v>444</v>
      </c>
    </row>
    <row r="693" spans="1:22" ht="12" x14ac:dyDescent="0.15">
      <c r="A693" s="48">
        <f t="shared" si="32"/>
        <v>692</v>
      </c>
      <c r="C693" s="14" t="s">
        <v>3020</v>
      </c>
      <c r="D693" s="24">
        <v>43949</v>
      </c>
      <c r="E693" s="16" t="s">
        <v>956</v>
      </c>
      <c r="F693" s="17">
        <v>4304</v>
      </c>
      <c r="G693" s="18" t="s">
        <v>22</v>
      </c>
      <c r="H693" s="19" t="s">
        <v>3021</v>
      </c>
      <c r="I693" s="18" t="s">
        <v>84</v>
      </c>
      <c r="J693" s="19" t="s">
        <v>65</v>
      </c>
      <c r="K693" s="20"/>
      <c r="L693" s="21"/>
      <c r="M693" s="21"/>
      <c r="N693" s="19" t="s">
        <v>3022</v>
      </c>
      <c r="O693" s="19" t="s">
        <v>972</v>
      </c>
      <c r="P693" s="20"/>
      <c r="Q693" s="21"/>
      <c r="R693" s="22">
        <v>0</v>
      </c>
      <c r="S693" s="1">
        <f t="shared" si="30"/>
        <v>3000</v>
      </c>
      <c r="T693" s="12">
        <f t="shared" si="31"/>
        <v>3000</v>
      </c>
      <c r="U693" s="23" t="s">
        <v>3023</v>
      </c>
      <c r="V693" s="19" t="s">
        <v>3024</v>
      </c>
    </row>
    <row r="694" spans="1:22" ht="12" x14ac:dyDescent="0.15">
      <c r="A694" s="48">
        <f t="shared" si="32"/>
        <v>693</v>
      </c>
      <c r="C694" s="14" t="s">
        <v>3158</v>
      </c>
      <c r="D694" s="24">
        <v>43949</v>
      </c>
      <c r="E694" s="16" t="s">
        <v>956</v>
      </c>
      <c r="F694" s="17">
        <v>1420</v>
      </c>
      <c r="G694" s="18" t="s">
        <v>38</v>
      </c>
      <c r="H694" s="19" t="s">
        <v>389</v>
      </c>
      <c r="I694" s="18" t="s">
        <v>142</v>
      </c>
      <c r="J694" s="19" t="s">
        <v>25</v>
      </c>
      <c r="K694" s="20"/>
      <c r="L694" s="21"/>
      <c r="M694" s="21"/>
      <c r="N694" s="19" t="s">
        <v>3159</v>
      </c>
      <c r="O694" s="19" t="s">
        <v>1598</v>
      </c>
      <c r="P694" s="20"/>
      <c r="Q694" s="21"/>
      <c r="R694" s="22">
        <v>0</v>
      </c>
      <c r="S694" s="1">
        <f t="shared" si="30"/>
        <v>3000</v>
      </c>
      <c r="T694" s="12">
        <f t="shared" si="31"/>
        <v>3000</v>
      </c>
      <c r="U694" s="23" t="s">
        <v>3160</v>
      </c>
      <c r="V694" s="19" t="s">
        <v>3161</v>
      </c>
    </row>
    <row r="695" spans="1:22" ht="12" x14ac:dyDescent="0.15">
      <c r="A695" s="48">
        <f t="shared" si="32"/>
        <v>694</v>
      </c>
      <c r="C695" s="14" t="s">
        <v>3180</v>
      </c>
      <c r="D695" s="24">
        <v>43949</v>
      </c>
      <c r="E695" s="16" t="s">
        <v>956</v>
      </c>
      <c r="F695" s="17">
        <v>4601</v>
      </c>
      <c r="G695" s="18" t="s">
        <v>22</v>
      </c>
      <c r="H695" s="19" t="s">
        <v>3181</v>
      </c>
      <c r="I695" s="18" t="s">
        <v>84</v>
      </c>
      <c r="J695" s="19" t="s">
        <v>107</v>
      </c>
      <c r="K695" s="20"/>
      <c r="L695" s="21"/>
      <c r="M695" s="21"/>
      <c r="N695" s="19" t="s">
        <v>3182</v>
      </c>
      <c r="O695" s="19" t="s">
        <v>3183</v>
      </c>
      <c r="P695" s="20"/>
      <c r="Q695" s="21"/>
      <c r="R695" s="22">
        <v>0</v>
      </c>
      <c r="S695" s="1">
        <f t="shared" si="30"/>
        <v>3000</v>
      </c>
      <c r="T695" s="12">
        <f t="shared" si="31"/>
        <v>3000</v>
      </c>
      <c r="U695" s="23" t="s">
        <v>3184</v>
      </c>
      <c r="V695" s="19" t="s">
        <v>3185</v>
      </c>
    </row>
    <row r="696" spans="1:22" ht="12" x14ac:dyDescent="0.15">
      <c r="A696" s="48">
        <f t="shared" si="32"/>
        <v>695</v>
      </c>
      <c r="C696" s="14" t="s">
        <v>3186</v>
      </c>
      <c r="D696" s="24">
        <v>43949</v>
      </c>
      <c r="E696" s="16" t="s">
        <v>956</v>
      </c>
      <c r="F696" s="17">
        <v>8809</v>
      </c>
      <c r="G696" s="18" t="s">
        <v>22</v>
      </c>
      <c r="H696" s="19" t="s">
        <v>1685</v>
      </c>
      <c r="I696" s="18" t="s">
        <v>132</v>
      </c>
      <c r="J696" s="19" t="s">
        <v>65</v>
      </c>
      <c r="K696" s="20"/>
      <c r="L696" s="21"/>
      <c r="M696" s="21"/>
      <c r="N696" s="19" t="s">
        <v>1686</v>
      </c>
      <c r="O696" s="19" t="s">
        <v>3183</v>
      </c>
      <c r="P696" s="20"/>
      <c r="Q696" s="21"/>
      <c r="R696" s="22">
        <v>0</v>
      </c>
      <c r="S696" s="1">
        <f t="shared" si="30"/>
        <v>3000</v>
      </c>
      <c r="T696" s="12">
        <f t="shared" si="31"/>
        <v>3000</v>
      </c>
      <c r="U696" s="23" t="s">
        <v>1687</v>
      </c>
      <c r="V696" s="19" t="s">
        <v>3187</v>
      </c>
    </row>
    <row r="697" spans="1:22" ht="12" x14ac:dyDescent="0.15">
      <c r="A697" s="48">
        <f t="shared" si="32"/>
        <v>696</v>
      </c>
      <c r="C697" s="14" t="s">
        <v>3205</v>
      </c>
      <c r="D697" s="24">
        <v>43949</v>
      </c>
      <c r="E697" s="16" t="s">
        <v>956</v>
      </c>
      <c r="F697" s="17">
        <v>4420</v>
      </c>
      <c r="G697" s="18" t="s">
        <v>22</v>
      </c>
      <c r="H697" s="19" t="s">
        <v>3206</v>
      </c>
      <c r="I697" s="18" t="s">
        <v>84</v>
      </c>
      <c r="J697" s="19" t="s">
        <v>115</v>
      </c>
      <c r="K697" s="20"/>
      <c r="L697" s="21"/>
      <c r="M697" s="21"/>
      <c r="N697" s="19" t="s">
        <v>3207</v>
      </c>
      <c r="O697" s="19" t="s">
        <v>3208</v>
      </c>
      <c r="P697" s="20"/>
      <c r="Q697" s="21"/>
      <c r="R697" s="22">
        <v>0</v>
      </c>
      <c r="S697" s="1">
        <f t="shared" si="30"/>
        <v>3000</v>
      </c>
      <c r="T697" s="12">
        <f t="shared" si="31"/>
        <v>3000</v>
      </c>
      <c r="U697" s="23" t="s">
        <v>3209</v>
      </c>
      <c r="V697" s="19" t="s">
        <v>1292</v>
      </c>
    </row>
    <row r="698" spans="1:22" ht="12" x14ac:dyDescent="0.15">
      <c r="A698" s="48">
        <f t="shared" si="32"/>
        <v>697</v>
      </c>
      <c r="C698" s="14" t="s">
        <v>3210</v>
      </c>
      <c r="D698" s="24">
        <v>43949</v>
      </c>
      <c r="E698" s="16" t="s">
        <v>956</v>
      </c>
      <c r="F698" s="17">
        <v>2813</v>
      </c>
      <c r="G698" s="18" t="s">
        <v>22</v>
      </c>
      <c r="H698" s="19" t="s">
        <v>3211</v>
      </c>
      <c r="I698" s="18" t="s">
        <v>132</v>
      </c>
      <c r="J698" s="19" t="s">
        <v>115</v>
      </c>
      <c r="K698" s="20"/>
      <c r="L698" s="21"/>
      <c r="M698" s="21"/>
      <c r="N698" s="19" t="s">
        <v>3212</v>
      </c>
      <c r="O698" s="19" t="s">
        <v>1914</v>
      </c>
      <c r="P698" s="20"/>
      <c r="Q698" s="21"/>
      <c r="R698" s="22">
        <v>0</v>
      </c>
      <c r="S698" s="1">
        <f t="shared" si="30"/>
        <v>3000</v>
      </c>
      <c r="T698" s="12">
        <f t="shared" si="31"/>
        <v>3000</v>
      </c>
      <c r="U698" s="23" t="s">
        <v>3213</v>
      </c>
      <c r="V698" s="19" t="s">
        <v>1292</v>
      </c>
    </row>
    <row r="699" spans="1:22" ht="12" x14ac:dyDescent="0.15">
      <c r="A699" s="48">
        <f t="shared" si="32"/>
        <v>698</v>
      </c>
      <c r="C699" s="14" t="s">
        <v>3249</v>
      </c>
      <c r="D699" s="24">
        <v>43949</v>
      </c>
      <c r="E699" s="16" t="s">
        <v>956</v>
      </c>
      <c r="F699" s="17">
        <v>2705</v>
      </c>
      <c r="G699" s="18" t="s">
        <v>22</v>
      </c>
      <c r="H699" s="19" t="s">
        <v>3250</v>
      </c>
      <c r="I699" s="18" t="s">
        <v>92</v>
      </c>
      <c r="J699" s="19" t="s">
        <v>377</v>
      </c>
      <c r="K699" s="20"/>
      <c r="L699" s="21"/>
      <c r="M699" s="21"/>
      <c r="N699" s="19" t="s">
        <v>3251</v>
      </c>
      <c r="O699" s="19" t="s">
        <v>2587</v>
      </c>
      <c r="P699" s="20"/>
      <c r="Q699" s="21"/>
      <c r="R699" s="22">
        <v>0</v>
      </c>
      <c r="S699" s="1">
        <f t="shared" si="30"/>
        <v>3000</v>
      </c>
      <c r="T699" s="12">
        <f t="shared" si="31"/>
        <v>3000</v>
      </c>
      <c r="U699" s="23" t="s">
        <v>3252</v>
      </c>
      <c r="V699" s="19" t="s">
        <v>1292</v>
      </c>
    </row>
    <row r="700" spans="1:22" ht="12" x14ac:dyDescent="0.15">
      <c r="A700" s="48">
        <f t="shared" si="32"/>
        <v>699</v>
      </c>
      <c r="C700" s="14" t="s">
        <v>3199</v>
      </c>
      <c r="D700" s="24">
        <v>43949</v>
      </c>
      <c r="E700" s="16" t="s">
        <v>731</v>
      </c>
      <c r="F700" s="17">
        <v>1615</v>
      </c>
      <c r="G700" s="18" t="s">
        <v>22</v>
      </c>
      <c r="H700" s="19" t="s">
        <v>3200</v>
      </c>
      <c r="I700" s="18" t="s">
        <v>92</v>
      </c>
      <c r="J700" s="19" t="s">
        <v>93</v>
      </c>
      <c r="K700" s="20"/>
      <c r="L700" s="21"/>
      <c r="M700" s="21"/>
      <c r="N700" s="19" t="s">
        <v>3201</v>
      </c>
      <c r="O700" s="19" t="s">
        <v>3202</v>
      </c>
      <c r="P700" s="20"/>
      <c r="Q700" s="21"/>
      <c r="R700" s="22">
        <v>0</v>
      </c>
      <c r="S700" s="1">
        <f t="shared" si="30"/>
        <v>3000</v>
      </c>
      <c r="T700" s="12">
        <f t="shared" si="31"/>
        <v>3000</v>
      </c>
      <c r="U700" s="23" t="s">
        <v>3203</v>
      </c>
      <c r="V700" s="19" t="s">
        <v>3204</v>
      </c>
    </row>
    <row r="701" spans="1:22" ht="12" x14ac:dyDescent="0.15">
      <c r="A701" s="48">
        <f t="shared" si="32"/>
        <v>700</v>
      </c>
      <c r="C701" s="14" t="s">
        <v>3035</v>
      </c>
      <c r="D701" s="24">
        <v>43949</v>
      </c>
      <c r="E701" s="16" t="s">
        <v>491</v>
      </c>
      <c r="F701" s="17">
        <v>412</v>
      </c>
      <c r="G701" s="18" t="s">
        <v>22</v>
      </c>
      <c r="H701" s="19" t="s">
        <v>3036</v>
      </c>
      <c r="I701" s="18" t="s">
        <v>92</v>
      </c>
      <c r="J701" s="19" t="s">
        <v>65</v>
      </c>
      <c r="K701" s="20"/>
      <c r="L701" s="21"/>
      <c r="M701" s="21"/>
      <c r="N701" s="19" t="s">
        <v>3037</v>
      </c>
      <c r="O701" s="19" t="s">
        <v>3038</v>
      </c>
      <c r="P701" s="20"/>
      <c r="Q701" s="21"/>
      <c r="R701" s="22">
        <v>0</v>
      </c>
      <c r="S701" s="1">
        <f t="shared" si="30"/>
        <v>500</v>
      </c>
      <c r="T701" s="12">
        <f t="shared" si="31"/>
        <v>500</v>
      </c>
      <c r="U701" s="23" t="s">
        <v>3039</v>
      </c>
      <c r="V701" s="19" t="s">
        <v>496</v>
      </c>
    </row>
    <row r="702" spans="1:22" ht="12" x14ac:dyDescent="0.15">
      <c r="A702" s="48">
        <f t="shared" si="32"/>
        <v>701</v>
      </c>
      <c r="C702" s="14" t="s">
        <v>3132</v>
      </c>
      <c r="D702" s="24">
        <v>43949</v>
      </c>
      <c r="E702" s="16" t="s">
        <v>491</v>
      </c>
      <c r="F702" s="17">
        <v>11508</v>
      </c>
      <c r="G702" s="18" t="s">
        <v>22</v>
      </c>
      <c r="H702" s="19" t="s">
        <v>3133</v>
      </c>
      <c r="I702" s="18" t="s">
        <v>142</v>
      </c>
      <c r="J702" s="19" t="s">
        <v>41</v>
      </c>
      <c r="K702" s="20"/>
      <c r="L702" s="21"/>
      <c r="M702" s="21"/>
      <c r="N702" s="19" t="s">
        <v>3134</v>
      </c>
      <c r="O702" s="19" t="s">
        <v>3135</v>
      </c>
      <c r="P702" s="20"/>
      <c r="Q702" s="21"/>
      <c r="R702" s="22">
        <v>0</v>
      </c>
      <c r="S702" s="1">
        <f t="shared" si="30"/>
        <v>500</v>
      </c>
      <c r="T702" s="12">
        <f t="shared" si="31"/>
        <v>500</v>
      </c>
      <c r="U702" s="23" t="s">
        <v>3136</v>
      </c>
      <c r="V702" s="19" t="s">
        <v>3137</v>
      </c>
    </row>
    <row r="703" spans="1:22" ht="12" x14ac:dyDescent="0.15">
      <c r="A703" s="48">
        <f t="shared" si="32"/>
        <v>702</v>
      </c>
      <c r="C703" s="14" t="s">
        <v>3237</v>
      </c>
      <c r="D703" s="24">
        <v>43949</v>
      </c>
      <c r="E703" s="16" t="s">
        <v>491</v>
      </c>
      <c r="F703" s="17">
        <v>11912</v>
      </c>
      <c r="G703" s="18" t="s">
        <v>22</v>
      </c>
      <c r="H703" s="19" t="s">
        <v>2057</v>
      </c>
      <c r="I703" s="18" t="s">
        <v>142</v>
      </c>
      <c r="J703" s="19" t="s">
        <v>65</v>
      </c>
      <c r="K703" s="20"/>
      <c r="L703" s="21"/>
      <c r="M703" s="21"/>
      <c r="N703" s="19" t="s">
        <v>3238</v>
      </c>
      <c r="O703" s="19" t="s">
        <v>2970</v>
      </c>
      <c r="P703" s="20"/>
      <c r="Q703" s="21"/>
      <c r="R703" s="22">
        <v>0</v>
      </c>
      <c r="S703" s="1">
        <f t="shared" si="30"/>
        <v>500</v>
      </c>
      <c r="T703" s="12">
        <f t="shared" si="31"/>
        <v>500</v>
      </c>
      <c r="U703" s="23" t="s">
        <v>3239</v>
      </c>
      <c r="V703" s="19" t="s">
        <v>542</v>
      </c>
    </row>
    <row r="704" spans="1:22" ht="12" x14ac:dyDescent="0.15">
      <c r="A704" s="48">
        <f t="shared" si="32"/>
        <v>703</v>
      </c>
      <c r="C704" s="14" t="s">
        <v>3188</v>
      </c>
      <c r="D704" s="24">
        <v>43949</v>
      </c>
      <c r="E704" s="16" t="s">
        <v>113</v>
      </c>
      <c r="F704" s="17">
        <v>7704</v>
      </c>
      <c r="G704" s="18" t="s">
        <v>22</v>
      </c>
      <c r="H704" s="19" t="s">
        <v>3189</v>
      </c>
      <c r="I704" s="18" t="s">
        <v>142</v>
      </c>
      <c r="J704" s="19" t="s">
        <v>115</v>
      </c>
      <c r="K704" s="20"/>
      <c r="L704" s="21"/>
      <c r="M704" s="21"/>
      <c r="N704" s="19" t="s">
        <v>3190</v>
      </c>
      <c r="O704" s="19" t="s">
        <v>205</v>
      </c>
      <c r="P704" s="20"/>
      <c r="Q704" s="21"/>
      <c r="R704" s="22">
        <v>0</v>
      </c>
      <c r="S704" s="1">
        <f t="shared" si="30"/>
        <v>500</v>
      </c>
      <c r="T704" s="12">
        <f t="shared" si="31"/>
        <v>500</v>
      </c>
      <c r="U704" s="23" t="s">
        <v>3191</v>
      </c>
      <c r="V704" s="19" t="s">
        <v>3192</v>
      </c>
    </row>
    <row r="705" spans="1:22" ht="12" x14ac:dyDescent="0.15">
      <c r="A705" s="48">
        <f t="shared" si="32"/>
        <v>704</v>
      </c>
      <c r="C705" s="14" t="s">
        <v>625</v>
      </c>
      <c r="D705" s="24">
        <v>43949</v>
      </c>
      <c r="E705" s="16" t="s">
        <v>209</v>
      </c>
      <c r="F705" s="17">
        <v>6201</v>
      </c>
      <c r="G705" s="18" t="s">
        <v>22</v>
      </c>
      <c r="H705" s="19" t="s">
        <v>626</v>
      </c>
      <c r="I705" s="18" t="s">
        <v>142</v>
      </c>
      <c r="J705" s="19" t="s">
        <v>115</v>
      </c>
      <c r="K705" s="20"/>
      <c r="L705" s="21"/>
      <c r="M705" s="21"/>
      <c r="N705" s="19" t="s">
        <v>627</v>
      </c>
      <c r="O705" s="19" t="s">
        <v>613</v>
      </c>
      <c r="P705" s="20"/>
      <c r="Q705" s="21"/>
      <c r="R705" s="22">
        <v>50000</v>
      </c>
      <c r="S705" s="1">
        <f t="shared" si="30"/>
        <v>0</v>
      </c>
      <c r="T705" s="12">
        <f t="shared" si="31"/>
        <v>50000</v>
      </c>
      <c r="U705" s="23" t="s">
        <v>628</v>
      </c>
      <c r="V705" s="19" t="s">
        <v>214</v>
      </c>
    </row>
    <row r="706" spans="1:22" ht="12" x14ac:dyDescent="0.15">
      <c r="A706" s="48">
        <f t="shared" si="32"/>
        <v>705</v>
      </c>
      <c r="C706" s="14" t="s">
        <v>629</v>
      </c>
      <c r="D706" s="24">
        <v>43949</v>
      </c>
      <c r="E706" s="16" t="s">
        <v>209</v>
      </c>
      <c r="F706" s="17">
        <v>5821</v>
      </c>
      <c r="G706" s="18" t="s">
        <v>22</v>
      </c>
      <c r="H706" s="19" t="s">
        <v>630</v>
      </c>
      <c r="I706" s="18" t="s">
        <v>92</v>
      </c>
      <c r="J706" s="19" t="s">
        <v>25</v>
      </c>
      <c r="K706" s="20"/>
      <c r="L706" s="21"/>
      <c r="M706" s="21"/>
      <c r="N706" s="19" t="s">
        <v>631</v>
      </c>
      <c r="O706" s="19" t="s">
        <v>613</v>
      </c>
      <c r="P706" s="20"/>
      <c r="Q706" s="21"/>
      <c r="R706" s="22">
        <v>50000</v>
      </c>
      <c r="S706" s="1">
        <f t="shared" ref="S706:S769" si="33">IF(R706&gt;0,0,(IF(ISNA(VLOOKUP(E706,Missing_Vaulations,3,FALSE))=TRUE,0,(VLOOKUP(E706,Missing_Vaulations,3,FALSE)))))</f>
        <v>0</v>
      </c>
      <c r="T706" s="12">
        <f t="shared" ref="T706:T769" si="34">R706+S706</f>
        <v>50000</v>
      </c>
      <c r="U706" s="23" t="s">
        <v>632</v>
      </c>
      <c r="V706" s="19" t="s">
        <v>369</v>
      </c>
    </row>
    <row r="707" spans="1:22" ht="12" x14ac:dyDescent="0.15">
      <c r="A707" s="48">
        <f t="shared" si="32"/>
        <v>706</v>
      </c>
      <c r="C707" s="14" t="s">
        <v>642</v>
      </c>
      <c r="D707" s="24">
        <v>43949</v>
      </c>
      <c r="E707" s="16" t="s">
        <v>209</v>
      </c>
      <c r="F707" s="17">
        <v>4204</v>
      </c>
      <c r="G707" s="18" t="s">
        <v>22</v>
      </c>
      <c r="H707" s="19" t="s">
        <v>643</v>
      </c>
      <c r="I707" s="18" t="s">
        <v>24</v>
      </c>
      <c r="J707" s="19" t="s">
        <v>115</v>
      </c>
      <c r="K707" s="20"/>
      <c r="L707" s="21"/>
      <c r="M707" s="21"/>
      <c r="N707" s="19" t="s">
        <v>644</v>
      </c>
      <c r="O707" s="19" t="s">
        <v>613</v>
      </c>
      <c r="P707" s="20"/>
      <c r="Q707" s="21"/>
      <c r="R707" s="22">
        <v>50000</v>
      </c>
      <c r="S707" s="1">
        <f t="shared" si="33"/>
        <v>0</v>
      </c>
      <c r="T707" s="12">
        <f t="shared" si="34"/>
        <v>50000</v>
      </c>
      <c r="U707" s="23" t="s">
        <v>645</v>
      </c>
      <c r="V707" s="19" t="s">
        <v>369</v>
      </c>
    </row>
    <row r="708" spans="1:22" ht="12" x14ac:dyDescent="0.15">
      <c r="A708" s="48">
        <f t="shared" ref="A708:A771" si="35">A707+1</f>
        <v>707</v>
      </c>
      <c r="C708" s="14" t="s">
        <v>2408</v>
      </c>
      <c r="D708" s="24">
        <v>43949</v>
      </c>
      <c r="E708" s="16" t="s">
        <v>209</v>
      </c>
      <c r="F708" s="17">
        <v>2605</v>
      </c>
      <c r="G708" s="18" t="s">
        <v>22</v>
      </c>
      <c r="H708" s="19" t="s">
        <v>1252</v>
      </c>
      <c r="I708" s="18" t="s">
        <v>84</v>
      </c>
      <c r="J708" s="19" t="s">
        <v>115</v>
      </c>
      <c r="K708" s="20"/>
      <c r="L708" s="21"/>
      <c r="M708" s="21"/>
      <c r="N708" s="19" t="s">
        <v>2409</v>
      </c>
      <c r="O708" s="19" t="s">
        <v>715</v>
      </c>
      <c r="P708" s="20"/>
      <c r="Q708" s="21"/>
      <c r="R708" s="22">
        <v>50000</v>
      </c>
      <c r="S708" s="1">
        <f t="shared" si="33"/>
        <v>0</v>
      </c>
      <c r="T708" s="12">
        <f t="shared" si="34"/>
        <v>50000</v>
      </c>
      <c r="U708" s="23" t="s">
        <v>2410</v>
      </c>
      <c r="V708" s="19" t="s">
        <v>423</v>
      </c>
    </row>
    <row r="709" spans="1:22" ht="12" x14ac:dyDescent="0.15">
      <c r="A709" s="48">
        <f t="shared" si="35"/>
        <v>708</v>
      </c>
      <c r="C709" s="14" t="s">
        <v>2411</v>
      </c>
      <c r="D709" s="24">
        <v>43949</v>
      </c>
      <c r="E709" s="16" t="s">
        <v>209</v>
      </c>
      <c r="F709" s="17">
        <v>5500</v>
      </c>
      <c r="G709" s="18" t="s">
        <v>22</v>
      </c>
      <c r="H709" s="19" t="s">
        <v>2412</v>
      </c>
      <c r="I709" s="18" t="s">
        <v>142</v>
      </c>
      <c r="J709" s="19" t="s">
        <v>115</v>
      </c>
      <c r="K709" s="20"/>
      <c r="L709" s="21"/>
      <c r="M709" s="21"/>
      <c r="N709" s="19" t="s">
        <v>2413</v>
      </c>
      <c r="O709" s="19" t="s">
        <v>715</v>
      </c>
      <c r="P709" s="20"/>
      <c r="Q709" s="21"/>
      <c r="R709" s="22">
        <v>50000</v>
      </c>
      <c r="S709" s="1">
        <f t="shared" si="33"/>
        <v>0</v>
      </c>
      <c r="T709" s="12">
        <f t="shared" si="34"/>
        <v>50000</v>
      </c>
      <c r="U709" s="23" t="s">
        <v>2414</v>
      </c>
      <c r="V709" s="19" t="s">
        <v>423</v>
      </c>
    </row>
    <row r="710" spans="1:22" ht="12" x14ac:dyDescent="0.15">
      <c r="A710" s="48">
        <f t="shared" si="35"/>
        <v>709</v>
      </c>
      <c r="C710" s="14" t="s">
        <v>2651</v>
      </c>
      <c r="D710" s="24">
        <v>43949</v>
      </c>
      <c r="E710" s="16" t="s">
        <v>209</v>
      </c>
      <c r="F710" s="17">
        <v>10809</v>
      </c>
      <c r="G710" s="18" t="s">
        <v>22</v>
      </c>
      <c r="H710" s="19" t="s">
        <v>2652</v>
      </c>
      <c r="I710" s="18" t="s">
        <v>132</v>
      </c>
      <c r="J710" s="19" t="s">
        <v>137</v>
      </c>
      <c r="K710" s="20"/>
      <c r="L710" s="21"/>
      <c r="M710" s="21"/>
      <c r="N710" s="19" t="s">
        <v>2653</v>
      </c>
      <c r="O710" s="19" t="s">
        <v>990</v>
      </c>
      <c r="P710" s="20"/>
      <c r="Q710" s="21"/>
      <c r="R710" s="22">
        <v>50000</v>
      </c>
      <c r="S710" s="1">
        <f t="shared" si="33"/>
        <v>0</v>
      </c>
      <c r="T710" s="12">
        <f t="shared" si="34"/>
        <v>50000</v>
      </c>
      <c r="U710" s="23" t="s">
        <v>2654</v>
      </c>
      <c r="V710" s="19" t="s">
        <v>460</v>
      </c>
    </row>
    <row r="711" spans="1:22" ht="12" x14ac:dyDescent="0.15">
      <c r="A711" s="48">
        <f t="shared" si="35"/>
        <v>710</v>
      </c>
      <c r="C711" s="14" t="s">
        <v>2666</v>
      </c>
      <c r="D711" s="24">
        <v>43949</v>
      </c>
      <c r="E711" s="16" t="s">
        <v>209</v>
      </c>
      <c r="F711" s="17">
        <v>3218</v>
      </c>
      <c r="G711" s="18" t="s">
        <v>22</v>
      </c>
      <c r="H711" s="19" t="s">
        <v>2667</v>
      </c>
      <c r="I711" s="18" t="s">
        <v>84</v>
      </c>
      <c r="J711" s="19" t="s">
        <v>137</v>
      </c>
      <c r="K711" s="20"/>
      <c r="L711" s="21"/>
      <c r="M711" s="21"/>
      <c r="N711" s="19" t="s">
        <v>2668</v>
      </c>
      <c r="O711" s="19" t="s">
        <v>990</v>
      </c>
      <c r="P711" s="20"/>
      <c r="Q711" s="21"/>
      <c r="R711" s="22">
        <v>50000</v>
      </c>
      <c r="S711" s="1">
        <f t="shared" si="33"/>
        <v>0</v>
      </c>
      <c r="T711" s="12">
        <f t="shared" si="34"/>
        <v>50000</v>
      </c>
      <c r="U711" s="23" t="s">
        <v>2669</v>
      </c>
      <c r="V711" s="19" t="s">
        <v>423</v>
      </c>
    </row>
    <row r="712" spans="1:22" ht="12" x14ac:dyDescent="0.15">
      <c r="A712" s="48">
        <f t="shared" si="35"/>
        <v>711</v>
      </c>
      <c r="C712" s="14" t="s">
        <v>2883</v>
      </c>
      <c r="D712" s="24">
        <v>43949</v>
      </c>
      <c r="E712" s="16" t="s">
        <v>209</v>
      </c>
      <c r="F712" s="17">
        <v>7324</v>
      </c>
      <c r="G712" s="18" t="s">
        <v>22</v>
      </c>
      <c r="H712" s="19" t="s">
        <v>2884</v>
      </c>
      <c r="I712" s="18" t="s">
        <v>132</v>
      </c>
      <c r="J712" s="19" t="s">
        <v>65</v>
      </c>
      <c r="K712" s="20"/>
      <c r="L712" s="21"/>
      <c r="M712" s="21"/>
      <c r="N712" s="19" t="s">
        <v>2885</v>
      </c>
      <c r="O712" s="19" t="s">
        <v>572</v>
      </c>
      <c r="P712" s="20"/>
      <c r="Q712" s="21"/>
      <c r="R712" s="22">
        <v>50000</v>
      </c>
      <c r="S712" s="1">
        <f t="shared" si="33"/>
        <v>0</v>
      </c>
      <c r="T712" s="12">
        <f t="shared" si="34"/>
        <v>50000</v>
      </c>
      <c r="U712" s="23" t="s">
        <v>2886</v>
      </c>
      <c r="V712" s="19" t="s">
        <v>1514</v>
      </c>
    </row>
    <row r="713" spans="1:22" ht="12" x14ac:dyDescent="0.15">
      <c r="A713" s="48">
        <f t="shared" si="35"/>
        <v>712</v>
      </c>
      <c r="C713" s="14" t="s">
        <v>2887</v>
      </c>
      <c r="D713" s="24">
        <v>43949</v>
      </c>
      <c r="E713" s="16" t="s">
        <v>209</v>
      </c>
      <c r="F713" s="17">
        <v>8111</v>
      </c>
      <c r="G713" s="18" t="s">
        <v>22</v>
      </c>
      <c r="H713" s="19" t="s">
        <v>2888</v>
      </c>
      <c r="I713" s="18" t="s">
        <v>84</v>
      </c>
      <c r="J713" s="19" t="s">
        <v>107</v>
      </c>
      <c r="K713" s="20"/>
      <c r="L713" s="21"/>
      <c r="M713" s="21"/>
      <c r="N713" s="19" t="s">
        <v>2889</v>
      </c>
      <c r="O713" s="19" t="s">
        <v>572</v>
      </c>
      <c r="P713" s="20"/>
      <c r="Q713" s="21"/>
      <c r="R713" s="22">
        <v>50000</v>
      </c>
      <c r="S713" s="1">
        <f t="shared" si="33"/>
        <v>0</v>
      </c>
      <c r="T713" s="12">
        <f t="shared" si="34"/>
        <v>50000</v>
      </c>
      <c r="U713" s="23" t="s">
        <v>2890</v>
      </c>
      <c r="V713" s="19" t="s">
        <v>1522</v>
      </c>
    </row>
    <row r="714" spans="1:22" ht="12" x14ac:dyDescent="0.15">
      <c r="A714" s="48">
        <f t="shared" si="35"/>
        <v>713</v>
      </c>
      <c r="C714" s="14" t="s">
        <v>2945</v>
      </c>
      <c r="D714" s="24">
        <v>43949</v>
      </c>
      <c r="E714" s="16" t="s">
        <v>209</v>
      </c>
      <c r="F714" s="17">
        <v>1307</v>
      </c>
      <c r="G714" s="18" t="s">
        <v>22</v>
      </c>
      <c r="H714" s="19" t="s">
        <v>2946</v>
      </c>
      <c r="I714" s="18" t="s">
        <v>142</v>
      </c>
      <c r="J714" s="19" t="s">
        <v>25</v>
      </c>
      <c r="K714" s="20"/>
      <c r="L714" s="21"/>
      <c r="M714" s="21"/>
      <c r="N714" s="19" t="s">
        <v>2947</v>
      </c>
      <c r="O714" s="19" t="s">
        <v>894</v>
      </c>
      <c r="P714" s="20"/>
      <c r="Q714" s="21"/>
      <c r="R714" s="22">
        <v>50000</v>
      </c>
      <c r="S714" s="1">
        <f t="shared" si="33"/>
        <v>0</v>
      </c>
      <c r="T714" s="12">
        <f t="shared" si="34"/>
        <v>50000</v>
      </c>
      <c r="U714" s="23" t="s">
        <v>2948</v>
      </c>
      <c r="V714" s="19" t="s">
        <v>423</v>
      </c>
    </row>
    <row r="715" spans="1:22" ht="12" x14ac:dyDescent="0.15">
      <c r="A715" s="48">
        <f t="shared" si="35"/>
        <v>714</v>
      </c>
      <c r="C715" s="14" t="s">
        <v>2949</v>
      </c>
      <c r="D715" s="24">
        <v>43949</v>
      </c>
      <c r="E715" s="16" t="s">
        <v>209</v>
      </c>
      <c r="F715" s="17">
        <v>2911</v>
      </c>
      <c r="G715" s="18" t="s">
        <v>22</v>
      </c>
      <c r="H715" s="19" t="s">
        <v>2950</v>
      </c>
      <c r="I715" s="18" t="s">
        <v>92</v>
      </c>
      <c r="J715" s="19" t="s">
        <v>377</v>
      </c>
      <c r="K715" s="20"/>
      <c r="L715" s="21"/>
      <c r="M715" s="21"/>
      <c r="N715" s="19" t="s">
        <v>2951</v>
      </c>
      <c r="O715" s="19" t="s">
        <v>894</v>
      </c>
      <c r="P715" s="20"/>
      <c r="Q715" s="21"/>
      <c r="R715" s="22">
        <v>50000</v>
      </c>
      <c r="S715" s="1">
        <f t="shared" si="33"/>
        <v>0</v>
      </c>
      <c r="T715" s="12">
        <f t="shared" si="34"/>
        <v>50000</v>
      </c>
      <c r="U715" s="23" t="s">
        <v>2952</v>
      </c>
      <c r="V715" s="19" t="s">
        <v>423</v>
      </c>
    </row>
    <row r="716" spans="1:22" ht="12" x14ac:dyDescent="0.15">
      <c r="A716" s="48">
        <f t="shared" si="35"/>
        <v>715</v>
      </c>
      <c r="C716" s="14" t="s">
        <v>2953</v>
      </c>
      <c r="D716" s="24">
        <v>43949</v>
      </c>
      <c r="E716" s="16" t="s">
        <v>209</v>
      </c>
      <c r="F716" s="17">
        <v>103</v>
      </c>
      <c r="G716" s="18" t="s">
        <v>22</v>
      </c>
      <c r="H716" s="19" t="s">
        <v>2954</v>
      </c>
      <c r="I716" s="18" t="s">
        <v>92</v>
      </c>
      <c r="J716" s="19" t="s">
        <v>25</v>
      </c>
      <c r="K716" s="20"/>
      <c r="L716" s="21"/>
      <c r="M716" s="21"/>
      <c r="N716" s="19" t="s">
        <v>2955</v>
      </c>
      <c r="O716" s="19" t="s">
        <v>894</v>
      </c>
      <c r="P716" s="20"/>
      <c r="Q716" s="21"/>
      <c r="R716" s="22">
        <v>50000</v>
      </c>
      <c r="S716" s="1">
        <f t="shared" si="33"/>
        <v>0</v>
      </c>
      <c r="T716" s="12">
        <f t="shared" si="34"/>
        <v>50000</v>
      </c>
      <c r="U716" s="23" t="s">
        <v>2956</v>
      </c>
      <c r="V716" s="19" t="s">
        <v>1683</v>
      </c>
    </row>
    <row r="717" spans="1:22" ht="12" x14ac:dyDescent="0.15">
      <c r="A717" s="48">
        <f t="shared" si="35"/>
        <v>716</v>
      </c>
      <c r="C717" s="14" t="s">
        <v>2957</v>
      </c>
      <c r="D717" s="24">
        <v>43949</v>
      </c>
      <c r="E717" s="16" t="s">
        <v>209</v>
      </c>
      <c r="F717" s="17">
        <v>8913</v>
      </c>
      <c r="G717" s="18" t="s">
        <v>22</v>
      </c>
      <c r="H717" s="19" t="s">
        <v>2958</v>
      </c>
      <c r="I717" s="18" t="s">
        <v>84</v>
      </c>
      <c r="J717" s="19" t="s">
        <v>107</v>
      </c>
      <c r="K717" s="20"/>
      <c r="L717" s="21"/>
      <c r="M717" s="21"/>
      <c r="N717" s="19" t="s">
        <v>2959</v>
      </c>
      <c r="O717" s="19" t="s">
        <v>894</v>
      </c>
      <c r="P717" s="20"/>
      <c r="Q717" s="21"/>
      <c r="R717" s="22">
        <v>50000</v>
      </c>
      <c r="S717" s="1">
        <f t="shared" si="33"/>
        <v>0</v>
      </c>
      <c r="T717" s="12">
        <f t="shared" si="34"/>
        <v>50000</v>
      </c>
      <c r="U717" s="23" t="s">
        <v>2960</v>
      </c>
      <c r="V717" s="19" t="s">
        <v>460</v>
      </c>
    </row>
    <row r="718" spans="1:22" ht="12" x14ac:dyDescent="0.15">
      <c r="A718" s="48">
        <f t="shared" si="35"/>
        <v>717</v>
      </c>
      <c r="C718" s="14" t="s">
        <v>3061</v>
      </c>
      <c r="D718" s="24">
        <v>43949</v>
      </c>
      <c r="E718" s="16" t="s">
        <v>209</v>
      </c>
      <c r="F718" s="17">
        <v>7600</v>
      </c>
      <c r="G718" s="18" t="s">
        <v>22</v>
      </c>
      <c r="H718" s="19" t="s">
        <v>3062</v>
      </c>
      <c r="I718" s="18" t="s">
        <v>84</v>
      </c>
      <c r="J718" s="19" t="s">
        <v>288</v>
      </c>
      <c r="K718" s="20"/>
      <c r="L718" s="21"/>
      <c r="M718" s="21"/>
      <c r="N718" s="19" t="s">
        <v>3063</v>
      </c>
      <c r="O718" s="19" t="s">
        <v>715</v>
      </c>
      <c r="P718" s="20"/>
      <c r="Q718" s="21"/>
      <c r="R718" s="22">
        <v>50000</v>
      </c>
      <c r="S718" s="1">
        <f t="shared" si="33"/>
        <v>0</v>
      </c>
      <c r="T718" s="12">
        <f t="shared" si="34"/>
        <v>50000</v>
      </c>
      <c r="U718" s="23" t="s">
        <v>3064</v>
      </c>
      <c r="V718" s="19" t="s">
        <v>214</v>
      </c>
    </row>
    <row r="719" spans="1:22" ht="12" x14ac:dyDescent="0.15">
      <c r="A719" s="48">
        <f t="shared" si="35"/>
        <v>718</v>
      </c>
      <c r="C719" s="14" t="s">
        <v>3065</v>
      </c>
      <c r="D719" s="24">
        <v>43949</v>
      </c>
      <c r="E719" s="16" t="s">
        <v>209</v>
      </c>
      <c r="F719" s="17">
        <v>11911</v>
      </c>
      <c r="G719" s="18" t="s">
        <v>22</v>
      </c>
      <c r="H719" s="19" t="s">
        <v>3066</v>
      </c>
      <c r="I719" s="18" t="s">
        <v>84</v>
      </c>
      <c r="J719" s="19" t="s">
        <v>41</v>
      </c>
      <c r="K719" s="20"/>
      <c r="L719" s="21"/>
      <c r="M719" s="21"/>
      <c r="N719" s="19" t="s">
        <v>3067</v>
      </c>
      <c r="O719" s="19" t="s">
        <v>715</v>
      </c>
      <c r="P719" s="20"/>
      <c r="Q719" s="21"/>
      <c r="R719" s="22">
        <v>50000</v>
      </c>
      <c r="S719" s="1">
        <f t="shared" si="33"/>
        <v>0</v>
      </c>
      <c r="T719" s="12">
        <f t="shared" si="34"/>
        <v>50000</v>
      </c>
      <c r="U719" s="23" t="s">
        <v>3068</v>
      </c>
      <c r="V719" s="19" t="s">
        <v>369</v>
      </c>
    </row>
    <row r="720" spans="1:22" ht="12" x14ac:dyDescent="0.15">
      <c r="A720" s="48">
        <f t="shared" si="35"/>
        <v>719</v>
      </c>
      <c r="C720" s="14" t="s">
        <v>3069</v>
      </c>
      <c r="D720" s="24">
        <v>43949</v>
      </c>
      <c r="E720" s="16" t="s">
        <v>209</v>
      </c>
      <c r="F720" s="17">
        <v>10100</v>
      </c>
      <c r="G720" s="18" t="s">
        <v>22</v>
      </c>
      <c r="H720" s="19" t="s">
        <v>2038</v>
      </c>
      <c r="I720" s="18" t="s">
        <v>84</v>
      </c>
      <c r="J720" s="19" t="s">
        <v>65</v>
      </c>
      <c r="K720" s="20"/>
      <c r="L720" s="21"/>
      <c r="M720" s="21"/>
      <c r="N720" s="19" t="s">
        <v>3070</v>
      </c>
      <c r="O720" s="19" t="s">
        <v>894</v>
      </c>
      <c r="P720" s="20"/>
      <c r="Q720" s="21"/>
      <c r="R720" s="22">
        <v>50000</v>
      </c>
      <c r="S720" s="1">
        <f t="shared" si="33"/>
        <v>0</v>
      </c>
      <c r="T720" s="12">
        <f t="shared" si="34"/>
        <v>50000</v>
      </c>
      <c r="U720" s="23" t="s">
        <v>3071</v>
      </c>
      <c r="V720" s="19" t="s">
        <v>369</v>
      </c>
    </row>
    <row r="721" spans="1:22" ht="12" x14ac:dyDescent="0.15">
      <c r="A721" s="48">
        <f t="shared" si="35"/>
        <v>720</v>
      </c>
      <c r="C721" s="14" t="s">
        <v>3072</v>
      </c>
      <c r="D721" s="24">
        <v>43949</v>
      </c>
      <c r="E721" s="16" t="s">
        <v>209</v>
      </c>
      <c r="F721" s="17">
        <v>2509</v>
      </c>
      <c r="G721" s="18" t="s">
        <v>22</v>
      </c>
      <c r="H721" s="19" t="s">
        <v>3073</v>
      </c>
      <c r="I721" s="18" t="s">
        <v>84</v>
      </c>
      <c r="J721" s="19" t="s">
        <v>107</v>
      </c>
      <c r="K721" s="20"/>
      <c r="L721" s="21"/>
      <c r="M721" s="21"/>
      <c r="N721" s="19" t="s">
        <v>3074</v>
      </c>
      <c r="O721" s="19" t="s">
        <v>894</v>
      </c>
      <c r="P721" s="20"/>
      <c r="Q721" s="21"/>
      <c r="R721" s="22">
        <v>50000</v>
      </c>
      <c r="S721" s="1">
        <f t="shared" si="33"/>
        <v>0</v>
      </c>
      <c r="T721" s="12">
        <f t="shared" si="34"/>
        <v>50000</v>
      </c>
      <c r="U721" s="23" t="s">
        <v>3075</v>
      </c>
      <c r="V721" s="19" t="s">
        <v>214</v>
      </c>
    </row>
    <row r="722" spans="1:22" ht="12" x14ac:dyDescent="0.15">
      <c r="A722" s="48">
        <f t="shared" si="35"/>
        <v>721</v>
      </c>
      <c r="C722" s="14" t="s">
        <v>3076</v>
      </c>
      <c r="D722" s="24">
        <v>43949</v>
      </c>
      <c r="E722" s="16" t="s">
        <v>209</v>
      </c>
      <c r="F722" s="17">
        <v>10408</v>
      </c>
      <c r="G722" s="18" t="s">
        <v>22</v>
      </c>
      <c r="H722" s="19" t="s">
        <v>3077</v>
      </c>
      <c r="I722" s="18" t="s">
        <v>142</v>
      </c>
      <c r="J722" s="19" t="s">
        <v>41</v>
      </c>
      <c r="K722" s="20"/>
      <c r="L722" s="21"/>
      <c r="M722" s="21"/>
      <c r="N722" s="19" t="s">
        <v>3078</v>
      </c>
      <c r="O722" s="19" t="s">
        <v>894</v>
      </c>
      <c r="P722" s="20"/>
      <c r="Q722" s="21"/>
      <c r="R722" s="22">
        <v>50000</v>
      </c>
      <c r="S722" s="1">
        <f t="shared" si="33"/>
        <v>0</v>
      </c>
      <c r="T722" s="12">
        <f t="shared" si="34"/>
        <v>50000</v>
      </c>
      <c r="U722" s="23" t="s">
        <v>3079</v>
      </c>
      <c r="V722" s="19" t="s">
        <v>369</v>
      </c>
    </row>
    <row r="723" spans="1:22" ht="12" x14ac:dyDescent="0.15">
      <c r="A723" s="48">
        <f t="shared" si="35"/>
        <v>722</v>
      </c>
      <c r="C723" s="14" t="s">
        <v>3080</v>
      </c>
      <c r="D723" s="24">
        <v>43949</v>
      </c>
      <c r="E723" s="16" t="s">
        <v>209</v>
      </c>
      <c r="F723" s="17">
        <v>3702</v>
      </c>
      <c r="G723" s="18" t="s">
        <v>22</v>
      </c>
      <c r="H723" s="19" t="s">
        <v>1243</v>
      </c>
      <c r="I723" s="18" t="s">
        <v>132</v>
      </c>
      <c r="J723" s="19" t="s">
        <v>107</v>
      </c>
      <c r="K723" s="20"/>
      <c r="L723" s="21"/>
      <c r="M723" s="21"/>
      <c r="N723" s="19" t="s">
        <v>3081</v>
      </c>
      <c r="O723" s="19" t="s">
        <v>820</v>
      </c>
      <c r="P723" s="20"/>
      <c r="Q723" s="21"/>
      <c r="R723" s="22">
        <v>50000</v>
      </c>
      <c r="S723" s="1">
        <f t="shared" si="33"/>
        <v>0</v>
      </c>
      <c r="T723" s="12">
        <f t="shared" si="34"/>
        <v>50000</v>
      </c>
      <c r="U723" s="23" t="s">
        <v>3082</v>
      </c>
      <c r="V723" s="19" t="s">
        <v>369</v>
      </c>
    </row>
    <row r="724" spans="1:22" ht="12" x14ac:dyDescent="0.15">
      <c r="A724" s="48">
        <f t="shared" si="35"/>
        <v>723</v>
      </c>
      <c r="C724" s="14" t="s">
        <v>98</v>
      </c>
      <c r="D724" s="24">
        <v>43950</v>
      </c>
      <c r="E724" s="16" t="s">
        <v>99</v>
      </c>
      <c r="F724" s="17">
        <v>328</v>
      </c>
      <c r="G724" s="18" t="s">
        <v>22</v>
      </c>
      <c r="H724" s="19" t="s">
        <v>100</v>
      </c>
      <c r="I724" s="18" t="s">
        <v>92</v>
      </c>
      <c r="J724" s="19" t="s">
        <v>93</v>
      </c>
      <c r="K724" s="20"/>
      <c r="L724" s="21"/>
      <c r="M724" s="21"/>
      <c r="N724" s="19" t="s">
        <v>101</v>
      </c>
      <c r="O724" s="19" t="s">
        <v>102</v>
      </c>
      <c r="P724" s="20"/>
      <c r="Q724" s="26">
        <v>4</v>
      </c>
      <c r="R724" s="22">
        <v>130663</v>
      </c>
      <c r="S724" s="1">
        <f t="shared" si="33"/>
        <v>0</v>
      </c>
      <c r="T724" s="12">
        <f t="shared" si="34"/>
        <v>130663</v>
      </c>
      <c r="U724" s="23" t="s">
        <v>103</v>
      </c>
      <c r="V724" s="19" t="s">
        <v>104</v>
      </c>
    </row>
    <row r="725" spans="1:22" ht="12" x14ac:dyDescent="0.15">
      <c r="A725" s="48">
        <f t="shared" si="35"/>
        <v>724</v>
      </c>
      <c r="C725" s="14" t="s">
        <v>1059</v>
      </c>
      <c r="D725" s="24">
        <v>43950</v>
      </c>
      <c r="E725" s="16" t="s">
        <v>681</v>
      </c>
      <c r="F725" s="17">
        <v>13824</v>
      </c>
      <c r="G725" s="18" t="s">
        <v>22</v>
      </c>
      <c r="H725" s="19" t="s">
        <v>1060</v>
      </c>
      <c r="I725" s="18" t="s">
        <v>142</v>
      </c>
      <c r="J725" s="19" t="s">
        <v>127</v>
      </c>
      <c r="K725" s="20"/>
      <c r="L725" s="21"/>
      <c r="M725" s="21"/>
      <c r="N725" s="19" t="s">
        <v>1061</v>
      </c>
      <c r="O725" s="19" t="s">
        <v>1062</v>
      </c>
      <c r="P725" s="20"/>
      <c r="Q725" s="21"/>
      <c r="R725" s="22">
        <v>0</v>
      </c>
      <c r="S725" s="1">
        <f t="shared" si="33"/>
        <v>12000</v>
      </c>
      <c r="T725" s="12">
        <f t="shared" si="34"/>
        <v>12000</v>
      </c>
      <c r="U725" s="23" t="s">
        <v>1063</v>
      </c>
      <c r="V725" s="19" t="s">
        <v>686</v>
      </c>
    </row>
    <row r="726" spans="1:22" ht="12" x14ac:dyDescent="0.15">
      <c r="A726" s="48">
        <f t="shared" si="35"/>
        <v>725</v>
      </c>
      <c r="C726" s="14" t="s">
        <v>1064</v>
      </c>
      <c r="D726" s="24">
        <v>43950</v>
      </c>
      <c r="E726" s="16" t="s">
        <v>681</v>
      </c>
      <c r="F726" s="17">
        <v>5412</v>
      </c>
      <c r="G726" s="18" t="s">
        <v>22</v>
      </c>
      <c r="H726" s="19" t="s">
        <v>1065</v>
      </c>
      <c r="I726" s="18" t="s">
        <v>24</v>
      </c>
      <c r="J726" s="19" t="s">
        <v>107</v>
      </c>
      <c r="K726" s="20"/>
      <c r="L726" s="21"/>
      <c r="M726" s="21"/>
      <c r="N726" s="19" t="s">
        <v>1066</v>
      </c>
      <c r="O726" s="19" t="s">
        <v>1062</v>
      </c>
      <c r="P726" s="20"/>
      <c r="Q726" s="21"/>
      <c r="R726" s="22">
        <v>0</v>
      </c>
      <c r="S726" s="1">
        <f t="shared" si="33"/>
        <v>12000</v>
      </c>
      <c r="T726" s="12">
        <f t="shared" si="34"/>
        <v>12000</v>
      </c>
      <c r="U726" s="23" t="s">
        <v>1067</v>
      </c>
      <c r="V726" s="19" t="s">
        <v>686</v>
      </c>
    </row>
    <row r="727" spans="1:22" ht="12" x14ac:dyDescent="0.15">
      <c r="A727" s="48">
        <f t="shared" si="35"/>
        <v>726</v>
      </c>
      <c r="C727" s="14" t="s">
        <v>2008</v>
      </c>
      <c r="D727" s="24">
        <v>43950</v>
      </c>
      <c r="E727" s="16" t="s">
        <v>681</v>
      </c>
      <c r="F727" s="17">
        <v>6000</v>
      </c>
      <c r="G727" s="18" t="s">
        <v>22</v>
      </c>
      <c r="H727" s="19" t="s">
        <v>2009</v>
      </c>
      <c r="I727" s="18" t="s">
        <v>132</v>
      </c>
      <c r="J727" s="19" t="s">
        <v>137</v>
      </c>
      <c r="K727" s="20"/>
      <c r="L727" s="21"/>
      <c r="M727" s="21"/>
      <c r="N727" s="19" t="s">
        <v>2010</v>
      </c>
      <c r="O727" s="19" t="s">
        <v>1062</v>
      </c>
      <c r="P727" s="20"/>
      <c r="Q727" s="21"/>
      <c r="R727" s="22">
        <v>0</v>
      </c>
      <c r="S727" s="1">
        <f t="shared" si="33"/>
        <v>12000</v>
      </c>
      <c r="T727" s="12">
        <f t="shared" si="34"/>
        <v>12000</v>
      </c>
      <c r="U727" s="23" t="s">
        <v>2011</v>
      </c>
      <c r="V727" s="19" t="s">
        <v>686</v>
      </c>
    </row>
    <row r="728" spans="1:22" ht="12" x14ac:dyDescent="0.15">
      <c r="A728" s="48">
        <f t="shared" si="35"/>
        <v>727</v>
      </c>
      <c r="C728" s="14" t="s">
        <v>1462</v>
      </c>
      <c r="D728" s="24">
        <v>43950</v>
      </c>
      <c r="E728" s="16" t="s">
        <v>222</v>
      </c>
      <c r="F728" s="17">
        <v>12421</v>
      </c>
      <c r="G728" s="18" t="s">
        <v>22</v>
      </c>
      <c r="H728" s="19" t="s">
        <v>1463</v>
      </c>
      <c r="I728" s="18" t="s">
        <v>84</v>
      </c>
      <c r="J728" s="19" t="s">
        <v>41</v>
      </c>
      <c r="K728" s="20"/>
      <c r="L728" s="21"/>
      <c r="M728" s="21"/>
      <c r="N728" s="19" t="s">
        <v>1464</v>
      </c>
      <c r="O728" s="19" t="s">
        <v>888</v>
      </c>
      <c r="P728" s="20"/>
      <c r="Q728" s="21"/>
      <c r="R728" s="22">
        <v>0</v>
      </c>
      <c r="S728" s="1">
        <f t="shared" si="33"/>
        <v>3000</v>
      </c>
      <c r="T728" s="12">
        <f t="shared" si="34"/>
        <v>3000</v>
      </c>
      <c r="U728" s="23" t="s">
        <v>1465</v>
      </c>
      <c r="V728" s="19" t="s">
        <v>1144</v>
      </c>
    </row>
    <row r="729" spans="1:22" ht="12" x14ac:dyDescent="0.15">
      <c r="A729" s="48">
        <f t="shared" si="35"/>
        <v>728</v>
      </c>
      <c r="C729" s="14" t="s">
        <v>2913</v>
      </c>
      <c r="D729" s="24">
        <v>43950</v>
      </c>
      <c r="E729" s="16" t="s">
        <v>222</v>
      </c>
      <c r="F729" s="17">
        <v>5817</v>
      </c>
      <c r="G729" s="18" t="s">
        <v>22</v>
      </c>
      <c r="H729" s="19" t="s">
        <v>1583</v>
      </c>
      <c r="I729" s="18" t="s">
        <v>142</v>
      </c>
      <c r="J729" s="19" t="s">
        <v>107</v>
      </c>
      <c r="K729" s="20"/>
      <c r="L729" s="21"/>
      <c r="M729" s="21"/>
      <c r="N729" s="19" t="s">
        <v>2914</v>
      </c>
      <c r="O729" s="21"/>
      <c r="P729" s="20"/>
      <c r="Q729" s="21"/>
      <c r="R729" s="22">
        <v>0</v>
      </c>
      <c r="S729" s="1">
        <f t="shared" si="33"/>
        <v>3000</v>
      </c>
      <c r="T729" s="12">
        <f t="shared" si="34"/>
        <v>3000</v>
      </c>
      <c r="U729" s="23" t="s">
        <v>2915</v>
      </c>
      <c r="V729" s="19" t="s">
        <v>300</v>
      </c>
    </row>
    <row r="730" spans="1:22" ht="12" x14ac:dyDescent="0.15">
      <c r="A730" s="48">
        <f t="shared" si="35"/>
        <v>729</v>
      </c>
      <c r="C730" s="14" t="s">
        <v>3222</v>
      </c>
      <c r="D730" s="24">
        <v>43950</v>
      </c>
      <c r="E730" s="16" t="s">
        <v>222</v>
      </c>
      <c r="F730" s="17">
        <v>12303</v>
      </c>
      <c r="G730" s="18" t="s">
        <v>22</v>
      </c>
      <c r="H730" s="19" t="s">
        <v>1216</v>
      </c>
      <c r="I730" s="18" t="s">
        <v>92</v>
      </c>
      <c r="J730" s="19" t="s">
        <v>41</v>
      </c>
      <c r="K730" s="20"/>
      <c r="L730" s="21"/>
      <c r="M730" s="21"/>
      <c r="N730" s="19" t="s">
        <v>3223</v>
      </c>
      <c r="O730" s="21"/>
      <c r="P730" s="20"/>
      <c r="Q730" s="21"/>
      <c r="R730" s="22">
        <v>0</v>
      </c>
      <c r="S730" s="1">
        <f t="shared" si="33"/>
        <v>3000</v>
      </c>
      <c r="T730" s="12">
        <f t="shared" si="34"/>
        <v>3000</v>
      </c>
      <c r="U730" s="23" t="s">
        <v>3224</v>
      </c>
      <c r="V730" s="19" t="s">
        <v>300</v>
      </c>
    </row>
    <row r="731" spans="1:22" ht="12" x14ac:dyDescent="0.15">
      <c r="A731" s="48">
        <f t="shared" si="35"/>
        <v>730</v>
      </c>
      <c r="C731" s="14" t="s">
        <v>3225</v>
      </c>
      <c r="D731" s="24">
        <v>43950</v>
      </c>
      <c r="E731" s="16" t="s">
        <v>222</v>
      </c>
      <c r="F731" s="17">
        <v>9904</v>
      </c>
      <c r="G731" s="18" t="s">
        <v>22</v>
      </c>
      <c r="H731" s="19" t="s">
        <v>3226</v>
      </c>
      <c r="I731" s="18" t="s">
        <v>24</v>
      </c>
      <c r="J731" s="19" t="s">
        <v>41</v>
      </c>
      <c r="K731" s="20"/>
      <c r="L731" s="21"/>
      <c r="M731" s="21"/>
      <c r="N731" s="19" t="s">
        <v>3227</v>
      </c>
      <c r="O731" s="21"/>
      <c r="P731" s="20"/>
      <c r="Q731" s="21"/>
      <c r="R731" s="22">
        <v>0</v>
      </c>
      <c r="S731" s="1">
        <f t="shared" si="33"/>
        <v>3000</v>
      </c>
      <c r="T731" s="12">
        <f t="shared" si="34"/>
        <v>3000</v>
      </c>
      <c r="U731" s="23" t="s">
        <v>3228</v>
      </c>
      <c r="V731" s="19" t="s">
        <v>300</v>
      </c>
    </row>
    <row r="732" spans="1:22" ht="12" x14ac:dyDescent="0.15">
      <c r="A732" s="48">
        <f t="shared" si="35"/>
        <v>731</v>
      </c>
      <c r="C732" s="14" t="s">
        <v>3277</v>
      </c>
      <c r="D732" s="24">
        <v>43950</v>
      </c>
      <c r="E732" s="16" t="s">
        <v>222</v>
      </c>
      <c r="F732" s="17">
        <v>11705</v>
      </c>
      <c r="G732" s="18" t="s">
        <v>22</v>
      </c>
      <c r="H732" s="19" t="s">
        <v>3278</v>
      </c>
      <c r="I732" s="18" t="s">
        <v>142</v>
      </c>
      <c r="J732" s="19" t="s">
        <v>65</v>
      </c>
      <c r="K732" s="20"/>
      <c r="L732" s="21"/>
      <c r="M732" s="21"/>
      <c r="N732" s="19" t="s">
        <v>3279</v>
      </c>
      <c r="O732" s="19" t="s">
        <v>205</v>
      </c>
      <c r="P732" s="20"/>
      <c r="Q732" s="21"/>
      <c r="R732" s="22">
        <v>0</v>
      </c>
      <c r="S732" s="1">
        <f t="shared" si="33"/>
        <v>3000</v>
      </c>
      <c r="T732" s="12">
        <f t="shared" si="34"/>
        <v>3000</v>
      </c>
      <c r="U732" s="23" t="s">
        <v>3280</v>
      </c>
      <c r="V732" s="19" t="s">
        <v>1482</v>
      </c>
    </row>
    <row r="733" spans="1:22" ht="12" x14ac:dyDescent="0.15">
      <c r="A733" s="48">
        <f t="shared" si="35"/>
        <v>732</v>
      </c>
      <c r="C733" s="14" t="s">
        <v>398</v>
      </c>
      <c r="D733" s="24">
        <v>43950</v>
      </c>
      <c r="E733" s="16" t="s">
        <v>21</v>
      </c>
      <c r="F733" s="17">
        <v>1200</v>
      </c>
      <c r="G733" s="18" t="s">
        <v>22</v>
      </c>
      <c r="H733" s="19" t="s">
        <v>399</v>
      </c>
      <c r="I733" s="18" t="s">
        <v>84</v>
      </c>
      <c r="J733" s="19" t="s">
        <v>115</v>
      </c>
      <c r="K733" s="20"/>
      <c r="L733" s="21"/>
      <c r="M733" s="21"/>
      <c r="N733" s="19" t="s">
        <v>400</v>
      </c>
      <c r="O733" s="19" t="s">
        <v>401</v>
      </c>
      <c r="P733" s="28">
        <v>1</v>
      </c>
      <c r="Q733" s="26">
        <v>1</v>
      </c>
      <c r="R733" s="22">
        <v>57130</v>
      </c>
      <c r="S733" s="1">
        <f t="shared" si="33"/>
        <v>0</v>
      </c>
      <c r="T733" s="12">
        <f t="shared" si="34"/>
        <v>57130</v>
      </c>
      <c r="U733" s="23" t="s">
        <v>402</v>
      </c>
      <c r="V733" s="19" t="s">
        <v>403</v>
      </c>
    </row>
    <row r="734" spans="1:22" ht="12" x14ac:dyDescent="0.15">
      <c r="A734" s="48">
        <f t="shared" si="35"/>
        <v>733</v>
      </c>
      <c r="C734" s="14" t="s">
        <v>479</v>
      </c>
      <c r="D734" s="24">
        <v>43950</v>
      </c>
      <c r="E734" s="16" t="s">
        <v>21</v>
      </c>
      <c r="F734" s="17">
        <v>1420</v>
      </c>
      <c r="G734" s="18" t="s">
        <v>22</v>
      </c>
      <c r="H734" s="19" t="s">
        <v>480</v>
      </c>
      <c r="I734" s="18" t="s">
        <v>92</v>
      </c>
      <c r="J734" s="19" t="s">
        <v>93</v>
      </c>
      <c r="K734" s="20"/>
      <c r="L734" s="21"/>
      <c r="M734" s="21"/>
      <c r="N734" s="19" t="s">
        <v>481</v>
      </c>
      <c r="O734" s="19" t="s">
        <v>482</v>
      </c>
      <c r="P734" s="28">
        <v>1</v>
      </c>
      <c r="Q734" s="26">
        <v>1</v>
      </c>
      <c r="R734" s="22">
        <v>20000</v>
      </c>
      <c r="S734" s="1">
        <f t="shared" si="33"/>
        <v>0</v>
      </c>
      <c r="T734" s="12">
        <f t="shared" si="34"/>
        <v>20000</v>
      </c>
      <c r="U734" s="23" t="s">
        <v>483</v>
      </c>
      <c r="V734" s="19" t="s">
        <v>484</v>
      </c>
    </row>
    <row r="735" spans="1:22" ht="12" x14ac:dyDescent="0.15">
      <c r="A735" s="48">
        <f t="shared" si="35"/>
        <v>734</v>
      </c>
      <c r="C735" s="14" t="s">
        <v>1936</v>
      </c>
      <c r="D735" s="24">
        <v>43950</v>
      </c>
      <c r="E735" s="16" t="s">
        <v>956</v>
      </c>
      <c r="F735" s="17">
        <v>324</v>
      </c>
      <c r="G735" s="18" t="s">
        <v>22</v>
      </c>
      <c r="H735" s="19" t="s">
        <v>1587</v>
      </c>
      <c r="I735" s="18" t="s">
        <v>92</v>
      </c>
      <c r="J735" s="19" t="s">
        <v>25</v>
      </c>
      <c r="K735" s="20"/>
      <c r="L735" s="21"/>
      <c r="M735" s="21"/>
      <c r="N735" s="19" t="s">
        <v>1937</v>
      </c>
      <c r="O735" s="19" t="s">
        <v>1938</v>
      </c>
      <c r="P735" s="20"/>
      <c r="Q735" s="21"/>
      <c r="R735" s="22">
        <v>0</v>
      </c>
      <c r="S735" s="1">
        <f t="shared" si="33"/>
        <v>3000</v>
      </c>
      <c r="T735" s="12">
        <f t="shared" si="34"/>
        <v>3000</v>
      </c>
      <c r="U735" s="23" t="s">
        <v>1939</v>
      </c>
      <c r="V735" s="19" t="s">
        <v>1292</v>
      </c>
    </row>
    <row r="736" spans="1:22" ht="12" x14ac:dyDescent="0.15">
      <c r="A736" s="48">
        <f t="shared" si="35"/>
        <v>735</v>
      </c>
      <c r="C736" s="14" t="s">
        <v>3025</v>
      </c>
      <c r="D736" s="24">
        <v>43950</v>
      </c>
      <c r="E736" s="16" t="s">
        <v>956</v>
      </c>
      <c r="F736" s="17">
        <v>5900</v>
      </c>
      <c r="G736" s="18" t="s">
        <v>22</v>
      </c>
      <c r="H736" s="19" t="s">
        <v>3026</v>
      </c>
      <c r="I736" s="18" t="s">
        <v>24</v>
      </c>
      <c r="J736" s="19" t="s">
        <v>25</v>
      </c>
      <c r="K736" s="20"/>
      <c r="L736" s="21"/>
      <c r="M736" s="21"/>
      <c r="N736" s="19" t="s">
        <v>3027</v>
      </c>
      <c r="O736" s="19" t="s">
        <v>2575</v>
      </c>
      <c r="P736" s="20"/>
      <c r="Q736" s="21"/>
      <c r="R736" s="22">
        <v>0</v>
      </c>
      <c r="S736" s="1">
        <f t="shared" si="33"/>
        <v>3000</v>
      </c>
      <c r="T736" s="12">
        <f t="shared" si="34"/>
        <v>3000</v>
      </c>
      <c r="U736" s="23" t="s">
        <v>3028</v>
      </c>
      <c r="V736" s="19" t="s">
        <v>3029</v>
      </c>
    </row>
    <row r="737" spans="1:22" ht="12" x14ac:dyDescent="0.15">
      <c r="A737" s="48">
        <f t="shared" si="35"/>
        <v>736</v>
      </c>
      <c r="C737" s="14" t="s">
        <v>3240</v>
      </c>
      <c r="D737" s="24">
        <v>43950</v>
      </c>
      <c r="E737" s="16" t="s">
        <v>956</v>
      </c>
      <c r="F737" s="17">
        <v>705</v>
      </c>
      <c r="G737" s="18" t="s">
        <v>22</v>
      </c>
      <c r="H737" s="19" t="s">
        <v>3241</v>
      </c>
      <c r="I737" s="18" t="s">
        <v>84</v>
      </c>
      <c r="J737" s="19" t="s">
        <v>115</v>
      </c>
      <c r="K737" s="20"/>
      <c r="L737" s="21"/>
      <c r="M737" s="21"/>
      <c r="N737" s="19" t="s">
        <v>3242</v>
      </c>
      <c r="O737" s="19" t="s">
        <v>1782</v>
      </c>
      <c r="P737" s="20"/>
      <c r="Q737" s="21"/>
      <c r="R737" s="22">
        <v>0</v>
      </c>
      <c r="S737" s="1">
        <f t="shared" si="33"/>
        <v>3000</v>
      </c>
      <c r="T737" s="12">
        <f t="shared" si="34"/>
        <v>3000</v>
      </c>
      <c r="U737" s="23" t="s">
        <v>3243</v>
      </c>
      <c r="V737" s="19" t="s">
        <v>1292</v>
      </c>
    </row>
    <row r="738" spans="1:22" ht="12" x14ac:dyDescent="0.15">
      <c r="A738" s="48">
        <f t="shared" si="35"/>
        <v>737</v>
      </c>
      <c r="C738" s="14" t="s">
        <v>3286</v>
      </c>
      <c r="D738" s="24">
        <v>43950</v>
      </c>
      <c r="E738" s="16" t="s">
        <v>956</v>
      </c>
      <c r="F738" s="17">
        <v>9000</v>
      </c>
      <c r="G738" s="18" t="s">
        <v>22</v>
      </c>
      <c r="H738" s="19" t="s">
        <v>3287</v>
      </c>
      <c r="I738" s="18" t="s">
        <v>122</v>
      </c>
      <c r="J738" s="19" t="s">
        <v>65</v>
      </c>
      <c r="K738" s="20"/>
      <c r="L738" s="21"/>
      <c r="M738" s="21"/>
      <c r="N738" s="19" t="s">
        <v>3288</v>
      </c>
      <c r="O738" s="19" t="s">
        <v>1598</v>
      </c>
      <c r="P738" s="20"/>
      <c r="Q738" s="21"/>
      <c r="R738" s="22">
        <v>0</v>
      </c>
      <c r="S738" s="1">
        <f t="shared" si="33"/>
        <v>3000</v>
      </c>
      <c r="T738" s="12">
        <f t="shared" si="34"/>
        <v>3000</v>
      </c>
      <c r="U738" s="23" t="s">
        <v>3289</v>
      </c>
      <c r="V738" s="19" t="s">
        <v>3290</v>
      </c>
    </row>
    <row r="739" spans="1:22" ht="12" x14ac:dyDescent="0.15">
      <c r="A739" s="48">
        <f t="shared" si="35"/>
        <v>738</v>
      </c>
      <c r="C739" s="14" t="s">
        <v>3281</v>
      </c>
      <c r="D739" s="24">
        <v>43950</v>
      </c>
      <c r="E739" s="16" t="s">
        <v>731</v>
      </c>
      <c r="F739" s="17">
        <v>5300</v>
      </c>
      <c r="G739" s="18" t="s">
        <v>22</v>
      </c>
      <c r="H739" s="19" t="s">
        <v>2852</v>
      </c>
      <c r="I739" s="18" t="s">
        <v>142</v>
      </c>
      <c r="J739" s="19" t="s">
        <v>115</v>
      </c>
      <c r="K739" s="20"/>
      <c r="L739" s="21"/>
      <c r="M739" s="21"/>
      <c r="N739" s="19" t="s">
        <v>2853</v>
      </c>
      <c r="O739" s="19" t="s">
        <v>2299</v>
      </c>
      <c r="P739" s="20"/>
      <c r="Q739" s="21"/>
      <c r="R739" s="22">
        <v>0</v>
      </c>
      <c r="S739" s="1">
        <f t="shared" si="33"/>
        <v>3000</v>
      </c>
      <c r="T739" s="12">
        <f t="shared" si="34"/>
        <v>3000</v>
      </c>
      <c r="U739" s="23" t="s">
        <v>2854</v>
      </c>
      <c r="V739" s="19" t="s">
        <v>1108</v>
      </c>
    </row>
    <row r="740" spans="1:22" ht="12" x14ac:dyDescent="0.15">
      <c r="A740" s="48">
        <f t="shared" si="35"/>
        <v>739</v>
      </c>
      <c r="C740" s="14" t="s">
        <v>3270</v>
      </c>
      <c r="D740" s="24">
        <v>43950</v>
      </c>
      <c r="E740" s="16" t="s">
        <v>3271</v>
      </c>
      <c r="F740" s="17">
        <v>2809</v>
      </c>
      <c r="G740" s="18" t="s">
        <v>22</v>
      </c>
      <c r="H740" s="19" t="s">
        <v>3272</v>
      </c>
      <c r="I740" s="18" t="s">
        <v>24</v>
      </c>
      <c r="J740" s="19" t="s">
        <v>137</v>
      </c>
      <c r="K740" s="20"/>
      <c r="L740" s="21"/>
      <c r="M740" s="21"/>
      <c r="N740" s="19" t="s">
        <v>3273</v>
      </c>
      <c r="O740" s="19" t="s">
        <v>3274</v>
      </c>
      <c r="P740" s="20"/>
      <c r="Q740" s="21"/>
      <c r="R740" s="22">
        <v>0</v>
      </c>
      <c r="S740" s="1">
        <f t="shared" si="33"/>
        <v>3000</v>
      </c>
      <c r="T740" s="12">
        <f t="shared" si="34"/>
        <v>3000</v>
      </c>
      <c r="U740" s="23" t="s">
        <v>3275</v>
      </c>
      <c r="V740" s="19" t="s">
        <v>3276</v>
      </c>
    </row>
    <row r="741" spans="1:22" ht="12" x14ac:dyDescent="0.15">
      <c r="A741" s="48">
        <f t="shared" si="35"/>
        <v>740</v>
      </c>
      <c r="C741" s="14" t="s">
        <v>750</v>
      </c>
      <c r="D741" s="24">
        <v>43950</v>
      </c>
      <c r="E741" s="16" t="s">
        <v>316</v>
      </c>
      <c r="F741" s="17">
        <v>2701</v>
      </c>
      <c r="G741" s="18" t="s">
        <v>22</v>
      </c>
      <c r="H741" s="19" t="s">
        <v>317</v>
      </c>
      <c r="I741" s="18" t="s">
        <v>142</v>
      </c>
      <c r="J741" s="19" t="s">
        <v>25</v>
      </c>
      <c r="K741" s="20"/>
      <c r="L741" s="21"/>
      <c r="M741" s="21"/>
      <c r="N741" s="19" t="s">
        <v>751</v>
      </c>
      <c r="O741" s="21"/>
      <c r="P741" s="20"/>
      <c r="Q741" s="21"/>
      <c r="R741" s="22">
        <v>0</v>
      </c>
      <c r="S741" s="1">
        <f t="shared" si="33"/>
        <v>2000</v>
      </c>
      <c r="T741" s="12">
        <f t="shared" si="34"/>
        <v>2000</v>
      </c>
      <c r="U741" s="23" t="s">
        <v>752</v>
      </c>
      <c r="V741" s="19" t="s">
        <v>753</v>
      </c>
    </row>
    <row r="742" spans="1:22" ht="12" x14ac:dyDescent="0.15">
      <c r="A742" s="48">
        <f t="shared" si="35"/>
        <v>741</v>
      </c>
      <c r="C742" s="14" t="s">
        <v>3040</v>
      </c>
      <c r="D742" s="24">
        <v>43950</v>
      </c>
      <c r="E742" s="16" t="s">
        <v>113</v>
      </c>
      <c r="F742" s="17">
        <v>3116</v>
      </c>
      <c r="G742" s="18" t="s">
        <v>22</v>
      </c>
      <c r="H742" s="19" t="s">
        <v>3041</v>
      </c>
      <c r="I742" s="18" t="s">
        <v>132</v>
      </c>
      <c r="J742" s="19" t="s">
        <v>115</v>
      </c>
      <c r="K742" s="20"/>
      <c r="L742" s="21"/>
      <c r="M742" s="21"/>
      <c r="N742" s="19" t="s">
        <v>3042</v>
      </c>
      <c r="O742" s="19" t="s">
        <v>948</v>
      </c>
      <c r="P742" s="20"/>
      <c r="Q742" s="21"/>
      <c r="R742" s="22">
        <v>0</v>
      </c>
      <c r="S742" s="1">
        <f t="shared" si="33"/>
        <v>500</v>
      </c>
      <c r="T742" s="12">
        <f t="shared" si="34"/>
        <v>500</v>
      </c>
      <c r="U742" s="23" t="s">
        <v>3043</v>
      </c>
      <c r="V742" s="21"/>
    </row>
    <row r="743" spans="1:22" ht="12" x14ac:dyDescent="0.15">
      <c r="A743" s="48">
        <f t="shared" si="35"/>
        <v>742</v>
      </c>
      <c r="C743" s="14" t="s">
        <v>3175</v>
      </c>
      <c r="D743" s="24">
        <v>43950</v>
      </c>
      <c r="E743" s="16" t="s">
        <v>113</v>
      </c>
      <c r="F743" s="17">
        <v>10907</v>
      </c>
      <c r="G743" s="18" t="s">
        <v>22</v>
      </c>
      <c r="H743" s="19" t="s">
        <v>3176</v>
      </c>
      <c r="I743" s="18" t="s">
        <v>84</v>
      </c>
      <c r="J743" s="19" t="s">
        <v>41</v>
      </c>
      <c r="K743" s="20"/>
      <c r="L743" s="21"/>
      <c r="M743" s="21"/>
      <c r="N743" s="19" t="s">
        <v>3177</v>
      </c>
      <c r="O743" s="19" t="s">
        <v>948</v>
      </c>
      <c r="P743" s="20"/>
      <c r="Q743" s="21"/>
      <c r="R743" s="22">
        <v>0</v>
      </c>
      <c r="S743" s="1">
        <f t="shared" si="33"/>
        <v>500</v>
      </c>
      <c r="T743" s="12">
        <f t="shared" si="34"/>
        <v>500</v>
      </c>
      <c r="U743" s="23" t="s">
        <v>3178</v>
      </c>
      <c r="V743" s="19" t="s">
        <v>3179</v>
      </c>
    </row>
    <row r="744" spans="1:22" ht="12" x14ac:dyDescent="0.15">
      <c r="A744" s="48">
        <f t="shared" si="35"/>
        <v>743</v>
      </c>
      <c r="C744" s="14" t="s">
        <v>3261</v>
      </c>
      <c r="D744" s="24">
        <v>43950</v>
      </c>
      <c r="E744" s="16" t="s">
        <v>113</v>
      </c>
      <c r="F744" s="17">
        <v>4401</v>
      </c>
      <c r="G744" s="18" t="s">
        <v>22</v>
      </c>
      <c r="H744" s="19" t="s">
        <v>3093</v>
      </c>
      <c r="I744" s="18" t="s">
        <v>92</v>
      </c>
      <c r="J744" s="19" t="s">
        <v>93</v>
      </c>
      <c r="K744" s="20"/>
      <c r="L744" s="21"/>
      <c r="M744" s="21"/>
      <c r="N744" s="19" t="s">
        <v>3262</v>
      </c>
      <c r="O744" s="19" t="s">
        <v>1176</v>
      </c>
      <c r="P744" s="20"/>
      <c r="Q744" s="21"/>
      <c r="R744" s="22">
        <v>0</v>
      </c>
      <c r="S744" s="1">
        <f t="shared" si="33"/>
        <v>500</v>
      </c>
      <c r="T744" s="12">
        <f t="shared" si="34"/>
        <v>500</v>
      </c>
      <c r="U744" s="23" t="s">
        <v>3263</v>
      </c>
      <c r="V744" s="19" t="s">
        <v>1351</v>
      </c>
    </row>
    <row r="745" spans="1:22" ht="12" x14ac:dyDescent="0.15">
      <c r="A745" s="48">
        <f t="shared" si="35"/>
        <v>744</v>
      </c>
      <c r="C745" s="14" t="s">
        <v>3282</v>
      </c>
      <c r="D745" s="24">
        <v>43950</v>
      </c>
      <c r="E745" s="16" t="s">
        <v>113</v>
      </c>
      <c r="F745" s="17">
        <v>12803</v>
      </c>
      <c r="G745" s="18" t="s">
        <v>22</v>
      </c>
      <c r="H745" s="19" t="s">
        <v>3283</v>
      </c>
      <c r="I745" s="18" t="s">
        <v>132</v>
      </c>
      <c r="J745" s="19" t="s">
        <v>41</v>
      </c>
      <c r="K745" s="20"/>
      <c r="L745" s="21"/>
      <c r="M745" s="21"/>
      <c r="N745" s="19" t="s">
        <v>3284</v>
      </c>
      <c r="O745" s="19" t="s">
        <v>948</v>
      </c>
      <c r="P745" s="20"/>
      <c r="Q745" s="21"/>
      <c r="R745" s="22">
        <v>0</v>
      </c>
      <c r="S745" s="1">
        <f t="shared" si="33"/>
        <v>500</v>
      </c>
      <c r="T745" s="12">
        <f t="shared" si="34"/>
        <v>500</v>
      </c>
      <c r="U745" s="23" t="s">
        <v>3285</v>
      </c>
      <c r="V745" s="19" t="s">
        <v>1351</v>
      </c>
    </row>
    <row r="746" spans="1:22" ht="12" x14ac:dyDescent="0.15">
      <c r="A746" s="48">
        <f t="shared" si="35"/>
        <v>745</v>
      </c>
      <c r="C746" s="14" t="s">
        <v>1000</v>
      </c>
      <c r="D746" s="24">
        <v>43950</v>
      </c>
      <c r="E746" s="16" t="s">
        <v>209</v>
      </c>
      <c r="F746" s="17">
        <v>309</v>
      </c>
      <c r="G746" s="18" t="s">
        <v>22</v>
      </c>
      <c r="H746" s="19" t="s">
        <v>1001</v>
      </c>
      <c r="I746" s="18" t="s">
        <v>84</v>
      </c>
      <c r="J746" s="19" t="s">
        <v>32</v>
      </c>
      <c r="K746" s="20"/>
      <c r="L746" s="21"/>
      <c r="M746" s="21"/>
      <c r="N746" s="19" t="s">
        <v>1002</v>
      </c>
      <c r="O746" s="21"/>
      <c r="P746" s="20"/>
      <c r="Q746" s="21"/>
      <c r="R746" s="22">
        <v>50000</v>
      </c>
      <c r="S746" s="1">
        <f t="shared" si="33"/>
        <v>0</v>
      </c>
      <c r="T746" s="12">
        <f t="shared" si="34"/>
        <v>50000</v>
      </c>
      <c r="U746" s="23" t="s">
        <v>1003</v>
      </c>
      <c r="V746" s="19" t="s">
        <v>460</v>
      </c>
    </row>
    <row r="747" spans="1:22" ht="12" x14ac:dyDescent="0.15">
      <c r="A747" s="48">
        <f t="shared" si="35"/>
        <v>746</v>
      </c>
      <c r="C747" s="14" t="s">
        <v>2449</v>
      </c>
      <c r="D747" s="24">
        <v>43950</v>
      </c>
      <c r="E747" s="16" t="s">
        <v>209</v>
      </c>
      <c r="F747" s="17">
        <v>6912</v>
      </c>
      <c r="G747" s="18" t="s">
        <v>22</v>
      </c>
      <c r="H747" s="19" t="s">
        <v>939</v>
      </c>
      <c r="I747" s="18" t="s">
        <v>147</v>
      </c>
      <c r="J747" s="19" t="s">
        <v>288</v>
      </c>
      <c r="K747" s="20"/>
      <c r="L747" s="21"/>
      <c r="M747" s="21"/>
      <c r="N747" s="19" t="s">
        <v>2450</v>
      </c>
      <c r="O747" s="19" t="s">
        <v>1333</v>
      </c>
      <c r="P747" s="20"/>
      <c r="Q747" s="21"/>
      <c r="R747" s="22">
        <v>50000</v>
      </c>
      <c r="S747" s="1">
        <f t="shared" si="33"/>
        <v>0</v>
      </c>
      <c r="T747" s="12">
        <f t="shared" si="34"/>
        <v>50000</v>
      </c>
      <c r="U747" s="23" t="s">
        <v>2451</v>
      </c>
      <c r="V747" s="19" t="s">
        <v>423</v>
      </c>
    </row>
    <row r="748" spans="1:22" ht="12" x14ac:dyDescent="0.15">
      <c r="A748" s="48">
        <f t="shared" si="35"/>
        <v>747</v>
      </c>
      <c r="C748" s="14" t="s">
        <v>3083</v>
      </c>
      <c r="D748" s="24">
        <v>43950</v>
      </c>
      <c r="E748" s="16" t="s">
        <v>209</v>
      </c>
      <c r="F748" s="17">
        <v>10607</v>
      </c>
      <c r="G748" s="18" t="s">
        <v>22</v>
      </c>
      <c r="H748" s="19" t="s">
        <v>3084</v>
      </c>
      <c r="I748" s="18" t="s">
        <v>84</v>
      </c>
      <c r="J748" s="19" t="s">
        <v>137</v>
      </c>
      <c r="K748" s="20"/>
      <c r="L748" s="21"/>
      <c r="M748" s="21"/>
      <c r="N748" s="19" t="s">
        <v>3085</v>
      </c>
      <c r="O748" s="19" t="s">
        <v>3086</v>
      </c>
      <c r="P748" s="20"/>
      <c r="Q748" s="21"/>
      <c r="R748" s="22">
        <v>50000</v>
      </c>
      <c r="S748" s="1">
        <f t="shared" si="33"/>
        <v>0</v>
      </c>
      <c r="T748" s="12">
        <f t="shared" si="34"/>
        <v>50000</v>
      </c>
      <c r="U748" s="23" t="s">
        <v>3087</v>
      </c>
      <c r="V748" s="19" t="s">
        <v>466</v>
      </c>
    </row>
    <row r="749" spans="1:22" ht="12" x14ac:dyDescent="0.15">
      <c r="A749" s="48">
        <f t="shared" si="35"/>
        <v>748</v>
      </c>
      <c r="C749" s="14" t="s">
        <v>3127</v>
      </c>
      <c r="D749" s="24">
        <v>43950</v>
      </c>
      <c r="E749" s="16" t="s">
        <v>209</v>
      </c>
      <c r="F749" s="17">
        <v>5404</v>
      </c>
      <c r="G749" s="18" t="s">
        <v>22</v>
      </c>
      <c r="H749" s="19" t="s">
        <v>2879</v>
      </c>
      <c r="I749" s="18" t="s">
        <v>84</v>
      </c>
      <c r="J749" s="19" t="s">
        <v>288</v>
      </c>
      <c r="K749" s="20"/>
      <c r="L749" s="21"/>
      <c r="M749" s="21"/>
      <c r="N749" s="19" t="s">
        <v>2880</v>
      </c>
      <c r="O749" s="19" t="s">
        <v>1598</v>
      </c>
      <c r="P749" s="20"/>
      <c r="Q749" s="21"/>
      <c r="R749" s="22">
        <v>50000</v>
      </c>
      <c r="S749" s="1">
        <f t="shared" si="33"/>
        <v>0</v>
      </c>
      <c r="T749" s="12">
        <f t="shared" si="34"/>
        <v>50000</v>
      </c>
      <c r="U749" s="23" t="s">
        <v>2881</v>
      </c>
      <c r="V749" s="19" t="s">
        <v>1522</v>
      </c>
    </row>
    <row r="750" spans="1:22" ht="12" x14ac:dyDescent="0.15">
      <c r="A750" s="48">
        <f t="shared" si="35"/>
        <v>749</v>
      </c>
      <c r="C750" s="14" t="s">
        <v>3138</v>
      </c>
      <c r="D750" s="24">
        <v>43950</v>
      </c>
      <c r="E750" s="16" t="s">
        <v>209</v>
      </c>
      <c r="F750" s="17">
        <v>5313</v>
      </c>
      <c r="G750" s="18" t="s">
        <v>22</v>
      </c>
      <c r="H750" s="19" t="s">
        <v>3139</v>
      </c>
      <c r="I750" s="18" t="s">
        <v>147</v>
      </c>
      <c r="J750" s="19" t="s">
        <v>288</v>
      </c>
      <c r="K750" s="20"/>
      <c r="L750" s="21"/>
      <c r="M750" s="21"/>
      <c r="N750" s="19" t="s">
        <v>3140</v>
      </c>
      <c r="O750" s="19" t="s">
        <v>894</v>
      </c>
      <c r="P750" s="20"/>
      <c r="Q750" s="21"/>
      <c r="R750" s="22">
        <v>50000</v>
      </c>
      <c r="S750" s="1">
        <f t="shared" si="33"/>
        <v>0</v>
      </c>
      <c r="T750" s="12">
        <f t="shared" si="34"/>
        <v>50000</v>
      </c>
      <c r="U750" s="23" t="s">
        <v>3141</v>
      </c>
      <c r="V750" s="19" t="s">
        <v>1522</v>
      </c>
    </row>
    <row r="751" spans="1:22" ht="12" x14ac:dyDescent="0.15">
      <c r="A751" s="48">
        <f t="shared" si="35"/>
        <v>750</v>
      </c>
      <c r="C751" s="14" t="s">
        <v>3233</v>
      </c>
      <c r="D751" s="24">
        <v>43950</v>
      </c>
      <c r="E751" s="16" t="s">
        <v>209</v>
      </c>
      <c r="F751" s="17">
        <v>2704</v>
      </c>
      <c r="G751" s="18" t="s">
        <v>22</v>
      </c>
      <c r="H751" s="19" t="s">
        <v>3234</v>
      </c>
      <c r="I751" s="18" t="s">
        <v>84</v>
      </c>
      <c r="J751" s="19" t="s">
        <v>107</v>
      </c>
      <c r="K751" s="20"/>
      <c r="L751" s="21"/>
      <c r="M751" s="21"/>
      <c r="N751" s="19" t="s">
        <v>3235</v>
      </c>
      <c r="O751" s="19" t="s">
        <v>820</v>
      </c>
      <c r="P751" s="20"/>
      <c r="Q751" s="21"/>
      <c r="R751" s="22">
        <v>50000</v>
      </c>
      <c r="S751" s="1">
        <f t="shared" si="33"/>
        <v>0</v>
      </c>
      <c r="T751" s="12">
        <f t="shared" si="34"/>
        <v>50000</v>
      </c>
      <c r="U751" s="23" t="s">
        <v>3236</v>
      </c>
      <c r="V751" s="19" t="s">
        <v>423</v>
      </c>
    </row>
    <row r="752" spans="1:22" ht="12" x14ac:dyDescent="0.15">
      <c r="A752" s="48">
        <f t="shared" si="35"/>
        <v>751</v>
      </c>
      <c r="C752" s="14" t="s">
        <v>3264</v>
      </c>
      <c r="D752" s="24">
        <v>43950</v>
      </c>
      <c r="E752" s="16" t="s">
        <v>209</v>
      </c>
      <c r="F752" s="17">
        <v>3401</v>
      </c>
      <c r="G752" s="18" t="s">
        <v>22</v>
      </c>
      <c r="H752" s="19" t="s">
        <v>3265</v>
      </c>
      <c r="I752" s="18" t="s">
        <v>147</v>
      </c>
      <c r="J752" s="19" t="s">
        <v>115</v>
      </c>
      <c r="K752" s="20"/>
      <c r="L752" s="21"/>
      <c r="M752" s="21"/>
      <c r="N752" s="19" t="s">
        <v>3266</v>
      </c>
      <c r="O752" s="19" t="s">
        <v>3267</v>
      </c>
      <c r="P752" s="20"/>
      <c r="Q752" s="21"/>
      <c r="R752" s="22">
        <v>0</v>
      </c>
      <c r="S752" s="1">
        <f t="shared" si="33"/>
        <v>500</v>
      </c>
      <c r="T752" s="12">
        <f t="shared" si="34"/>
        <v>500</v>
      </c>
      <c r="U752" s="23" t="s">
        <v>3268</v>
      </c>
      <c r="V752" s="19" t="s">
        <v>3269</v>
      </c>
    </row>
    <row r="753" spans="1:22" ht="12" x14ac:dyDescent="0.15">
      <c r="A753" s="48">
        <f t="shared" si="35"/>
        <v>752</v>
      </c>
      <c r="C753" s="14" t="s">
        <v>3229</v>
      </c>
      <c r="D753" s="24">
        <v>43951</v>
      </c>
      <c r="E753" s="16" t="s">
        <v>681</v>
      </c>
      <c r="F753" s="17">
        <v>13515</v>
      </c>
      <c r="G753" s="18" t="s">
        <v>22</v>
      </c>
      <c r="H753" s="19" t="s">
        <v>3230</v>
      </c>
      <c r="I753" s="18" t="s">
        <v>132</v>
      </c>
      <c r="J753" s="19" t="s">
        <v>127</v>
      </c>
      <c r="K753" s="20"/>
      <c r="L753" s="21"/>
      <c r="M753" s="21"/>
      <c r="N753" s="19" t="s">
        <v>3231</v>
      </c>
      <c r="O753" s="19" t="s">
        <v>3118</v>
      </c>
      <c r="P753" s="20"/>
      <c r="Q753" s="21"/>
      <c r="R753" s="22">
        <v>0</v>
      </c>
      <c r="S753" s="1">
        <f t="shared" si="33"/>
        <v>12000</v>
      </c>
      <c r="T753" s="12">
        <f t="shared" si="34"/>
        <v>12000</v>
      </c>
      <c r="U753" s="23" t="s">
        <v>3232</v>
      </c>
      <c r="V753" s="19" t="s">
        <v>686</v>
      </c>
    </row>
    <row r="754" spans="1:22" ht="12" x14ac:dyDescent="0.15">
      <c r="A754" s="48">
        <f t="shared" si="35"/>
        <v>753</v>
      </c>
      <c r="C754" s="14" t="s">
        <v>28</v>
      </c>
      <c r="D754" s="24">
        <v>43951</v>
      </c>
      <c r="E754" s="16" t="s">
        <v>21</v>
      </c>
      <c r="F754" s="17">
        <v>3701</v>
      </c>
      <c r="G754" s="18" t="s">
        <v>29</v>
      </c>
      <c r="H754" s="19" t="s">
        <v>30</v>
      </c>
      <c r="I754" s="18" t="s">
        <v>31</v>
      </c>
      <c r="J754" s="19" t="s">
        <v>32</v>
      </c>
      <c r="K754" s="20"/>
      <c r="L754" s="21"/>
      <c r="M754" s="21"/>
      <c r="N754" s="19" t="s">
        <v>33</v>
      </c>
      <c r="O754" s="21"/>
      <c r="P754" s="28">
        <v>1</v>
      </c>
      <c r="Q754" s="26">
        <v>1</v>
      </c>
      <c r="R754" s="22">
        <v>71224</v>
      </c>
      <c r="S754" s="1">
        <f t="shared" si="33"/>
        <v>0</v>
      </c>
      <c r="T754" s="12">
        <f t="shared" si="34"/>
        <v>71224</v>
      </c>
      <c r="U754" s="23" t="s">
        <v>34</v>
      </c>
      <c r="V754" s="19" t="s">
        <v>35</v>
      </c>
    </row>
    <row r="755" spans="1:22" ht="12" x14ac:dyDescent="0.15">
      <c r="A755" s="48">
        <f t="shared" si="35"/>
        <v>754</v>
      </c>
      <c r="C755" s="14" t="s">
        <v>105</v>
      </c>
      <c r="D755" s="24">
        <v>43951</v>
      </c>
      <c r="E755" s="16" t="s">
        <v>21</v>
      </c>
      <c r="F755" s="17">
        <v>4101</v>
      </c>
      <c r="G755" s="18" t="s">
        <v>22</v>
      </c>
      <c r="H755" s="19" t="s">
        <v>106</v>
      </c>
      <c r="I755" s="18" t="s">
        <v>40</v>
      </c>
      <c r="J755" s="19" t="s">
        <v>107</v>
      </c>
      <c r="K755" s="20"/>
      <c r="L755" s="21"/>
      <c r="M755" s="21"/>
      <c r="N755" s="19" t="s">
        <v>108</v>
      </c>
      <c r="O755" s="19" t="s">
        <v>109</v>
      </c>
      <c r="P755" s="28">
        <v>1</v>
      </c>
      <c r="Q755" s="26">
        <v>1</v>
      </c>
      <c r="R755" s="22">
        <v>13112</v>
      </c>
      <c r="S755" s="1">
        <f t="shared" si="33"/>
        <v>0</v>
      </c>
      <c r="T755" s="12">
        <f t="shared" si="34"/>
        <v>13112</v>
      </c>
      <c r="U755" s="23" t="s">
        <v>110</v>
      </c>
      <c r="V755" s="19" t="s">
        <v>111</v>
      </c>
    </row>
    <row r="756" spans="1:22" ht="12" x14ac:dyDescent="0.15">
      <c r="A756" s="48">
        <f t="shared" si="35"/>
        <v>755</v>
      </c>
      <c r="C756" s="14" t="s">
        <v>1305</v>
      </c>
      <c r="D756" s="24">
        <v>43951</v>
      </c>
      <c r="E756" s="16" t="s">
        <v>21</v>
      </c>
      <c r="F756" s="17">
        <v>1015</v>
      </c>
      <c r="G756" s="18" t="s">
        <v>22</v>
      </c>
      <c r="H756" s="19" t="s">
        <v>671</v>
      </c>
      <c r="I756" s="18" t="s">
        <v>92</v>
      </c>
      <c r="J756" s="19" t="s">
        <v>377</v>
      </c>
      <c r="K756" s="20"/>
      <c r="L756" s="21"/>
      <c r="M756" s="21"/>
      <c r="N756" s="19" t="s">
        <v>1306</v>
      </c>
      <c r="O756" s="19" t="s">
        <v>1307</v>
      </c>
      <c r="P756" s="28">
        <v>1</v>
      </c>
      <c r="Q756" s="26">
        <v>1</v>
      </c>
      <c r="R756" s="22">
        <v>85840</v>
      </c>
      <c r="S756" s="1">
        <f t="shared" si="33"/>
        <v>0</v>
      </c>
      <c r="T756" s="12">
        <f t="shared" si="34"/>
        <v>85840</v>
      </c>
      <c r="U756" s="23" t="s">
        <v>1308</v>
      </c>
      <c r="V756" s="19" t="s">
        <v>1309</v>
      </c>
    </row>
    <row r="757" spans="1:22" ht="12" x14ac:dyDescent="0.15">
      <c r="A757" s="48">
        <f t="shared" si="35"/>
        <v>756</v>
      </c>
      <c r="C757" s="14" t="s">
        <v>3244</v>
      </c>
      <c r="D757" s="24">
        <v>43951</v>
      </c>
      <c r="E757" s="16" t="s">
        <v>956</v>
      </c>
      <c r="F757" s="17">
        <v>3812</v>
      </c>
      <c r="G757" s="18" t="s">
        <v>22</v>
      </c>
      <c r="H757" s="19" t="s">
        <v>3245</v>
      </c>
      <c r="I757" s="18" t="s">
        <v>142</v>
      </c>
      <c r="J757" s="19" t="s">
        <v>107</v>
      </c>
      <c r="K757" s="20"/>
      <c r="L757" s="21"/>
      <c r="M757" s="21"/>
      <c r="N757" s="19" t="s">
        <v>3246</v>
      </c>
      <c r="O757" s="19" t="s">
        <v>3247</v>
      </c>
      <c r="P757" s="20"/>
      <c r="Q757" s="21"/>
      <c r="R757" s="22">
        <v>0</v>
      </c>
      <c r="S757" s="1">
        <f t="shared" si="33"/>
        <v>3000</v>
      </c>
      <c r="T757" s="12">
        <f t="shared" si="34"/>
        <v>3000</v>
      </c>
      <c r="U757" s="23" t="s">
        <v>3248</v>
      </c>
      <c r="V757" s="19" t="s">
        <v>1292</v>
      </c>
    </row>
    <row r="758" spans="1:22" ht="12" x14ac:dyDescent="0.15">
      <c r="A758" s="48">
        <f t="shared" si="35"/>
        <v>757</v>
      </c>
      <c r="C758" s="14" t="s">
        <v>3291</v>
      </c>
      <c r="D758" s="24">
        <v>43951</v>
      </c>
      <c r="E758" s="16" t="s">
        <v>956</v>
      </c>
      <c r="F758" s="17">
        <v>2901</v>
      </c>
      <c r="G758" s="18" t="s">
        <v>22</v>
      </c>
      <c r="H758" s="19" t="s">
        <v>2168</v>
      </c>
      <c r="I758" s="18" t="s">
        <v>142</v>
      </c>
      <c r="J758" s="19" t="s">
        <v>137</v>
      </c>
      <c r="K758" s="20"/>
      <c r="L758" s="21"/>
      <c r="M758" s="21"/>
      <c r="N758" s="19" t="s">
        <v>3292</v>
      </c>
      <c r="O758" s="19" t="s">
        <v>1112</v>
      </c>
      <c r="P758" s="20"/>
      <c r="Q758" s="21"/>
      <c r="R758" s="22">
        <v>0</v>
      </c>
      <c r="S758" s="1">
        <f t="shared" si="33"/>
        <v>3000</v>
      </c>
      <c r="T758" s="12">
        <f t="shared" si="34"/>
        <v>3000</v>
      </c>
      <c r="U758" s="23" t="s">
        <v>3293</v>
      </c>
      <c r="V758" s="19" t="s">
        <v>3294</v>
      </c>
    </row>
    <row r="759" spans="1:22" ht="12" x14ac:dyDescent="0.15">
      <c r="A759" s="48">
        <f t="shared" si="35"/>
        <v>758</v>
      </c>
      <c r="C759" s="14" t="s">
        <v>3329</v>
      </c>
      <c r="D759" s="24">
        <v>43951</v>
      </c>
      <c r="E759" s="16" t="s">
        <v>956</v>
      </c>
      <c r="F759" s="17">
        <v>3709</v>
      </c>
      <c r="G759" s="18" t="s">
        <v>22</v>
      </c>
      <c r="H759" s="19" t="s">
        <v>3330</v>
      </c>
      <c r="I759" s="18" t="s">
        <v>132</v>
      </c>
      <c r="J759" s="19" t="s">
        <v>41</v>
      </c>
      <c r="K759" s="20"/>
      <c r="L759" s="21"/>
      <c r="M759" s="21"/>
      <c r="N759" s="19" t="s">
        <v>3331</v>
      </c>
      <c r="O759" s="19" t="s">
        <v>1112</v>
      </c>
      <c r="P759" s="20"/>
      <c r="Q759" s="21"/>
      <c r="R759" s="22">
        <v>0</v>
      </c>
      <c r="S759" s="1">
        <f t="shared" si="33"/>
        <v>3000</v>
      </c>
      <c r="T759" s="12">
        <f t="shared" si="34"/>
        <v>3000</v>
      </c>
      <c r="U759" s="23" t="s">
        <v>3332</v>
      </c>
      <c r="V759" s="19" t="s">
        <v>2589</v>
      </c>
    </row>
    <row r="760" spans="1:22" ht="12" x14ac:dyDescent="0.15">
      <c r="A760" s="48">
        <f t="shared" si="35"/>
        <v>759</v>
      </c>
      <c r="C760" s="14" t="s">
        <v>3339</v>
      </c>
      <c r="D760" s="24">
        <v>43951</v>
      </c>
      <c r="E760" s="16" t="s">
        <v>956</v>
      </c>
      <c r="F760" s="17">
        <v>1231</v>
      </c>
      <c r="G760" s="18" t="s">
        <v>22</v>
      </c>
      <c r="H760" s="19" t="s">
        <v>2456</v>
      </c>
      <c r="I760" s="18" t="s">
        <v>92</v>
      </c>
      <c r="J760" s="19" t="s">
        <v>25</v>
      </c>
      <c r="K760" s="20"/>
      <c r="L760" s="21"/>
      <c r="M760" s="21"/>
      <c r="N760" s="19" t="s">
        <v>2457</v>
      </c>
      <c r="O760" s="19" t="s">
        <v>205</v>
      </c>
      <c r="P760" s="20"/>
      <c r="Q760" s="21"/>
      <c r="R760" s="22">
        <v>0</v>
      </c>
      <c r="S760" s="1">
        <f t="shared" si="33"/>
        <v>3000</v>
      </c>
      <c r="T760" s="12">
        <f t="shared" si="34"/>
        <v>3000</v>
      </c>
      <c r="U760" s="23" t="s">
        <v>2459</v>
      </c>
      <c r="V760" s="19" t="s">
        <v>1783</v>
      </c>
    </row>
    <row r="761" spans="1:22" ht="12" x14ac:dyDescent="0.15">
      <c r="A761" s="48">
        <f t="shared" si="35"/>
        <v>760</v>
      </c>
      <c r="C761" s="14" t="s">
        <v>3301</v>
      </c>
      <c r="D761" s="24">
        <v>43951</v>
      </c>
      <c r="E761" s="16" t="s">
        <v>316</v>
      </c>
      <c r="F761" s="17">
        <v>3401</v>
      </c>
      <c r="G761" s="18" t="s">
        <v>22</v>
      </c>
      <c r="H761" s="19" t="s">
        <v>228</v>
      </c>
      <c r="I761" s="18" t="s">
        <v>40</v>
      </c>
      <c r="J761" s="19" t="s">
        <v>107</v>
      </c>
      <c r="K761" s="20"/>
      <c r="L761" s="21"/>
      <c r="M761" s="21"/>
      <c r="N761" s="19" t="s">
        <v>1332</v>
      </c>
      <c r="O761" s="19" t="s">
        <v>3302</v>
      </c>
      <c r="P761" s="20"/>
      <c r="Q761" s="21"/>
      <c r="R761" s="22">
        <v>0</v>
      </c>
      <c r="S761" s="1">
        <f t="shared" si="33"/>
        <v>2000</v>
      </c>
      <c r="T761" s="12">
        <f t="shared" si="34"/>
        <v>2000</v>
      </c>
      <c r="U761" s="21"/>
      <c r="V761" s="19" t="s">
        <v>3303</v>
      </c>
    </row>
    <row r="762" spans="1:22" ht="12" x14ac:dyDescent="0.15">
      <c r="A762" s="48">
        <f t="shared" si="35"/>
        <v>761</v>
      </c>
      <c r="C762" s="14" t="s">
        <v>490</v>
      </c>
      <c r="D762" s="24">
        <v>43951</v>
      </c>
      <c r="E762" s="16" t="s">
        <v>491</v>
      </c>
      <c r="F762" s="17">
        <v>11805</v>
      </c>
      <c r="G762" s="18" t="s">
        <v>22</v>
      </c>
      <c r="H762" s="19" t="s">
        <v>492</v>
      </c>
      <c r="I762" s="18" t="s">
        <v>92</v>
      </c>
      <c r="J762" s="19" t="s">
        <v>41</v>
      </c>
      <c r="K762" s="20"/>
      <c r="L762" s="21"/>
      <c r="M762" s="21"/>
      <c r="N762" s="19" t="s">
        <v>493</v>
      </c>
      <c r="O762" s="19" t="s">
        <v>494</v>
      </c>
      <c r="P762" s="20"/>
      <c r="Q762" s="21"/>
      <c r="R762" s="22">
        <v>0</v>
      </c>
      <c r="S762" s="1">
        <f t="shared" si="33"/>
        <v>500</v>
      </c>
      <c r="T762" s="12">
        <f t="shared" si="34"/>
        <v>500</v>
      </c>
      <c r="U762" s="23" t="s">
        <v>495</v>
      </c>
      <c r="V762" s="19" t="s">
        <v>496</v>
      </c>
    </row>
    <row r="763" spans="1:22" ht="12" x14ac:dyDescent="0.15">
      <c r="A763" s="48">
        <f t="shared" si="35"/>
        <v>762</v>
      </c>
      <c r="C763" s="14" t="s">
        <v>538</v>
      </c>
      <c r="D763" s="24">
        <v>43951</v>
      </c>
      <c r="E763" s="16" t="s">
        <v>491</v>
      </c>
      <c r="F763" s="17">
        <v>4604</v>
      </c>
      <c r="G763" s="18" t="s">
        <v>22</v>
      </c>
      <c r="H763" s="19" t="s">
        <v>539</v>
      </c>
      <c r="I763" s="18" t="s">
        <v>147</v>
      </c>
      <c r="J763" s="19" t="s">
        <v>115</v>
      </c>
      <c r="K763" s="20"/>
      <c r="L763" s="21"/>
      <c r="M763" s="21"/>
      <c r="N763" s="19" t="s">
        <v>540</v>
      </c>
      <c r="O763" s="19" t="s">
        <v>494</v>
      </c>
      <c r="P763" s="20"/>
      <c r="Q763" s="21"/>
      <c r="R763" s="22">
        <v>0</v>
      </c>
      <c r="S763" s="1">
        <f t="shared" si="33"/>
        <v>500</v>
      </c>
      <c r="T763" s="12">
        <f t="shared" si="34"/>
        <v>500</v>
      </c>
      <c r="U763" s="23" t="s">
        <v>541</v>
      </c>
      <c r="V763" s="19" t="s">
        <v>542</v>
      </c>
    </row>
    <row r="764" spans="1:22" ht="12" x14ac:dyDescent="0.15">
      <c r="A764" s="48">
        <f t="shared" si="35"/>
        <v>763</v>
      </c>
      <c r="C764" s="14" t="s">
        <v>543</v>
      </c>
      <c r="D764" s="24">
        <v>43951</v>
      </c>
      <c r="E764" s="16" t="s">
        <v>491</v>
      </c>
      <c r="F764" s="17">
        <v>6105</v>
      </c>
      <c r="G764" s="18" t="s">
        <v>22</v>
      </c>
      <c r="H764" s="19" t="s">
        <v>544</v>
      </c>
      <c r="I764" s="18" t="s">
        <v>84</v>
      </c>
      <c r="J764" s="19" t="s">
        <v>107</v>
      </c>
      <c r="K764" s="20"/>
      <c r="L764" s="21"/>
      <c r="M764" s="21"/>
      <c r="N764" s="19" t="s">
        <v>545</v>
      </c>
      <c r="O764" s="19" t="s">
        <v>494</v>
      </c>
      <c r="P764" s="20"/>
      <c r="Q764" s="21"/>
      <c r="R764" s="22">
        <v>0</v>
      </c>
      <c r="S764" s="1">
        <f t="shared" si="33"/>
        <v>500</v>
      </c>
      <c r="T764" s="12">
        <f t="shared" si="34"/>
        <v>500</v>
      </c>
      <c r="U764" s="23" t="s">
        <v>546</v>
      </c>
      <c r="V764" s="19" t="s">
        <v>542</v>
      </c>
    </row>
    <row r="765" spans="1:22" ht="12" x14ac:dyDescent="0.15">
      <c r="A765" s="48">
        <f t="shared" si="35"/>
        <v>764</v>
      </c>
      <c r="C765" s="14" t="s">
        <v>650</v>
      </c>
      <c r="D765" s="24">
        <v>43951</v>
      </c>
      <c r="E765" s="16" t="s">
        <v>491</v>
      </c>
      <c r="F765" s="17">
        <v>6404</v>
      </c>
      <c r="G765" s="18" t="s">
        <v>22</v>
      </c>
      <c r="H765" s="19" t="s">
        <v>651</v>
      </c>
      <c r="I765" s="18" t="s">
        <v>92</v>
      </c>
      <c r="J765" s="19" t="s">
        <v>65</v>
      </c>
      <c r="K765" s="20"/>
      <c r="L765" s="21"/>
      <c r="M765" s="21"/>
      <c r="N765" s="19" t="s">
        <v>652</v>
      </c>
      <c r="O765" s="19" t="s">
        <v>494</v>
      </c>
      <c r="P765" s="20"/>
      <c r="Q765" s="21"/>
      <c r="R765" s="22">
        <v>0</v>
      </c>
      <c r="S765" s="1">
        <f t="shared" si="33"/>
        <v>500</v>
      </c>
      <c r="T765" s="12">
        <f t="shared" si="34"/>
        <v>500</v>
      </c>
      <c r="U765" s="23" t="s">
        <v>653</v>
      </c>
      <c r="V765" s="19" t="s">
        <v>496</v>
      </c>
    </row>
    <row r="766" spans="1:22" ht="12" x14ac:dyDescent="0.15">
      <c r="A766" s="48">
        <f t="shared" si="35"/>
        <v>765</v>
      </c>
      <c r="C766" s="14" t="s">
        <v>654</v>
      </c>
      <c r="D766" s="24">
        <v>43951</v>
      </c>
      <c r="E766" s="16" t="s">
        <v>491</v>
      </c>
      <c r="F766" s="17">
        <v>10806</v>
      </c>
      <c r="G766" s="18" t="s">
        <v>22</v>
      </c>
      <c r="H766" s="19" t="s">
        <v>655</v>
      </c>
      <c r="I766" s="18" t="s">
        <v>92</v>
      </c>
      <c r="J766" s="19" t="s">
        <v>41</v>
      </c>
      <c r="K766" s="20"/>
      <c r="L766" s="21"/>
      <c r="M766" s="21"/>
      <c r="N766" s="19" t="s">
        <v>656</v>
      </c>
      <c r="O766" s="19" t="s">
        <v>494</v>
      </c>
      <c r="P766" s="20"/>
      <c r="Q766" s="21"/>
      <c r="R766" s="22">
        <v>0</v>
      </c>
      <c r="S766" s="1">
        <f t="shared" si="33"/>
        <v>500</v>
      </c>
      <c r="T766" s="12">
        <f t="shared" si="34"/>
        <v>500</v>
      </c>
      <c r="U766" s="23" t="s">
        <v>657</v>
      </c>
      <c r="V766" s="19" t="s">
        <v>496</v>
      </c>
    </row>
    <row r="767" spans="1:22" ht="12" x14ac:dyDescent="0.15">
      <c r="A767" s="48">
        <f t="shared" si="35"/>
        <v>766</v>
      </c>
      <c r="C767" s="14" t="s">
        <v>658</v>
      </c>
      <c r="D767" s="24">
        <v>43951</v>
      </c>
      <c r="E767" s="16" t="s">
        <v>491</v>
      </c>
      <c r="F767" s="17">
        <v>2625</v>
      </c>
      <c r="G767" s="18" t="s">
        <v>22</v>
      </c>
      <c r="H767" s="19" t="s">
        <v>659</v>
      </c>
      <c r="I767" s="18" t="s">
        <v>92</v>
      </c>
      <c r="J767" s="19" t="s">
        <v>93</v>
      </c>
      <c r="K767" s="20"/>
      <c r="L767" s="21"/>
      <c r="M767" s="21"/>
      <c r="N767" s="19" t="s">
        <v>660</v>
      </c>
      <c r="O767" s="19" t="s">
        <v>494</v>
      </c>
      <c r="P767" s="20"/>
      <c r="Q767" s="21"/>
      <c r="R767" s="22">
        <v>0</v>
      </c>
      <c r="S767" s="1">
        <f t="shared" si="33"/>
        <v>500</v>
      </c>
      <c r="T767" s="12">
        <f t="shared" si="34"/>
        <v>500</v>
      </c>
      <c r="U767" s="23" t="s">
        <v>661</v>
      </c>
      <c r="V767" s="19" t="s">
        <v>496</v>
      </c>
    </row>
    <row r="768" spans="1:22" ht="12" x14ac:dyDescent="0.15">
      <c r="A768" s="48">
        <f t="shared" si="35"/>
        <v>767</v>
      </c>
      <c r="C768" s="14" t="s">
        <v>3162</v>
      </c>
      <c r="D768" s="24">
        <v>43951</v>
      </c>
      <c r="E768" s="16" t="s">
        <v>491</v>
      </c>
      <c r="F768" s="17">
        <v>7505</v>
      </c>
      <c r="G768" s="18" t="s">
        <v>22</v>
      </c>
      <c r="H768" s="19" t="s">
        <v>3163</v>
      </c>
      <c r="I768" s="18" t="s">
        <v>132</v>
      </c>
      <c r="J768" s="19" t="s">
        <v>107</v>
      </c>
      <c r="K768" s="20"/>
      <c r="L768" s="21"/>
      <c r="M768" s="21"/>
      <c r="N768" s="19" t="s">
        <v>3164</v>
      </c>
      <c r="O768" s="19" t="s">
        <v>494</v>
      </c>
      <c r="P768" s="20"/>
      <c r="Q768" s="21"/>
      <c r="R768" s="22">
        <v>0</v>
      </c>
      <c r="S768" s="1">
        <f t="shared" si="33"/>
        <v>500</v>
      </c>
      <c r="T768" s="12">
        <f t="shared" si="34"/>
        <v>500</v>
      </c>
      <c r="U768" s="23" t="s">
        <v>3165</v>
      </c>
      <c r="V768" s="19" t="s">
        <v>3166</v>
      </c>
    </row>
    <row r="769" spans="1:22" ht="12" x14ac:dyDescent="0.15">
      <c r="A769" s="48">
        <f t="shared" si="35"/>
        <v>768</v>
      </c>
      <c r="C769" s="14" t="s">
        <v>3167</v>
      </c>
      <c r="D769" s="24">
        <v>43951</v>
      </c>
      <c r="E769" s="16" t="s">
        <v>491</v>
      </c>
      <c r="F769" s="17">
        <v>3029</v>
      </c>
      <c r="G769" s="18" t="s">
        <v>22</v>
      </c>
      <c r="H769" s="19" t="s">
        <v>3168</v>
      </c>
      <c r="I769" s="18" t="s">
        <v>84</v>
      </c>
      <c r="J769" s="19" t="s">
        <v>93</v>
      </c>
      <c r="K769" s="20"/>
      <c r="L769" s="21"/>
      <c r="M769" s="21"/>
      <c r="N769" s="19" t="s">
        <v>3169</v>
      </c>
      <c r="O769" s="19" t="s">
        <v>494</v>
      </c>
      <c r="P769" s="20"/>
      <c r="Q769" s="21"/>
      <c r="R769" s="22">
        <v>0</v>
      </c>
      <c r="S769" s="1">
        <f t="shared" si="33"/>
        <v>500</v>
      </c>
      <c r="T769" s="12">
        <f t="shared" si="34"/>
        <v>500</v>
      </c>
      <c r="U769" s="23" t="s">
        <v>3170</v>
      </c>
      <c r="V769" s="19" t="s">
        <v>3166</v>
      </c>
    </row>
    <row r="770" spans="1:22" ht="12" x14ac:dyDescent="0.15">
      <c r="A770" s="48">
        <f t="shared" si="35"/>
        <v>769</v>
      </c>
      <c r="C770" s="14" t="s">
        <v>3171</v>
      </c>
      <c r="D770" s="24">
        <v>43951</v>
      </c>
      <c r="E770" s="16" t="s">
        <v>491</v>
      </c>
      <c r="F770" s="17">
        <v>6910</v>
      </c>
      <c r="G770" s="18" t="s">
        <v>22</v>
      </c>
      <c r="H770" s="19" t="s">
        <v>3172</v>
      </c>
      <c r="I770" s="18" t="s">
        <v>92</v>
      </c>
      <c r="J770" s="19" t="s">
        <v>107</v>
      </c>
      <c r="K770" s="20"/>
      <c r="L770" s="21"/>
      <c r="M770" s="21"/>
      <c r="N770" s="19" t="s">
        <v>3173</v>
      </c>
      <c r="O770" s="19" t="s">
        <v>494</v>
      </c>
      <c r="P770" s="20"/>
      <c r="Q770" s="21"/>
      <c r="R770" s="22">
        <v>0</v>
      </c>
      <c r="S770" s="1">
        <f t="shared" ref="S770:S791" si="36">IF(R770&gt;0,0,(IF(ISNA(VLOOKUP(E770,Missing_Vaulations,3,FALSE))=TRUE,0,(VLOOKUP(E770,Missing_Vaulations,3,FALSE)))))</f>
        <v>500</v>
      </c>
      <c r="T770" s="12">
        <f t="shared" ref="T770:T791" si="37">R770+S770</f>
        <v>500</v>
      </c>
      <c r="U770" s="23" t="s">
        <v>3174</v>
      </c>
      <c r="V770" s="19" t="s">
        <v>3166</v>
      </c>
    </row>
    <row r="771" spans="1:22" ht="12" x14ac:dyDescent="0.15">
      <c r="A771" s="48">
        <f t="shared" si="35"/>
        <v>770</v>
      </c>
      <c r="C771" s="14" t="s">
        <v>3193</v>
      </c>
      <c r="D771" s="24">
        <v>43951</v>
      </c>
      <c r="E771" s="16" t="s">
        <v>491</v>
      </c>
      <c r="F771" s="17">
        <v>1212</v>
      </c>
      <c r="G771" s="18" t="s">
        <v>22</v>
      </c>
      <c r="H771" s="19" t="s">
        <v>3194</v>
      </c>
      <c r="I771" s="18" t="s">
        <v>92</v>
      </c>
      <c r="J771" s="19" t="s">
        <v>32</v>
      </c>
      <c r="K771" s="20"/>
      <c r="L771" s="21"/>
      <c r="M771" s="21"/>
      <c r="N771" s="19" t="s">
        <v>3195</v>
      </c>
      <c r="O771" s="19" t="s">
        <v>3196</v>
      </c>
      <c r="P771" s="20"/>
      <c r="Q771" s="21"/>
      <c r="R771" s="22">
        <v>0</v>
      </c>
      <c r="S771" s="1">
        <f t="shared" si="36"/>
        <v>500</v>
      </c>
      <c r="T771" s="12">
        <f t="shared" si="37"/>
        <v>500</v>
      </c>
      <c r="U771" s="23" t="s">
        <v>3197</v>
      </c>
      <c r="V771" s="19" t="s">
        <v>3198</v>
      </c>
    </row>
    <row r="772" spans="1:22" ht="12" x14ac:dyDescent="0.15">
      <c r="A772" s="48">
        <f t="shared" ref="A772:A791" si="38">A771+1</f>
        <v>771</v>
      </c>
      <c r="C772" s="14" t="s">
        <v>3214</v>
      </c>
      <c r="D772" s="24">
        <v>43951</v>
      </c>
      <c r="E772" s="16" t="s">
        <v>491</v>
      </c>
      <c r="F772" s="17">
        <v>2635</v>
      </c>
      <c r="G772" s="18" t="s">
        <v>22</v>
      </c>
      <c r="H772" s="19" t="s">
        <v>3215</v>
      </c>
      <c r="I772" s="18" t="s">
        <v>142</v>
      </c>
      <c r="J772" s="19" t="s">
        <v>137</v>
      </c>
      <c r="K772" s="20"/>
      <c r="L772" s="21"/>
      <c r="M772" s="21"/>
      <c r="N772" s="19" t="s">
        <v>3216</v>
      </c>
      <c r="O772" s="21"/>
      <c r="P772" s="20"/>
      <c r="Q772" s="21"/>
      <c r="R772" s="22">
        <v>0</v>
      </c>
      <c r="S772" s="1">
        <f t="shared" si="36"/>
        <v>500</v>
      </c>
      <c r="T772" s="12">
        <f t="shared" si="37"/>
        <v>500</v>
      </c>
      <c r="U772" s="23" t="s">
        <v>3217</v>
      </c>
      <c r="V772" s="19" t="s">
        <v>3218</v>
      </c>
    </row>
    <row r="773" spans="1:22" ht="12" x14ac:dyDescent="0.15">
      <c r="A773" s="48">
        <f t="shared" si="38"/>
        <v>772</v>
      </c>
      <c r="C773" s="14" t="s">
        <v>3219</v>
      </c>
      <c r="D773" s="24">
        <v>43951</v>
      </c>
      <c r="E773" s="16" t="s">
        <v>491</v>
      </c>
      <c r="F773" s="17">
        <v>2635</v>
      </c>
      <c r="G773" s="18" t="s">
        <v>22</v>
      </c>
      <c r="H773" s="19" t="s">
        <v>3215</v>
      </c>
      <c r="I773" s="18" t="s">
        <v>142</v>
      </c>
      <c r="J773" s="19" t="s">
        <v>137</v>
      </c>
      <c r="K773" s="20"/>
      <c r="L773" s="21"/>
      <c r="M773" s="21"/>
      <c r="N773" s="19" t="s">
        <v>3216</v>
      </c>
      <c r="O773" s="19" t="s">
        <v>3220</v>
      </c>
      <c r="P773" s="20"/>
      <c r="Q773" s="21"/>
      <c r="R773" s="22">
        <v>0</v>
      </c>
      <c r="S773" s="1">
        <f t="shared" si="36"/>
        <v>500</v>
      </c>
      <c r="T773" s="12">
        <f t="shared" si="37"/>
        <v>500</v>
      </c>
      <c r="U773" s="23" t="s">
        <v>3217</v>
      </c>
      <c r="V773" s="19" t="s">
        <v>3221</v>
      </c>
    </row>
    <row r="774" spans="1:22" ht="12" x14ac:dyDescent="0.15">
      <c r="A774" s="48">
        <f t="shared" si="38"/>
        <v>773</v>
      </c>
      <c r="C774" s="14" t="s">
        <v>3253</v>
      </c>
      <c r="D774" s="24">
        <v>43951</v>
      </c>
      <c r="E774" s="16" t="s">
        <v>491</v>
      </c>
      <c r="F774" s="17">
        <v>11607</v>
      </c>
      <c r="G774" s="18" t="s">
        <v>22</v>
      </c>
      <c r="H774" s="19" t="s">
        <v>3254</v>
      </c>
      <c r="I774" s="18" t="s">
        <v>142</v>
      </c>
      <c r="J774" s="19" t="s">
        <v>41</v>
      </c>
      <c r="K774" s="20"/>
      <c r="L774" s="21"/>
      <c r="M774" s="21"/>
      <c r="N774" s="19" t="s">
        <v>3255</v>
      </c>
      <c r="O774" s="19" t="s">
        <v>494</v>
      </c>
      <c r="P774" s="20"/>
      <c r="Q774" s="21"/>
      <c r="R774" s="22">
        <v>0</v>
      </c>
      <c r="S774" s="1">
        <f t="shared" si="36"/>
        <v>500</v>
      </c>
      <c r="T774" s="12">
        <f t="shared" si="37"/>
        <v>500</v>
      </c>
      <c r="U774" s="23" t="s">
        <v>3256</v>
      </c>
      <c r="V774" s="19" t="s">
        <v>542</v>
      </c>
    </row>
    <row r="775" spans="1:22" ht="12" x14ac:dyDescent="0.15">
      <c r="A775" s="48">
        <f t="shared" si="38"/>
        <v>774</v>
      </c>
      <c r="C775" s="14" t="s">
        <v>3257</v>
      </c>
      <c r="D775" s="24">
        <v>43951</v>
      </c>
      <c r="E775" s="16" t="s">
        <v>491</v>
      </c>
      <c r="F775" s="17">
        <v>3000</v>
      </c>
      <c r="G775" s="18" t="s">
        <v>22</v>
      </c>
      <c r="H775" s="19" t="s">
        <v>3258</v>
      </c>
      <c r="I775" s="18" t="s">
        <v>84</v>
      </c>
      <c r="J775" s="19" t="s">
        <v>107</v>
      </c>
      <c r="K775" s="20"/>
      <c r="L775" s="21"/>
      <c r="M775" s="21"/>
      <c r="N775" s="19" t="s">
        <v>3259</v>
      </c>
      <c r="O775" s="19" t="s">
        <v>494</v>
      </c>
      <c r="P775" s="20"/>
      <c r="Q775" s="21"/>
      <c r="R775" s="22">
        <v>0</v>
      </c>
      <c r="S775" s="1">
        <f t="shared" si="36"/>
        <v>500</v>
      </c>
      <c r="T775" s="12">
        <f t="shared" si="37"/>
        <v>500</v>
      </c>
      <c r="U775" s="23" t="s">
        <v>3260</v>
      </c>
      <c r="V775" s="19" t="s">
        <v>542</v>
      </c>
    </row>
    <row r="776" spans="1:22" ht="12" x14ac:dyDescent="0.15">
      <c r="A776" s="48">
        <f t="shared" si="38"/>
        <v>775</v>
      </c>
      <c r="C776" s="14" t="s">
        <v>3295</v>
      </c>
      <c r="D776" s="24">
        <v>43951</v>
      </c>
      <c r="E776" s="16" t="s">
        <v>491</v>
      </c>
      <c r="F776" s="17">
        <v>6902</v>
      </c>
      <c r="G776" s="18" t="s">
        <v>22</v>
      </c>
      <c r="H776" s="19" t="s">
        <v>3296</v>
      </c>
      <c r="I776" s="18" t="s">
        <v>132</v>
      </c>
      <c r="J776" s="19" t="s">
        <v>107</v>
      </c>
      <c r="K776" s="20"/>
      <c r="L776" s="21"/>
      <c r="M776" s="21"/>
      <c r="N776" s="19" t="s">
        <v>3297</v>
      </c>
      <c r="O776" s="19" t="s">
        <v>3298</v>
      </c>
      <c r="P776" s="20"/>
      <c r="Q776" s="21"/>
      <c r="R776" s="22">
        <v>0</v>
      </c>
      <c r="S776" s="1">
        <f t="shared" si="36"/>
        <v>500</v>
      </c>
      <c r="T776" s="12">
        <f t="shared" si="37"/>
        <v>500</v>
      </c>
      <c r="U776" s="23" t="s">
        <v>3299</v>
      </c>
      <c r="V776" s="19" t="s">
        <v>3300</v>
      </c>
    </row>
    <row r="777" spans="1:22" ht="12" x14ac:dyDescent="0.15">
      <c r="A777" s="48">
        <f t="shared" si="38"/>
        <v>776</v>
      </c>
      <c r="C777" s="14" t="s">
        <v>3327</v>
      </c>
      <c r="D777" s="24">
        <v>43951</v>
      </c>
      <c r="E777" s="16" t="s">
        <v>491</v>
      </c>
      <c r="F777" s="17">
        <v>9000</v>
      </c>
      <c r="G777" s="18" t="s">
        <v>22</v>
      </c>
      <c r="H777" s="19" t="s">
        <v>3287</v>
      </c>
      <c r="I777" s="18" t="s">
        <v>122</v>
      </c>
      <c r="J777" s="19" t="s">
        <v>65</v>
      </c>
      <c r="K777" s="20"/>
      <c r="L777" s="21"/>
      <c r="M777" s="21"/>
      <c r="N777" s="19" t="s">
        <v>3288</v>
      </c>
      <c r="O777" s="19" t="s">
        <v>3328</v>
      </c>
      <c r="P777" s="20"/>
      <c r="Q777" s="21"/>
      <c r="R777" s="22">
        <v>0</v>
      </c>
      <c r="S777" s="1">
        <f t="shared" si="36"/>
        <v>500</v>
      </c>
      <c r="T777" s="12">
        <f t="shared" si="37"/>
        <v>500</v>
      </c>
      <c r="U777" s="23" t="s">
        <v>3289</v>
      </c>
      <c r="V777" s="19" t="s">
        <v>1264</v>
      </c>
    </row>
    <row r="778" spans="1:22" ht="12" x14ac:dyDescent="0.15">
      <c r="A778" s="48">
        <f t="shared" si="38"/>
        <v>777</v>
      </c>
      <c r="C778" s="14" t="s">
        <v>2900</v>
      </c>
      <c r="D778" s="24">
        <v>43951</v>
      </c>
      <c r="E778" s="16" t="s">
        <v>113</v>
      </c>
      <c r="F778" s="17">
        <v>2312</v>
      </c>
      <c r="G778" s="18" t="s">
        <v>22</v>
      </c>
      <c r="H778" s="19" t="s">
        <v>2901</v>
      </c>
      <c r="I778" s="18" t="s">
        <v>92</v>
      </c>
      <c r="J778" s="19" t="s">
        <v>93</v>
      </c>
      <c r="K778" s="20"/>
      <c r="L778" s="21"/>
      <c r="M778" s="21"/>
      <c r="N778" s="19" t="s">
        <v>2902</v>
      </c>
      <c r="O778" s="19" t="s">
        <v>1195</v>
      </c>
      <c r="P778" s="20"/>
      <c r="Q778" s="21"/>
      <c r="R778" s="22">
        <v>0</v>
      </c>
      <c r="S778" s="1">
        <f t="shared" si="36"/>
        <v>500</v>
      </c>
      <c r="T778" s="12">
        <f t="shared" si="37"/>
        <v>500</v>
      </c>
      <c r="U778" s="23" t="s">
        <v>2903</v>
      </c>
      <c r="V778" s="19" t="s">
        <v>1300</v>
      </c>
    </row>
    <row r="779" spans="1:22" ht="12" x14ac:dyDescent="0.15">
      <c r="A779" s="48">
        <f t="shared" si="38"/>
        <v>778</v>
      </c>
      <c r="C779" s="14" t="s">
        <v>2976</v>
      </c>
      <c r="D779" s="24">
        <v>43951</v>
      </c>
      <c r="E779" s="16" t="s">
        <v>113</v>
      </c>
      <c r="F779" s="17">
        <v>3409</v>
      </c>
      <c r="G779" s="18" t="s">
        <v>22</v>
      </c>
      <c r="H779" s="19" t="s">
        <v>2977</v>
      </c>
      <c r="I779" s="18" t="s">
        <v>92</v>
      </c>
      <c r="J779" s="19" t="s">
        <v>288</v>
      </c>
      <c r="K779" s="20"/>
      <c r="L779" s="21"/>
      <c r="M779" s="21"/>
      <c r="N779" s="19" t="s">
        <v>2978</v>
      </c>
      <c r="O779" s="19" t="s">
        <v>1195</v>
      </c>
      <c r="P779" s="20"/>
      <c r="Q779" s="21"/>
      <c r="R779" s="22">
        <v>0</v>
      </c>
      <c r="S779" s="1">
        <f t="shared" si="36"/>
        <v>500</v>
      </c>
      <c r="T779" s="12">
        <f t="shared" si="37"/>
        <v>500</v>
      </c>
      <c r="U779" s="23" t="s">
        <v>2979</v>
      </c>
      <c r="V779" s="19" t="s">
        <v>1300</v>
      </c>
    </row>
    <row r="780" spans="1:22" ht="12" x14ac:dyDescent="0.15">
      <c r="A780" s="48">
        <f t="shared" si="38"/>
        <v>779</v>
      </c>
      <c r="C780" s="14" t="s">
        <v>3310</v>
      </c>
      <c r="D780" s="24">
        <v>43951</v>
      </c>
      <c r="E780" s="16" t="s">
        <v>113</v>
      </c>
      <c r="F780" s="17">
        <v>11103</v>
      </c>
      <c r="G780" s="18" t="s">
        <v>22</v>
      </c>
      <c r="H780" s="19" t="s">
        <v>2416</v>
      </c>
      <c r="I780" s="18" t="s">
        <v>84</v>
      </c>
      <c r="J780" s="19" t="s">
        <v>41</v>
      </c>
      <c r="K780" s="20"/>
      <c r="L780" s="21"/>
      <c r="M780" s="21"/>
      <c r="N780" s="19" t="s">
        <v>3311</v>
      </c>
      <c r="O780" s="19" t="s">
        <v>1176</v>
      </c>
      <c r="P780" s="20"/>
      <c r="Q780" s="21"/>
      <c r="R780" s="22">
        <v>0</v>
      </c>
      <c r="S780" s="1">
        <f t="shared" si="36"/>
        <v>500</v>
      </c>
      <c r="T780" s="12">
        <f t="shared" si="37"/>
        <v>500</v>
      </c>
      <c r="U780" s="23" t="s">
        <v>3312</v>
      </c>
      <c r="V780" s="19" t="s">
        <v>950</v>
      </c>
    </row>
    <row r="781" spans="1:22" ht="12" x14ac:dyDescent="0.15">
      <c r="A781" s="48">
        <f t="shared" si="38"/>
        <v>780</v>
      </c>
      <c r="C781" s="14" t="s">
        <v>3313</v>
      </c>
      <c r="D781" s="24">
        <v>43951</v>
      </c>
      <c r="E781" s="16" t="s">
        <v>113</v>
      </c>
      <c r="F781" s="17">
        <v>2413</v>
      </c>
      <c r="G781" s="18" t="s">
        <v>22</v>
      </c>
      <c r="H781" s="19" t="s">
        <v>3314</v>
      </c>
      <c r="I781" s="18" t="s">
        <v>142</v>
      </c>
      <c r="J781" s="19" t="s">
        <v>137</v>
      </c>
      <c r="K781" s="20"/>
      <c r="L781" s="21"/>
      <c r="M781" s="21"/>
      <c r="N781" s="19" t="s">
        <v>3315</v>
      </c>
      <c r="O781" s="19" t="s">
        <v>1728</v>
      </c>
      <c r="P781" s="20"/>
      <c r="Q781" s="21"/>
      <c r="R781" s="22">
        <v>0</v>
      </c>
      <c r="S781" s="1">
        <f t="shared" si="36"/>
        <v>500</v>
      </c>
      <c r="T781" s="12">
        <f t="shared" si="37"/>
        <v>500</v>
      </c>
      <c r="U781" s="23" t="s">
        <v>3316</v>
      </c>
      <c r="V781" s="19" t="s">
        <v>1269</v>
      </c>
    </row>
    <row r="782" spans="1:22" ht="12" x14ac:dyDescent="0.15">
      <c r="A782" s="48">
        <f t="shared" si="38"/>
        <v>781</v>
      </c>
      <c r="C782" s="14" t="s">
        <v>3317</v>
      </c>
      <c r="D782" s="24">
        <v>43951</v>
      </c>
      <c r="E782" s="16" t="s">
        <v>113</v>
      </c>
      <c r="F782" s="17">
        <v>5205</v>
      </c>
      <c r="G782" s="18" t="s">
        <v>22</v>
      </c>
      <c r="H782" s="19" t="s">
        <v>3318</v>
      </c>
      <c r="I782" s="18" t="s">
        <v>132</v>
      </c>
      <c r="J782" s="19" t="s">
        <v>115</v>
      </c>
      <c r="K782" s="20"/>
      <c r="L782" s="21"/>
      <c r="M782" s="21"/>
      <c r="N782" s="19" t="s">
        <v>3319</v>
      </c>
      <c r="O782" s="19" t="s">
        <v>1728</v>
      </c>
      <c r="P782" s="20"/>
      <c r="Q782" s="21"/>
      <c r="R782" s="22">
        <v>0</v>
      </c>
      <c r="S782" s="1">
        <f t="shared" si="36"/>
        <v>500</v>
      </c>
      <c r="T782" s="12">
        <f t="shared" si="37"/>
        <v>500</v>
      </c>
      <c r="U782" s="23" t="s">
        <v>3320</v>
      </c>
      <c r="V782" s="19" t="s">
        <v>1269</v>
      </c>
    </row>
    <row r="783" spans="1:22" ht="12" x14ac:dyDescent="0.15">
      <c r="A783" s="48">
        <f t="shared" si="38"/>
        <v>782</v>
      </c>
      <c r="C783" s="14" t="s">
        <v>3333</v>
      </c>
      <c r="D783" s="24">
        <v>43951</v>
      </c>
      <c r="E783" s="16" t="s">
        <v>113</v>
      </c>
      <c r="F783" s="17">
        <v>314</v>
      </c>
      <c r="G783" s="18" t="s">
        <v>22</v>
      </c>
      <c r="H783" s="19" t="s">
        <v>3334</v>
      </c>
      <c r="I783" s="18" t="s">
        <v>40</v>
      </c>
      <c r="J783" s="19" t="s">
        <v>25</v>
      </c>
      <c r="K783" s="20"/>
      <c r="L783" s="21"/>
      <c r="M783" s="21"/>
      <c r="N783" s="19" t="s">
        <v>3335</v>
      </c>
      <c r="O783" s="19" t="s">
        <v>3336</v>
      </c>
      <c r="P783" s="20"/>
      <c r="Q783" s="21"/>
      <c r="R783" s="22">
        <v>0</v>
      </c>
      <c r="S783" s="1">
        <f t="shared" si="36"/>
        <v>500</v>
      </c>
      <c r="T783" s="12">
        <f t="shared" si="37"/>
        <v>500</v>
      </c>
      <c r="U783" s="23" t="s">
        <v>3337</v>
      </c>
      <c r="V783" s="19" t="s">
        <v>3338</v>
      </c>
    </row>
    <row r="784" spans="1:22" ht="12" x14ac:dyDescent="0.15">
      <c r="A784" s="48">
        <f t="shared" si="38"/>
        <v>783</v>
      </c>
      <c r="C784" s="14" t="s">
        <v>352</v>
      </c>
      <c r="D784" s="24">
        <v>43951</v>
      </c>
      <c r="E784" s="16" t="s">
        <v>209</v>
      </c>
      <c r="F784" s="17">
        <v>6901</v>
      </c>
      <c r="G784" s="18" t="s">
        <v>22</v>
      </c>
      <c r="H784" s="19" t="s">
        <v>353</v>
      </c>
      <c r="I784" s="18" t="s">
        <v>84</v>
      </c>
      <c r="J784" s="19" t="s">
        <v>137</v>
      </c>
      <c r="K784" s="20"/>
      <c r="L784" s="21"/>
      <c r="M784" s="21"/>
      <c r="N784" s="19" t="s">
        <v>354</v>
      </c>
      <c r="O784" s="19" t="s">
        <v>355</v>
      </c>
      <c r="P784" s="20"/>
      <c r="Q784" s="21"/>
      <c r="R784" s="22">
        <v>0</v>
      </c>
      <c r="S784" s="1">
        <f t="shared" si="36"/>
        <v>500</v>
      </c>
      <c r="T784" s="12">
        <f t="shared" si="37"/>
        <v>500</v>
      </c>
      <c r="U784" s="23" t="s">
        <v>356</v>
      </c>
      <c r="V784" s="19" t="s">
        <v>357</v>
      </c>
    </row>
    <row r="785" spans="1:22" ht="12" x14ac:dyDescent="0.15">
      <c r="A785" s="48">
        <f t="shared" si="38"/>
        <v>784</v>
      </c>
      <c r="C785" s="14" t="s">
        <v>358</v>
      </c>
      <c r="D785" s="24">
        <v>43951</v>
      </c>
      <c r="E785" s="16" t="s">
        <v>209</v>
      </c>
      <c r="F785" s="17">
        <v>6929</v>
      </c>
      <c r="G785" s="18" t="s">
        <v>22</v>
      </c>
      <c r="H785" s="19" t="s">
        <v>353</v>
      </c>
      <c r="I785" s="18" t="s">
        <v>84</v>
      </c>
      <c r="J785" s="19" t="s">
        <v>137</v>
      </c>
      <c r="K785" s="20"/>
      <c r="L785" s="21"/>
      <c r="M785" s="21"/>
      <c r="N785" s="19" t="s">
        <v>354</v>
      </c>
      <c r="O785" s="19" t="s">
        <v>355</v>
      </c>
      <c r="P785" s="20"/>
      <c r="Q785" s="21"/>
      <c r="R785" s="22">
        <v>0</v>
      </c>
      <c r="S785" s="1">
        <f t="shared" si="36"/>
        <v>500</v>
      </c>
      <c r="T785" s="12">
        <f t="shared" si="37"/>
        <v>500</v>
      </c>
      <c r="U785" s="23" t="s">
        <v>356</v>
      </c>
      <c r="V785" s="19" t="s">
        <v>357</v>
      </c>
    </row>
    <row r="786" spans="1:22" ht="12" x14ac:dyDescent="0.15">
      <c r="A786" s="48">
        <f t="shared" si="38"/>
        <v>785</v>
      </c>
      <c r="C786" s="14" t="s">
        <v>1030</v>
      </c>
      <c r="D786" s="24">
        <v>43951</v>
      </c>
      <c r="E786" s="16" t="s">
        <v>209</v>
      </c>
      <c r="F786" s="17">
        <v>2309</v>
      </c>
      <c r="G786" s="18" t="s">
        <v>22</v>
      </c>
      <c r="H786" s="19" t="s">
        <v>1031</v>
      </c>
      <c r="I786" s="18" t="s">
        <v>1032</v>
      </c>
      <c r="J786" s="19" t="s">
        <v>93</v>
      </c>
      <c r="K786" s="20"/>
      <c r="L786" s="21"/>
      <c r="M786" s="21"/>
      <c r="N786" s="21"/>
      <c r="O786" s="19" t="s">
        <v>1033</v>
      </c>
      <c r="P786" s="20"/>
      <c r="Q786" s="21"/>
      <c r="R786" s="22">
        <v>0</v>
      </c>
      <c r="S786" s="1">
        <f t="shared" si="36"/>
        <v>500</v>
      </c>
      <c r="T786" s="12">
        <f t="shared" si="37"/>
        <v>500</v>
      </c>
      <c r="U786" s="23" t="s">
        <v>1034</v>
      </c>
      <c r="V786" s="19" t="s">
        <v>1035</v>
      </c>
    </row>
    <row r="787" spans="1:22" ht="12" x14ac:dyDescent="0.15">
      <c r="A787" s="48">
        <f t="shared" si="38"/>
        <v>786</v>
      </c>
      <c r="C787" s="14" t="s">
        <v>1251</v>
      </c>
      <c r="D787" s="24">
        <v>43951</v>
      </c>
      <c r="E787" s="16" t="s">
        <v>209</v>
      </c>
      <c r="F787" s="17">
        <v>2600</v>
      </c>
      <c r="G787" s="18" t="s">
        <v>22</v>
      </c>
      <c r="H787" s="19" t="s">
        <v>1252</v>
      </c>
      <c r="I787" s="18" t="s">
        <v>84</v>
      </c>
      <c r="J787" s="19" t="s">
        <v>115</v>
      </c>
      <c r="K787" s="20"/>
      <c r="L787" s="21"/>
      <c r="M787" s="21"/>
      <c r="N787" s="19" t="s">
        <v>1253</v>
      </c>
      <c r="O787" s="19" t="s">
        <v>1254</v>
      </c>
      <c r="P787" s="20"/>
      <c r="Q787" s="21"/>
      <c r="R787" s="22">
        <v>50000</v>
      </c>
      <c r="S787" s="1">
        <f t="shared" si="36"/>
        <v>0</v>
      </c>
      <c r="T787" s="12">
        <f t="shared" si="37"/>
        <v>50000</v>
      </c>
      <c r="U787" s="23" t="s">
        <v>1255</v>
      </c>
      <c r="V787" s="19" t="s">
        <v>860</v>
      </c>
    </row>
    <row r="788" spans="1:22" ht="12" x14ac:dyDescent="0.15">
      <c r="A788" s="48">
        <f t="shared" si="38"/>
        <v>787</v>
      </c>
      <c r="C788" s="14" t="s">
        <v>2359</v>
      </c>
      <c r="D788" s="24">
        <v>43951</v>
      </c>
      <c r="E788" s="16" t="s">
        <v>209</v>
      </c>
      <c r="F788" s="17">
        <v>1405</v>
      </c>
      <c r="G788" s="18" t="s">
        <v>22</v>
      </c>
      <c r="H788" s="19" t="s">
        <v>2360</v>
      </c>
      <c r="I788" s="18" t="s">
        <v>142</v>
      </c>
      <c r="J788" s="19" t="s">
        <v>25</v>
      </c>
      <c r="K788" s="20"/>
      <c r="L788" s="21"/>
      <c r="M788" s="21"/>
      <c r="N788" s="19" t="s">
        <v>2361</v>
      </c>
      <c r="O788" s="19" t="s">
        <v>567</v>
      </c>
      <c r="P788" s="20"/>
      <c r="Q788" s="21"/>
      <c r="R788" s="22">
        <v>50000</v>
      </c>
      <c r="S788" s="1">
        <f t="shared" si="36"/>
        <v>0</v>
      </c>
      <c r="T788" s="12">
        <f t="shared" si="37"/>
        <v>50000</v>
      </c>
      <c r="U788" s="23" t="s">
        <v>2362</v>
      </c>
      <c r="V788" s="19" t="s">
        <v>2363</v>
      </c>
    </row>
    <row r="789" spans="1:22" ht="12" x14ac:dyDescent="0.15">
      <c r="A789" s="48">
        <f t="shared" si="38"/>
        <v>788</v>
      </c>
      <c r="C789" s="14" t="s">
        <v>2369</v>
      </c>
      <c r="D789" s="24">
        <v>43951</v>
      </c>
      <c r="E789" s="16" t="s">
        <v>209</v>
      </c>
      <c r="F789" s="17">
        <v>2925</v>
      </c>
      <c r="G789" s="18" t="s">
        <v>22</v>
      </c>
      <c r="H789" s="19" t="s">
        <v>2370</v>
      </c>
      <c r="I789" s="18" t="s">
        <v>132</v>
      </c>
      <c r="J789" s="19" t="s">
        <v>137</v>
      </c>
      <c r="K789" s="20"/>
      <c r="L789" s="21"/>
      <c r="M789" s="21"/>
      <c r="N789" s="19" t="s">
        <v>2371</v>
      </c>
      <c r="O789" s="19" t="s">
        <v>567</v>
      </c>
      <c r="P789" s="20"/>
      <c r="Q789" s="21"/>
      <c r="R789" s="22">
        <v>50000</v>
      </c>
      <c r="S789" s="1">
        <f t="shared" si="36"/>
        <v>0</v>
      </c>
      <c r="T789" s="12">
        <f t="shared" si="37"/>
        <v>50000</v>
      </c>
      <c r="U789" s="23" t="s">
        <v>2372</v>
      </c>
      <c r="V789" s="19" t="s">
        <v>2273</v>
      </c>
    </row>
    <row r="790" spans="1:22" ht="12" x14ac:dyDescent="0.15">
      <c r="A790" s="48">
        <f t="shared" si="38"/>
        <v>789</v>
      </c>
      <c r="C790" s="14" t="s">
        <v>3304</v>
      </c>
      <c r="D790" s="24">
        <v>43951</v>
      </c>
      <c r="E790" s="16" t="s">
        <v>209</v>
      </c>
      <c r="F790" s="17">
        <v>6600</v>
      </c>
      <c r="G790" s="18" t="s">
        <v>22</v>
      </c>
      <c r="H790" s="19" t="s">
        <v>3305</v>
      </c>
      <c r="I790" s="18" t="s">
        <v>84</v>
      </c>
      <c r="J790" s="29" t="s">
        <v>115</v>
      </c>
      <c r="K790" s="20"/>
      <c r="L790" s="21"/>
      <c r="M790" s="21"/>
      <c r="N790" s="19" t="s">
        <v>3306</v>
      </c>
      <c r="O790" s="19" t="s">
        <v>3307</v>
      </c>
      <c r="P790" s="20"/>
      <c r="Q790" s="21"/>
      <c r="R790" s="22">
        <v>0</v>
      </c>
      <c r="S790" s="1">
        <f t="shared" si="36"/>
        <v>500</v>
      </c>
      <c r="T790" s="12">
        <f t="shared" si="37"/>
        <v>500</v>
      </c>
      <c r="U790" s="23" t="s">
        <v>3308</v>
      </c>
      <c r="V790" s="19" t="s">
        <v>3309</v>
      </c>
    </row>
    <row r="791" spans="1:22" ht="12" x14ac:dyDescent="0.15">
      <c r="A791" s="48">
        <f t="shared" si="38"/>
        <v>790</v>
      </c>
      <c r="C791" s="30" t="s">
        <v>3321</v>
      </c>
      <c r="D791" s="31">
        <v>43951</v>
      </c>
      <c r="E791" s="32" t="s">
        <v>209</v>
      </c>
      <c r="F791" s="33">
        <v>819</v>
      </c>
      <c r="G791" s="34" t="s">
        <v>22</v>
      </c>
      <c r="H791" s="29" t="s">
        <v>3322</v>
      </c>
      <c r="I791" s="35" t="s">
        <v>92</v>
      </c>
      <c r="J791" s="36" t="s">
        <v>377</v>
      </c>
      <c r="K791" s="37"/>
      <c r="L791" s="38"/>
      <c r="M791" s="38"/>
      <c r="N791" s="29" t="s">
        <v>3323</v>
      </c>
      <c r="O791" s="29" t="s">
        <v>3324</v>
      </c>
      <c r="P791" s="39"/>
      <c r="Q791" s="38"/>
      <c r="R791" s="40">
        <v>0</v>
      </c>
      <c r="S791" s="1">
        <f t="shared" si="36"/>
        <v>500</v>
      </c>
      <c r="T791" s="12">
        <f t="shared" si="37"/>
        <v>500</v>
      </c>
      <c r="U791" s="41" t="s">
        <v>3325</v>
      </c>
      <c r="V791" s="29" t="s">
        <v>3326</v>
      </c>
    </row>
    <row r="793" spans="1:22" ht="12.75" customHeight="1" x14ac:dyDescent="0.15">
      <c r="T793" s="42">
        <f>SUM(T2:T792)</f>
        <v>64447610</v>
      </c>
    </row>
  </sheetData>
  <sortState xmlns:xlrd2="http://schemas.microsoft.com/office/spreadsheetml/2017/richdata2" ref="C3:V792">
    <sortCondition ref="D3:D792"/>
  </sortState>
  <pageMargins left="0.17" right="0.17" top="0.49" bottom="0.34" header="0.3" footer="0.17"/>
  <pageSetup scale="70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0343-5061-DF43-B817-9D89EAEFADF3}">
  <dimension ref="A1:U213"/>
  <sheetViews>
    <sheetView topLeftCell="L1" workbookViewId="0">
      <selection activeCell="N30" sqref="N30"/>
    </sheetView>
  </sheetViews>
  <sheetFormatPr baseColWidth="10" defaultRowHeight="13" x14ac:dyDescent="0.15"/>
  <cols>
    <col min="2" max="2" width="11" style="114"/>
    <col min="3" max="3" width="11" style="115"/>
    <col min="4" max="4" width="9.59765625" bestFit="1" customWidth="1"/>
    <col min="5" max="6" width="6.3984375" bestFit="1" customWidth="1"/>
    <col min="7" max="7" width="27.19921875" bestFit="1" customWidth="1"/>
    <col min="8" max="9" width="6.3984375" bestFit="1" customWidth="1"/>
    <col min="10" max="10" width="6" bestFit="1" customWidth="1"/>
    <col min="11" max="11" width="4" bestFit="1" customWidth="1"/>
    <col min="12" max="12" width="12" bestFit="1" customWidth="1"/>
    <col min="13" max="13" width="37.796875" bestFit="1" customWidth="1"/>
    <col min="14" max="14" width="37" bestFit="1" customWidth="1"/>
    <col min="15" max="15" width="6.19921875" bestFit="1" customWidth="1"/>
    <col min="16" max="16" width="5.796875" bestFit="1" customWidth="1"/>
    <col min="17" max="17" width="9.3984375" bestFit="1" customWidth="1"/>
    <col min="18" max="18" width="11.59765625" bestFit="1" customWidth="1"/>
    <col min="19" max="19" width="14.19921875" bestFit="1" customWidth="1"/>
    <col min="20" max="20" width="12.3984375" bestFit="1" customWidth="1"/>
    <col min="21" max="21" width="48" bestFit="1" customWidth="1"/>
  </cols>
  <sheetData>
    <row r="1" spans="1:21" x14ac:dyDescent="0.15">
      <c r="B1" s="114" t="s">
        <v>0</v>
      </c>
      <c r="C1" s="11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17</v>
      </c>
      <c r="B2" s="114" t="s">
        <v>666</v>
      </c>
      <c r="C2" s="115">
        <v>43922</v>
      </c>
      <c r="D2" t="s">
        <v>209</v>
      </c>
      <c r="E2">
        <v>4809</v>
      </c>
      <c r="F2" t="s">
        <v>22</v>
      </c>
      <c r="G2" t="s">
        <v>667</v>
      </c>
      <c r="H2" t="s">
        <v>84</v>
      </c>
      <c r="I2" t="s">
        <v>41</v>
      </c>
      <c r="M2" t="s">
        <v>668</v>
      </c>
      <c r="N2" t="s">
        <v>448</v>
      </c>
      <c r="Q2">
        <v>50000</v>
      </c>
      <c r="R2">
        <v>0</v>
      </c>
      <c r="S2">
        <v>50000</v>
      </c>
      <c r="T2" t="s">
        <v>669</v>
      </c>
      <c r="U2" t="s">
        <v>460</v>
      </c>
    </row>
    <row r="3" spans="1:21" x14ac:dyDescent="0.15">
      <c r="A3">
        <v>18</v>
      </c>
      <c r="B3" s="114" t="s">
        <v>817</v>
      </c>
      <c r="C3" s="115">
        <v>43922</v>
      </c>
      <c r="D3" t="s">
        <v>209</v>
      </c>
      <c r="E3">
        <v>7802</v>
      </c>
      <c r="F3" t="s">
        <v>22</v>
      </c>
      <c r="G3" t="s">
        <v>818</v>
      </c>
      <c r="H3" t="s">
        <v>92</v>
      </c>
      <c r="I3" t="s">
        <v>32</v>
      </c>
      <c r="M3" t="s">
        <v>819</v>
      </c>
      <c r="N3" t="s">
        <v>820</v>
      </c>
      <c r="Q3">
        <v>50000</v>
      </c>
      <c r="R3">
        <v>0</v>
      </c>
      <c r="S3">
        <v>50000</v>
      </c>
      <c r="T3" t="s">
        <v>821</v>
      </c>
      <c r="U3" t="s">
        <v>369</v>
      </c>
    </row>
    <row r="4" spans="1:21" x14ac:dyDescent="0.15">
      <c r="A4">
        <v>19</v>
      </c>
      <c r="B4" s="114" t="s">
        <v>856</v>
      </c>
      <c r="C4" s="115">
        <v>43922</v>
      </c>
      <c r="D4" t="s">
        <v>209</v>
      </c>
      <c r="E4">
        <v>6700</v>
      </c>
      <c r="F4" t="s">
        <v>22</v>
      </c>
      <c r="G4" t="s">
        <v>857</v>
      </c>
      <c r="H4" t="s">
        <v>24</v>
      </c>
      <c r="I4" t="s">
        <v>107</v>
      </c>
      <c r="M4" t="s">
        <v>858</v>
      </c>
      <c r="N4" t="s">
        <v>820</v>
      </c>
      <c r="Q4">
        <v>50000</v>
      </c>
      <c r="R4">
        <v>0</v>
      </c>
      <c r="S4">
        <v>50000</v>
      </c>
      <c r="T4" t="s">
        <v>859</v>
      </c>
      <c r="U4" t="s">
        <v>860</v>
      </c>
    </row>
    <row r="5" spans="1:21" x14ac:dyDescent="0.15">
      <c r="A5">
        <v>20</v>
      </c>
      <c r="B5" s="114" t="s">
        <v>880</v>
      </c>
      <c r="C5" s="115">
        <v>43922</v>
      </c>
      <c r="D5" t="s">
        <v>209</v>
      </c>
      <c r="E5">
        <v>3500</v>
      </c>
      <c r="F5" t="s">
        <v>22</v>
      </c>
      <c r="G5" t="s">
        <v>881</v>
      </c>
      <c r="H5" t="s">
        <v>132</v>
      </c>
      <c r="I5" t="s">
        <v>25</v>
      </c>
      <c r="M5" t="s">
        <v>882</v>
      </c>
      <c r="N5" t="s">
        <v>820</v>
      </c>
      <c r="Q5">
        <v>50000</v>
      </c>
      <c r="R5">
        <v>0</v>
      </c>
      <c r="S5">
        <v>50000</v>
      </c>
      <c r="T5" t="s">
        <v>883</v>
      </c>
      <c r="U5" t="s">
        <v>884</v>
      </c>
    </row>
    <row r="6" spans="1:21" x14ac:dyDescent="0.15">
      <c r="A6">
        <v>21</v>
      </c>
      <c r="B6" s="114" t="s">
        <v>931</v>
      </c>
      <c r="C6" s="115">
        <v>43922</v>
      </c>
      <c r="D6" t="s">
        <v>209</v>
      </c>
      <c r="E6">
        <v>5405</v>
      </c>
      <c r="F6" t="s">
        <v>22</v>
      </c>
      <c r="G6" t="s">
        <v>932</v>
      </c>
      <c r="H6" t="s">
        <v>84</v>
      </c>
      <c r="I6" t="s">
        <v>25</v>
      </c>
      <c r="M6" t="s">
        <v>933</v>
      </c>
      <c r="N6" t="s">
        <v>448</v>
      </c>
      <c r="Q6">
        <v>50000</v>
      </c>
      <c r="R6">
        <v>0</v>
      </c>
      <c r="S6">
        <v>50000</v>
      </c>
      <c r="T6" t="s">
        <v>934</v>
      </c>
      <c r="U6" t="s">
        <v>884</v>
      </c>
    </row>
    <row r="7" spans="1:21" x14ac:dyDescent="0.15">
      <c r="A7">
        <v>22</v>
      </c>
      <c r="B7" s="114" t="s">
        <v>935</v>
      </c>
      <c r="C7" s="115">
        <v>43922</v>
      </c>
      <c r="D7" t="s">
        <v>209</v>
      </c>
      <c r="E7">
        <v>4005</v>
      </c>
      <c r="F7" t="s">
        <v>22</v>
      </c>
      <c r="G7" t="s">
        <v>114</v>
      </c>
      <c r="H7" t="s">
        <v>40</v>
      </c>
      <c r="I7" t="s">
        <v>115</v>
      </c>
      <c r="M7" t="s">
        <v>936</v>
      </c>
      <c r="N7" t="s">
        <v>448</v>
      </c>
      <c r="Q7">
        <v>50000</v>
      </c>
      <c r="R7">
        <v>0</v>
      </c>
      <c r="S7">
        <v>50000</v>
      </c>
      <c r="T7" t="s">
        <v>937</v>
      </c>
      <c r="U7" t="s">
        <v>884</v>
      </c>
    </row>
    <row r="8" spans="1:21" x14ac:dyDescent="0.15">
      <c r="A8">
        <v>43</v>
      </c>
      <c r="B8" s="114" t="s">
        <v>424</v>
      </c>
      <c r="C8" s="115">
        <v>43923</v>
      </c>
      <c r="D8" t="s">
        <v>209</v>
      </c>
      <c r="E8">
        <v>3901</v>
      </c>
      <c r="F8" t="s">
        <v>22</v>
      </c>
      <c r="G8" t="s">
        <v>425</v>
      </c>
      <c r="H8" t="s">
        <v>142</v>
      </c>
      <c r="I8" t="s">
        <v>93</v>
      </c>
      <c r="M8" t="s">
        <v>426</v>
      </c>
      <c r="N8" t="s">
        <v>421</v>
      </c>
      <c r="O8">
        <v>1</v>
      </c>
      <c r="P8">
        <v>1</v>
      </c>
      <c r="Q8">
        <v>15000</v>
      </c>
      <c r="R8">
        <v>0</v>
      </c>
      <c r="S8">
        <v>15000</v>
      </c>
      <c r="T8" t="s">
        <v>427</v>
      </c>
      <c r="U8" t="s">
        <v>428</v>
      </c>
    </row>
    <row r="9" spans="1:21" x14ac:dyDescent="0.15">
      <c r="A9">
        <v>44</v>
      </c>
      <c r="B9" s="114" t="s">
        <v>606</v>
      </c>
      <c r="C9" s="115">
        <v>43923</v>
      </c>
      <c r="D9" t="s">
        <v>209</v>
      </c>
      <c r="E9">
        <v>14001</v>
      </c>
      <c r="F9" t="s">
        <v>22</v>
      </c>
      <c r="G9" t="s">
        <v>607</v>
      </c>
      <c r="H9" t="s">
        <v>31</v>
      </c>
      <c r="I9" t="s">
        <v>127</v>
      </c>
      <c r="M9" t="s">
        <v>608</v>
      </c>
      <c r="N9" t="s">
        <v>572</v>
      </c>
      <c r="Q9">
        <v>50000</v>
      </c>
      <c r="R9">
        <v>0</v>
      </c>
      <c r="S9">
        <v>50000</v>
      </c>
      <c r="T9" t="s">
        <v>609</v>
      </c>
      <c r="U9" t="s">
        <v>460</v>
      </c>
    </row>
    <row r="10" spans="1:21" x14ac:dyDescent="0.15">
      <c r="A10">
        <v>45</v>
      </c>
      <c r="B10" s="114" t="s">
        <v>824</v>
      </c>
      <c r="C10" s="115">
        <v>43923</v>
      </c>
      <c r="D10" t="s">
        <v>209</v>
      </c>
      <c r="E10">
        <v>5508</v>
      </c>
      <c r="F10" t="s">
        <v>22</v>
      </c>
      <c r="G10" t="s">
        <v>825</v>
      </c>
      <c r="H10" t="s">
        <v>92</v>
      </c>
      <c r="I10" t="s">
        <v>32</v>
      </c>
      <c r="M10" t="s">
        <v>826</v>
      </c>
      <c r="N10" t="s">
        <v>827</v>
      </c>
      <c r="Q10">
        <v>50000</v>
      </c>
      <c r="R10">
        <v>0</v>
      </c>
      <c r="S10">
        <v>50000</v>
      </c>
      <c r="T10" t="s">
        <v>828</v>
      </c>
      <c r="U10" t="s">
        <v>214</v>
      </c>
    </row>
    <row r="11" spans="1:21" x14ac:dyDescent="0.15">
      <c r="A11">
        <v>46</v>
      </c>
      <c r="B11" s="114" t="s">
        <v>829</v>
      </c>
      <c r="C11" s="115">
        <v>43923</v>
      </c>
      <c r="D11" t="s">
        <v>209</v>
      </c>
      <c r="E11">
        <v>12113</v>
      </c>
      <c r="F11" t="s">
        <v>22</v>
      </c>
      <c r="G11" t="s">
        <v>830</v>
      </c>
      <c r="H11" t="s">
        <v>142</v>
      </c>
      <c r="I11" t="s">
        <v>41</v>
      </c>
      <c r="M11" t="s">
        <v>831</v>
      </c>
      <c r="N11" t="s">
        <v>827</v>
      </c>
      <c r="Q11">
        <v>50000</v>
      </c>
      <c r="R11">
        <v>0</v>
      </c>
      <c r="S11">
        <v>50000</v>
      </c>
      <c r="T11" t="s">
        <v>832</v>
      </c>
      <c r="U11" t="s">
        <v>833</v>
      </c>
    </row>
    <row r="12" spans="1:21" x14ac:dyDescent="0.15">
      <c r="A12">
        <v>47</v>
      </c>
      <c r="B12" s="114" t="s">
        <v>834</v>
      </c>
      <c r="C12" s="115">
        <v>43923</v>
      </c>
      <c r="D12" t="s">
        <v>209</v>
      </c>
      <c r="E12">
        <v>9510</v>
      </c>
      <c r="F12" t="s">
        <v>22</v>
      </c>
      <c r="G12" t="s">
        <v>835</v>
      </c>
      <c r="H12" t="s">
        <v>84</v>
      </c>
      <c r="I12" t="s">
        <v>41</v>
      </c>
      <c r="M12" t="s">
        <v>836</v>
      </c>
      <c r="N12" t="s">
        <v>827</v>
      </c>
      <c r="Q12">
        <v>50000</v>
      </c>
      <c r="R12">
        <v>0</v>
      </c>
      <c r="S12">
        <v>50000</v>
      </c>
      <c r="T12" t="s">
        <v>837</v>
      </c>
      <c r="U12" t="s">
        <v>369</v>
      </c>
    </row>
    <row r="13" spans="1:21" x14ac:dyDescent="0.15">
      <c r="A13">
        <v>48</v>
      </c>
      <c r="B13" s="114" t="s">
        <v>838</v>
      </c>
      <c r="C13" s="115">
        <v>43923</v>
      </c>
      <c r="D13" t="s">
        <v>209</v>
      </c>
      <c r="E13">
        <v>3401</v>
      </c>
      <c r="F13" t="s">
        <v>22</v>
      </c>
      <c r="G13" t="s">
        <v>839</v>
      </c>
      <c r="H13" t="s">
        <v>142</v>
      </c>
      <c r="I13" t="s">
        <v>107</v>
      </c>
      <c r="M13" t="s">
        <v>840</v>
      </c>
      <c r="N13" t="s">
        <v>827</v>
      </c>
      <c r="Q13">
        <v>50000</v>
      </c>
      <c r="R13">
        <v>0</v>
      </c>
      <c r="S13">
        <v>50000</v>
      </c>
      <c r="T13" t="s">
        <v>841</v>
      </c>
      <c r="U13" t="s">
        <v>369</v>
      </c>
    </row>
    <row r="14" spans="1:21" x14ac:dyDescent="0.15">
      <c r="A14">
        <v>49</v>
      </c>
      <c r="B14" s="114" t="s">
        <v>842</v>
      </c>
      <c r="C14" s="115">
        <v>43923</v>
      </c>
      <c r="D14" t="s">
        <v>209</v>
      </c>
      <c r="E14">
        <v>13810</v>
      </c>
      <c r="F14" t="s">
        <v>22</v>
      </c>
      <c r="G14" t="s">
        <v>843</v>
      </c>
      <c r="H14" t="s">
        <v>84</v>
      </c>
      <c r="I14" t="s">
        <v>137</v>
      </c>
      <c r="M14" t="s">
        <v>844</v>
      </c>
      <c r="N14" t="s">
        <v>827</v>
      </c>
      <c r="Q14">
        <v>50000</v>
      </c>
      <c r="R14">
        <v>0</v>
      </c>
      <c r="S14">
        <v>50000</v>
      </c>
      <c r="T14" t="s">
        <v>845</v>
      </c>
      <c r="U14" t="s">
        <v>369</v>
      </c>
    </row>
    <row r="15" spans="1:21" x14ac:dyDescent="0.15">
      <c r="A15">
        <v>50</v>
      </c>
      <c r="B15" s="114" t="s">
        <v>851</v>
      </c>
      <c r="C15" s="115">
        <v>43923</v>
      </c>
      <c r="D15" t="s">
        <v>209</v>
      </c>
      <c r="E15">
        <v>6013</v>
      </c>
      <c r="F15" t="s">
        <v>22</v>
      </c>
      <c r="G15" t="s">
        <v>852</v>
      </c>
      <c r="H15" t="s">
        <v>84</v>
      </c>
      <c r="I15" t="s">
        <v>107</v>
      </c>
      <c r="M15" t="s">
        <v>853</v>
      </c>
      <c r="N15" t="s">
        <v>572</v>
      </c>
      <c r="Q15">
        <v>50000</v>
      </c>
      <c r="R15">
        <v>0</v>
      </c>
      <c r="S15">
        <v>50000</v>
      </c>
      <c r="T15" t="s">
        <v>854</v>
      </c>
      <c r="U15" t="s">
        <v>855</v>
      </c>
    </row>
    <row r="16" spans="1:21" x14ac:dyDescent="0.15">
      <c r="A16">
        <v>51</v>
      </c>
      <c r="B16" s="114" t="s">
        <v>861</v>
      </c>
      <c r="C16" s="115">
        <v>43923</v>
      </c>
      <c r="D16" t="s">
        <v>209</v>
      </c>
      <c r="E16">
        <v>10028</v>
      </c>
      <c r="F16" t="s">
        <v>22</v>
      </c>
      <c r="G16" t="s">
        <v>862</v>
      </c>
      <c r="H16" t="s">
        <v>84</v>
      </c>
      <c r="I16" t="s">
        <v>41</v>
      </c>
      <c r="M16" t="s">
        <v>863</v>
      </c>
      <c r="N16" t="s">
        <v>572</v>
      </c>
      <c r="Q16">
        <v>50000</v>
      </c>
      <c r="R16">
        <v>0</v>
      </c>
      <c r="S16">
        <v>50000</v>
      </c>
      <c r="T16" t="s">
        <v>864</v>
      </c>
      <c r="U16" t="s">
        <v>855</v>
      </c>
    </row>
    <row r="17" spans="1:21" x14ac:dyDescent="0.15">
      <c r="A17">
        <v>52</v>
      </c>
      <c r="B17" s="114" t="s">
        <v>865</v>
      </c>
      <c r="C17" s="115">
        <v>43923</v>
      </c>
      <c r="D17" t="s">
        <v>209</v>
      </c>
      <c r="E17">
        <v>2240</v>
      </c>
      <c r="F17" t="s">
        <v>22</v>
      </c>
      <c r="G17" t="s">
        <v>866</v>
      </c>
      <c r="H17" t="s">
        <v>142</v>
      </c>
      <c r="I17" t="s">
        <v>25</v>
      </c>
      <c r="M17" t="s">
        <v>867</v>
      </c>
      <c r="N17" t="s">
        <v>572</v>
      </c>
      <c r="Q17">
        <v>50000</v>
      </c>
      <c r="R17">
        <v>0</v>
      </c>
      <c r="S17">
        <v>50000</v>
      </c>
      <c r="T17" t="s">
        <v>868</v>
      </c>
      <c r="U17" t="s">
        <v>869</v>
      </c>
    </row>
    <row r="18" spans="1:21" x14ac:dyDescent="0.15">
      <c r="A18">
        <v>53</v>
      </c>
      <c r="B18" s="114" t="s">
        <v>891</v>
      </c>
      <c r="C18" s="115">
        <v>43923</v>
      </c>
      <c r="D18" t="s">
        <v>209</v>
      </c>
      <c r="E18">
        <v>9412</v>
      </c>
      <c r="F18" t="s">
        <v>22</v>
      </c>
      <c r="G18" t="s">
        <v>892</v>
      </c>
      <c r="H18" t="s">
        <v>132</v>
      </c>
      <c r="I18" t="s">
        <v>65</v>
      </c>
      <c r="M18" t="s">
        <v>893</v>
      </c>
      <c r="N18" t="s">
        <v>894</v>
      </c>
      <c r="Q18">
        <v>50000</v>
      </c>
      <c r="R18">
        <v>0</v>
      </c>
      <c r="S18">
        <v>50000</v>
      </c>
      <c r="T18" t="s">
        <v>895</v>
      </c>
      <c r="U18" t="s">
        <v>884</v>
      </c>
    </row>
    <row r="19" spans="1:21" x14ac:dyDescent="0.15">
      <c r="A19">
        <v>54</v>
      </c>
      <c r="B19" s="114" t="s">
        <v>896</v>
      </c>
      <c r="C19" s="115">
        <v>43923</v>
      </c>
      <c r="D19" t="s">
        <v>209</v>
      </c>
      <c r="E19">
        <v>10309</v>
      </c>
      <c r="F19" t="s">
        <v>22</v>
      </c>
      <c r="G19" t="s">
        <v>897</v>
      </c>
      <c r="H19" t="s">
        <v>132</v>
      </c>
      <c r="I19" t="s">
        <v>65</v>
      </c>
      <c r="M19" t="s">
        <v>898</v>
      </c>
      <c r="N19" t="s">
        <v>894</v>
      </c>
      <c r="Q19">
        <v>50000</v>
      </c>
      <c r="R19">
        <v>0</v>
      </c>
      <c r="S19">
        <v>50000</v>
      </c>
      <c r="T19" t="s">
        <v>899</v>
      </c>
      <c r="U19" t="s">
        <v>884</v>
      </c>
    </row>
    <row r="20" spans="1:21" x14ac:dyDescent="0.15">
      <c r="A20">
        <v>55</v>
      </c>
      <c r="B20" s="114" t="s">
        <v>900</v>
      </c>
      <c r="C20" s="115">
        <v>43923</v>
      </c>
      <c r="D20" t="s">
        <v>209</v>
      </c>
      <c r="E20">
        <v>7322</v>
      </c>
      <c r="F20" t="s">
        <v>22</v>
      </c>
      <c r="G20" t="s">
        <v>901</v>
      </c>
      <c r="H20" t="s">
        <v>92</v>
      </c>
      <c r="I20" t="s">
        <v>137</v>
      </c>
      <c r="M20" t="s">
        <v>902</v>
      </c>
      <c r="N20" t="s">
        <v>894</v>
      </c>
      <c r="Q20">
        <v>50000</v>
      </c>
      <c r="R20">
        <v>0</v>
      </c>
      <c r="S20">
        <v>50000</v>
      </c>
      <c r="T20" t="s">
        <v>903</v>
      </c>
      <c r="U20" t="s">
        <v>884</v>
      </c>
    </row>
    <row r="21" spans="1:21" x14ac:dyDescent="0.15">
      <c r="A21">
        <v>56</v>
      </c>
      <c r="B21" s="114" t="s">
        <v>904</v>
      </c>
      <c r="C21" s="115">
        <v>43923</v>
      </c>
      <c r="D21" t="s">
        <v>209</v>
      </c>
      <c r="E21">
        <v>2500</v>
      </c>
      <c r="F21" t="s">
        <v>22</v>
      </c>
      <c r="G21" t="s">
        <v>905</v>
      </c>
      <c r="H21" t="s">
        <v>92</v>
      </c>
      <c r="I21" t="s">
        <v>107</v>
      </c>
      <c r="M21" t="s">
        <v>906</v>
      </c>
      <c r="N21" t="s">
        <v>894</v>
      </c>
      <c r="Q21">
        <v>50000</v>
      </c>
      <c r="R21">
        <v>0</v>
      </c>
      <c r="S21">
        <v>50000</v>
      </c>
      <c r="T21" t="s">
        <v>907</v>
      </c>
      <c r="U21" t="s">
        <v>884</v>
      </c>
    </row>
    <row r="22" spans="1:21" x14ac:dyDescent="0.15">
      <c r="A22">
        <v>57</v>
      </c>
      <c r="B22" s="114" t="s">
        <v>908</v>
      </c>
      <c r="C22" s="115">
        <v>43923</v>
      </c>
      <c r="D22" t="s">
        <v>209</v>
      </c>
      <c r="E22">
        <v>5113</v>
      </c>
      <c r="F22" t="s">
        <v>22</v>
      </c>
      <c r="G22" t="s">
        <v>909</v>
      </c>
      <c r="H22" t="s">
        <v>84</v>
      </c>
      <c r="I22" t="s">
        <v>32</v>
      </c>
      <c r="M22" t="s">
        <v>910</v>
      </c>
      <c r="N22" t="s">
        <v>894</v>
      </c>
      <c r="Q22">
        <v>50000</v>
      </c>
      <c r="R22">
        <v>0</v>
      </c>
      <c r="S22">
        <v>50000</v>
      </c>
      <c r="T22" t="s">
        <v>911</v>
      </c>
      <c r="U22" t="s">
        <v>884</v>
      </c>
    </row>
    <row r="23" spans="1:21" x14ac:dyDescent="0.15">
      <c r="A23">
        <v>58</v>
      </c>
      <c r="B23" s="114" t="s">
        <v>912</v>
      </c>
      <c r="C23" s="115">
        <v>43923</v>
      </c>
      <c r="D23" t="s">
        <v>209</v>
      </c>
      <c r="E23">
        <v>624</v>
      </c>
      <c r="F23" t="s">
        <v>22</v>
      </c>
      <c r="G23" t="s">
        <v>913</v>
      </c>
      <c r="H23" t="s">
        <v>132</v>
      </c>
      <c r="I23" t="s">
        <v>115</v>
      </c>
      <c r="M23" t="s">
        <v>914</v>
      </c>
      <c r="N23" t="s">
        <v>894</v>
      </c>
      <c r="Q23">
        <v>50000</v>
      </c>
      <c r="R23">
        <v>0</v>
      </c>
      <c r="S23">
        <v>50000</v>
      </c>
      <c r="T23" t="s">
        <v>915</v>
      </c>
      <c r="U23" t="s">
        <v>884</v>
      </c>
    </row>
    <row r="24" spans="1:21" x14ac:dyDescent="0.15">
      <c r="A24">
        <v>59</v>
      </c>
      <c r="B24" s="114" t="s">
        <v>916</v>
      </c>
      <c r="C24" s="115">
        <v>43923</v>
      </c>
      <c r="D24" t="s">
        <v>209</v>
      </c>
      <c r="E24">
        <v>3105</v>
      </c>
      <c r="F24" t="s">
        <v>22</v>
      </c>
      <c r="G24" t="s">
        <v>917</v>
      </c>
      <c r="H24" t="s">
        <v>142</v>
      </c>
      <c r="I24" t="s">
        <v>137</v>
      </c>
      <c r="M24" t="s">
        <v>918</v>
      </c>
      <c r="N24" t="s">
        <v>894</v>
      </c>
      <c r="Q24">
        <v>50000</v>
      </c>
      <c r="R24">
        <v>0</v>
      </c>
      <c r="S24">
        <v>50000</v>
      </c>
      <c r="T24" t="s">
        <v>919</v>
      </c>
      <c r="U24" t="s">
        <v>884</v>
      </c>
    </row>
    <row r="25" spans="1:21" x14ac:dyDescent="0.15">
      <c r="A25">
        <v>60</v>
      </c>
      <c r="B25" s="114" t="s">
        <v>920</v>
      </c>
      <c r="C25" s="115">
        <v>43923</v>
      </c>
      <c r="D25" t="s">
        <v>209</v>
      </c>
      <c r="E25">
        <v>2804</v>
      </c>
      <c r="F25" t="s">
        <v>22</v>
      </c>
      <c r="G25" t="s">
        <v>611</v>
      </c>
      <c r="H25" t="s">
        <v>92</v>
      </c>
      <c r="I25" t="s">
        <v>115</v>
      </c>
      <c r="M25" t="s">
        <v>921</v>
      </c>
      <c r="N25" t="s">
        <v>894</v>
      </c>
      <c r="Q25">
        <v>50000</v>
      </c>
      <c r="R25">
        <v>0</v>
      </c>
      <c r="S25">
        <v>50000</v>
      </c>
      <c r="T25" t="s">
        <v>922</v>
      </c>
      <c r="U25" t="s">
        <v>884</v>
      </c>
    </row>
    <row r="26" spans="1:21" x14ac:dyDescent="0.15">
      <c r="A26">
        <v>61</v>
      </c>
      <c r="B26" s="114" t="s">
        <v>923</v>
      </c>
      <c r="C26" s="115">
        <v>43923</v>
      </c>
      <c r="D26" t="s">
        <v>209</v>
      </c>
      <c r="E26">
        <v>5333</v>
      </c>
      <c r="F26" t="s">
        <v>22</v>
      </c>
      <c r="G26" t="s">
        <v>924</v>
      </c>
      <c r="H26" t="s">
        <v>92</v>
      </c>
      <c r="I26" t="s">
        <v>25</v>
      </c>
      <c r="M26" t="s">
        <v>925</v>
      </c>
      <c r="N26" t="s">
        <v>894</v>
      </c>
      <c r="Q26">
        <v>50000</v>
      </c>
      <c r="R26">
        <v>0</v>
      </c>
      <c r="S26">
        <v>50000</v>
      </c>
      <c r="T26" t="s">
        <v>926</v>
      </c>
      <c r="U26" t="s">
        <v>884</v>
      </c>
    </row>
    <row r="27" spans="1:21" x14ac:dyDescent="0.15">
      <c r="A27">
        <v>62</v>
      </c>
      <c r="B27" s="114" t="s">
        <v>992</v>
      </c>
      <c r="C27" s="115">
        <v>43923</v>
      </c>
      <c r="D27" t="s">
        <v>209</v>
      </c>
      <c r="E27">
        <v>9013</v>
      </c>
      <c r="F27" t="s">
        <v>22</v>
      </c>
      <c r="G27" t="s">
        <v>993</v>
      </c>
      <c r="H27" t="s">
        <v>84</v>
      </c>
      <c r="I27" t="s">
        <v>65</v>
      </c>
      <c r="M27" t="s">
        <v>994</v>
      </c>
      <c r="Q27">
        <v>50000</v>
      </c>
      <c r="R27">
        <v>0</v>
      </c>
      <c r="S27">
        <v>50000</v>
      </c>
      <c r="T27" t="s">
        <v>995</v>
      </c>
      <c r="U27" t="s">
        <v>460</v>
      </c>
    </row>
    <row r="28" spans="1:21" x14ac:dyDescent="0.15">
      <c r="A28">
        <v>78</v>
      </c>
      <c r="B28" s="114" t="s">
        <v>445</v>
      </c>
      <c r="C28" s="115">
        <v>43924</v>
      </c>
      <c r="D28" t="s">
        <v>209</v>
      </c>
      <c r="E28">
        <v>6500</v>
      </c>
      <c r="F28" t="s">
        <v>22</v>
      </c>
      <c r="G28" t="s">
        <v>446</v>
      </c>
      <c r="H28" t="s">
        <v>92</v>
      </c>
      <c r="I28" t="s">
        <v>32</v>
      </c>
      <c r="M28" t="s">
        <v>447</v>
      </c>
      <c r="N28" t="s">
        <v>448</v>
      </c>
      <c r="Q28">
        <v>50000</v>
      </c>
      <c r="R28">
        <v>0</v>
      </c>
      <c r="S28">
        <v>50000</v>
      </c>
      <c r="T28" t="s">
        <v>449</v>
      </c>
      <c r="U28" t="s">
        <v>369</v>
      </c>
    </row>
    <row r="29" spans="1:21" x14ac:dyDescent="0.15">
      <c r="A29">
        <v>79</v>
      </c>
      <c r="B29" s="114" t="s">
        <v>791</v>
      </c>
      <c r="C29" s="115">
        <v>43924</v>
      </c>
      <c r="D29" t="s">
        <v>209</v>
      </c>
      <c r="E29">
        <v>3604</v>
      </c>
      <c r="F29" t="s">
        <v>22</v>
      </c>
      <c r="G29" t="s">
        <v>792</v>
      </c>
      <c r="H29" t="s">
        <v>92</v>
      </c>
      <c r="I29" t="s">
        <v>25</v>
      </c>
      <c r="M29" t="s">
        <v>793</v>
      </c>
      <c r="N29" t="s">
        <v>613</v>
      </c>
      <c r="Q29">
        <v>50000</v>
      </c>
      <c r="R29">
        <v>0</v>
      </c>
      <c r="S29">
        <v>50000</v>
      </c>
      <c r="T29" t="s">
        <v>794</v>
      </c>
      <c r="U29" t="s">
        <v>214</v>
      </c>
    </row>
    <row r="30" spans="1:21" x14ac:dyDescent="0.15">
      <c r="A30">
        <v>80</v>
      </c>
      <c r="B30" s="114" t="s">
        <v>876</v>
      </c>
      <c r="C30" s="115">
        <v>43924</v>
      </c>
      <c r="D30" t="s">
        <v>209</v>
      </c>
      <c r="E30">
        <v>10114</v>
      </c>
      <c r="F30" t="s">
        <v>22</v>
      </c>
      <c r="G30" t="s">
        <v>877</v>
      </c>
      <c r="H30" t="s">
        <v>132</v>
      </c>
      <c r="I30" t="s">
        <v>41</v>
      </c>
      <c r="M30" t="s">
        <v>878</v>
      </c>
      <c r="N30" t="s">
        <v>448</v>
      </c>
      <c r="Q30">
        <v>50000</v>
      </c>
      <c r="R30">
        <v>0</v>
      </c>
      <c r="S30">
        <v>50000</v>
      </c>
      <c r="T30" t="s">
        <v>879</v>
      </c>
      <c r="U30" t="s">
        <v>855</v>
      </c>
    </row>
    <row r="31" spans="1:21" x14ac:dyDescent="0.15">
      <c r="A31">
        <v>81</v>
      </c>
      <c r="B31" s="114" t="s">
        <v>927</v>
      </c>
      <c r="C31" s="115">
        <v>43924</v>
      </c>
      <c r="D31" t="s">
        <v>209</v>
      </c>
      <c r="E31">
        <v>12401</v>
      </c>
      <c r="F31" t="s">
        <v>22</v>
      </c>
      <c r="G31" t="s">
        <v>928</v>
      </c>
      <c r="H31" t="s">
        <v>147</v>
      </c>
      <c r="I31" t="s">
        <v>41</v>
      </c>
      <c r="M31" t="s">
        <v>929</v>
      </c>
      <c r="N31" t="s">
        <v>448</v>
      </c>
      <c r="Q31">
        <v>50000</v>
      </c>
      <c r="R31">
        <v>0</v>
      </c>
      <c r="S31">
        <v>50000</v>
      </c>
      <c r="T31" t="s">
        <v>930</v>
      </c>
      <c r="U31" t="s">
        <v>855</v>
      </c>
    </row>
    <row r="32" spans="1:21" x14ac:dyDescent="0.15">
      <c r="A32">
        <v>82</v>
      </c>
      <c r="B32" s="114" t="s">
        <v>938</v>
      </c>
      <c r="C32" s="115">
        <v>43924</v>
      </c>
      <c r="D32" t="s">
        <v>209</v>
      </c>
      <c r="E32">
        <v>6909</v>
      </c>
      <c r="F32" t="s">
        <v>22</v>
      </c>
      <c r="G32" t="s">
        <v>939</v>
      </c>
      <c r="H32" t="s">
        <v>147</v>
      </c>
      <c r="I32" t="s">
        <v>288</v>
      </c>
      <c r="M32" t="s">
        <v>940</v>
      </c>
      <c r="N32" t="s">
        <v>941</v>
      </c>
      <c r="Q32">
        <v>50000</v>
      </c>
      <c r="R32">
        <v>0</v>
      </c>
      <c r="S32">
        <v>50000</v>
      </c>
      <c r="T32" t="s">
        <v>942</v>
      </c>
      <c r="U32" t="s">
        <v>855</v>
      </c>
    </row>
    <row r="33" spans="1:21" x14ac:dyDescent="0.15">
      <c r="A33">
        <v>83</v>
      </c>
      <c r="B33" s="114" t="s">
        <v>1068</v>
      </c>
      <c r="C33" s="115">
        <v>43924</v>
      </c>
      <c r="D33" t="s">
        <v>209</v>
      </c>
      <c r="E33">
        <v>4213</v>
      </c>
      <c r="F33" t="s">
        <v>22</v>
      </c>
      <c r="G33" t="s">
        <v>1069</v>
      </c>
      <c r="H33" t="s">
        <v>142</v>
      </c>
      <c r="I33" t="s">
        <v>107</v>
      </c>
      <c r="M33" t="s">
        <v>1070</v>
      </c>
      <c r="N33" t="s">
        <v>613</v>
      </c>
      <c r="Q33">
        <v>50000</v>
      </c>
      <c r="R33">
        <v>0</v>
      </c>
      <c r="S33">
        <v>50000</v>
      </c>
      <c r="T33" t="s">
        <v>1071</v>
      </c>
      <c r="U33" t="s">
        <v>423</v>
      </c>
    </row>
    <row r="34" spans="1:21" x14ac:dyDescent="0.15">
      <c r="A34">
        <v>84</v>
      </c>
      <c r="B34" s="114" t="s">
        <v>1072</v>
      </c>
      <c r="C34" s="115">
        <v>43924</v>
      </c>
      <c r="D34" t="s">
        <v>209</v>
      </c>
      <c r="E34">
        <v>2200</v>
      </c>
      <c r="F34" t="s">
        <v>22</v>
      </c>
      <c r="G34" t="s">
        <v>1073</v>
      </c>
      <c r="H34" t="s">
        <v>147</v>
      </c>
      <c r="I34" t="s">
        <v>25</v>
      </c>
      <c r="M34" t="s">
        <v>1074</v>
      </c>
      <c r="N34" t="s">
        <v>613</v>
      </c>
      <c r="Q34">
        <v>50000</v>
      </c>
      <c r="R34">
        <v>0</v>
      </c>
      <c r="S34">
        <v>50000</v>
      </c>
      <c r="T34" t="s">
        <v>1075</v>
      </c>
      <c r="U34" t="s">
        <v>423</v>
      </c>
    </row>
    <row r="35" spans="1:21" x14ac:dyDescent="0.15">
      <c r="A35">
        <v>104</v>
      </c>
      <c r="B35" s="114" t="s">
        <v>777</v>
      </c>
      <c r="C35" s="115">
        <v>43927</v>
      </c>
      <c r="D35" t="s">
        <v>209</v>
      </c>
      <c r="E35">
        <v>1805</v>
      </c>
      <c r="F35" t="s">
        <v>22</v>
      </c>
      <c r="G35" t="s">
        <v>778</v>
      </c>
      <c r="H35" t="s">
        <v>24</v>
      </c>
      <c r="I35" t="s">
        <v>65</v>
      </c>
      <c r="M35" t="s">
        <v>779</v>
      </c>
      <c r="N35" t="s">
        <v>117</v>
      </c>
      <c r="Q35">
        <v>50000</v>
      </c>
      <c r="R35">
        <v>0</v>
      </c>
      <c r="S35">
        <v>50000</v>
      </c>
      <c r="T35" t="s">
        <v>780</v>
      </c>
      <c r="U35" t="s">
        <v>369</v>
      </c>
    </row>
    <row r="36" spans="1:21" x14ac:dyDescent="0.15">
      <c r="A36">
        <v>105</v>
      </c>
      <c r="B36" s="114" t="s">
        <v>781</v>
      </c>
      <c r="C36" s="115">
        <v>43927</v>
      </c>
      <c r="D36" t="s">
        <v>209</v>
      </c>
      <c r="E36">
        <v>6608</v>
      </c>
      <c r="F36" t="s">
        <v>22</v>
      </c>
      <c r="G36" t="s">
        <v>131</v>
      </c>
      <c r="H36" t="s">
        <v>132</v>
      </c>
      <c r="I36" t="s">
        <v>107</v>
      </c>
      <c r="M36" t="s">
        <v>782</v>
      </c>
      <c r="N36" t="s">
        <v>117</v>
      </c>
      <c r="Q36">
        <v>50000</v>
      </c>
      <c r="R36">
        <v>0</v>
      </c>
      <c r="S36">
        <v>50000</v>
      </c>
      <c r="T36" t="s">
        <v>783</v>
      </c>
      <c r="U36" t="s">
        <v>214</v>
      </c>
    </row>
    <row r="37" spans="1:21" x14ac:dyDescent="0.15">
      <c r="A37">
        <v>106</v>
      </c>
      <c r="B37" s="114" t="s">
        <v>784</v>
      </c>
      <c r="C37" s="115">
        <v>43927</v>
      </c>
      <c r="D37" t="s">
        <v>209</v>
      </c>
      <c r="E37">
        <v>1609</v>
      </c>
      <c r="F37" t="s">
        <v>22</v>
      </c>
      <c r="G37" t="s">
        <v>785</v>
      </c>
      <c r="H37" t="s">
        <v>147</v>
      </c>
      <c r="I37" t="s">
        <v>115</v>
      </c>
      <c r="M37" t="s">
        <v>786</v>
      </c>
      <c r="N37" t="s">
        <v>117</v>
      </c>
      <c r="Q37">
        <v>50000</v>
      </c>
      <c r="R37">
        <v>0</v>
      </c>
      <c r="S37">
        <v>50000</v>
      </c>
      <c r="T37" t="s">
        <v>787</v>
      </c>
      <c r="U37" t="s">
        <v>214</v>
      </c>
    </row>
    <row r="38" spans="1:21" x14ac:dyDescent="0.15">
      <c r="A38">
        <v>107</v>
      </c>
      <c r="B38" s="114" t="s">
        <v>996</v>
      </c>
      <c r="C38" s="115">
        <v>43927</v>
      </c>
      <c r="D38" t="s">
        <v>209</v>
      </c>
      <c r="E38">
        <v>5213</v>
      </c>
      <c r="F38" t="s">
        <v>22</v>
      </c>
      <c r="G38" t="s">
        <v>997</v>
      </c>
      <c r="H38" t="s">
        <v>142</v>
      </c>
      <c r="I38" t="s">
        <v>32</v>
      </c>
      <c r="M38" t="s">
        <v>998</v>
      </c>
      <c r="N38" t="s">
        <v>567</v>
      </c>
      <c r="Q38">
        <v>50000</v>
      </c>
      <c r="R38">
        <v>0</v>
      </c>
      <c r="S38">
        <v>50000</v>
      </c>
      <c r="T38" t="s">
        <v>999</v>
      </c>
      <c r="U38" t="s">
        <v>460</v>
      </c>
    </row>
    <row r="39" spans="1:21" x14ac:dyDescent="0.15">
      <c r="A39">
        <v>126</v>
      </c>
      <c r="B39" s="114" t="s">
        <v>1153</v>
      </c>
      <c r="C39" s="115">
        <v>43928</v>
      </c>
      <c r="D39" t="s">
        <v>209</v>
      </c>
      <c r="E39">
        <v>3806</v>
      </c>
      <c r="F39" t="s">
        <v>22</v>
      </c>
      <c r="G39" t="s">
        <v>1154</v>
      </c>
      <c r="H39" t="s">
        <v>142</v>
      </c>
      <c r="I39" t="s">
        <v>137</v>
      </c>
      <c r="M39" t="s">
        <v>1155</v>
      </c>
      <c r="N39" t="s">
        <v>894</v>
      </c>
      <c r="Q39">
        <v>50000</v>
      </c>
      <c r="R39">
        <v>0</v>
      </c>
      <c r="S39">
        <v>50000</v>
      </c>
      <c r="T39" t="s">
        <v>1156</v>
      </c>
      <c r="U39" t="s">
        <v>884</v>
      </c>
    </row>
    <row r="40" spans="1:21" x14ac:dyDescent="0.15">
      <c r="A40">
        <v>127</v>
      </c>
      <c r="B40" s="114" t="s">
        <v>1157</v>
      </c>
      <c r="C40" s="115">
        <v>43928</v>
      </c>
      <c r="D40" t="s">
        <v>209</v>
      </c>
      <c r="E40">
        <v>607</v>
      </c>
      <c r="F40" t="s">
        <v>22</v>
      </c>
      <c r="G40" t="s">
        <v>1158</v>
      </c>
      <c r="H40" t="s">
        <v>84</v>
      </c>
      <c r="I40" t="s">
        <v>32</v>
      </c>
      <c r="M40" t="s">
        <v>1159</v>
      </c>
      <c r="N40" t="s">
        <v>894</v>
      </c>
      <c r="Q40">
        <v>50000</v>
      </c>
      <c r="R40">
        <v>0</v>
      </c>
      <c r="S40">
        <v>50000</v>
      </c>
      <c r="T40" t="s">
        <v>1160</v>
      </c>
      <c r="U40" t="s">
        <v>884</v>
      </c>
    </row>
    <row r="41" spans="1:21" x14ac:dyDescent="0.15">
      <c r="A41">
        <v>128</v>
      </c>
      <c r="B41" s="114" t="s">
        <v>1161</v>
      </c>
      <c r="C41" s="115">
        <v>43928</v>
      </c>
      <c r="D41" t="s">
        <v>209</v>
      </c>
      <c r="E41">
        <v>5116</v>
      </c>
      <c r="F41" t="s">
        <v>22</v>
      </c>
      <c r="G41" t="s">
        <v>1162</v>
      </c>
      <c r="H41" t="s">
        <v>24</v>
      </c>
      <c r="I41" t="s">
        <v>41</v>
      </c>
      <c r="M41" t="s">
        <v>1163</v>
      </c>
      <c r="N41" t="s">
        <v>894</v>
      </c>
      <c r="Q41">
        <v>50000</v>
      </c>
      <c r="R41">
        <v>0</v>
      </c>
      <c r="S41">
        <v>50000</v>
      </c>
      <c r="T41" t="s">
        <v>1164</v>
      </c>
      <c r="U41" t="s">
        <v>855</v>
      </c>
    </row>
    <row r="42" spans="1:21" x14ac:dyDescent="0.15">
      <c r="A42">
        <v>129</v>
      </c>
      <c r="B42" s="114" t="s">
        <v>1165</v>
      </c>
      <c r="C42" s="115">
        <v>43928</v>
      </c>
      <c r="D42" t="s">
        <v>209</v>
      </c>
      <c r="E42">
        <v>10709</v>
      </c>
      <c r="F42" t="s">
        <v>22</v>
      </c>
      <c r="G42" t="s">
        <v>1166</v>
      </c>
      <c r="H42" t="s">
        <v>84</v>
      </c>
      <c r="I42" t="s">
        <v>41</v>
      </c>
      <c r="M42" t="s">
        <v>1167</v>
      </c>
      <c r="N42" t="s">
        <v>894</v>
      </c>
      <c r="Q42">
        <v>50000</v>
      </c>
      <c r="R42">
        <v>0</v>
      </c>
      <c r="S42">
        <v>50000</v>
      </c>
      <c r="T42" t="s">
        <v>1168</v>
      </c>
      <c r="U42" t="s">
        <v>855</v>
      </c>
    </row>
    <row r="43" spans="1:21" x14ac:dyDescent="0.15">
      <c r="A43">
        <v>130</v>
      </c>
      <c r="B43" s="114" t="s">
        <v>1169</v>
      </c>
      <c r="C43" s="115">
        <v>43928</v>
      </c>
      <c r="D43" t="s">
        <v>209</v>
      </c>
      <c r="E43">
        <v>6704</v>
      </c>
      <c r="F43" t="s">
        <v>22</v>
      </c>
      <c r="G43" t="s">
        <v>1170</v>
      </c>
      <c r="H43" t="s">
        <v>147</v>
      </c>
      <c r="I43" t="s">
        <v>115</v>
      </c>
      <c r="M43" t="s">
        <v>1171</v>
      </c>
      <c r="N43" t="s">
        <v>894</v>
      </c>
      <c r="Q43">
        <v>50000</v>
      </c>
      <c r="R43">
        <v>0</v>
      </c>
      <c r="S43">
        <v>50000</v>
      </c>
      <c r="T43" t="s">
        <v>1172</v>
      </c>
      <c r="U43" t="s">
        <v>884</v>
      </c>
    </row>
    <row r="44" spans="1:21" x14ac:dyDescent="0.15">
      <c r="A44">
        <v>131</v>
      </c>
      <c r="B44" s="114" t="s">
        <v>1316</v>
      </c>
      <c r="C44" s="115">
        <v>43928</v>
      </c>
      <c r="D44" t="s">
        <v>209</v>
      </c>
      <c r="E44">
        <v>4316</v>
      </c>
      <c r="F44" t="s">
        <v>22</v>
      </c>
      <c r="G44" t="s">
        <v>1317</v>
      </c>
      <c r="H44" t="s">
        <v>24</v>
      </c>
      <c r="I44" t="s">
        <v>137</v>
      </c>
      <c r="M44" t="s">
        <v>1318</v>
      </c>
      <c r="N44" t="s">
        <v>448</v>
      </c>
      <c r="Q44">
        <v>50000</v>
      </c>
      <c r="R44">
        <v>0</v>
      </c>
      <c r="S44">
        <v>50000</v>
      </c>
      <c r="T44" t="s">
        <v>1319</v>
      </c>
      <c r="U44" t="s">
        <v>460</v>
      </c>
    </row>
    <row r="45" spans="1:21" x14ac:dyDescent="0.15">
      <c r="A45">
        <v>132</v>
      </c>
      <c r="B45" s="114" t="s">
        <v>1357</v>
      </c>
      <c r="C45" s="115">
        <v>43928</v>
      </c>
      <c r="D45" t="s">
        <v>209</v>
      </c>
      <c r="E45">
        <v>3805</v>
      </c>
      <c r="F45" t="s">
        <v>22</v>
      </c>
      <c r="G45" t="s">
        <v>297</v>
      </c>
      <c r="H45" t="s">
        <v>84</v>
      </c>
      <c r="I45" t="s">
        <v>137</v>
      </c>
      <c r="M45" t="s">
        <v>1358</v>
      </c>
      <c r="N45" t="s">
        <v>894</v>
      </c>
      <c r="Q45">
        <v>50000</v>
      </c>
      <c r="R45">
        <v>0</v>
      </c>
      <c r="S45">
        <v>50000</v>
      </c>
      <c r="T45" t="s">
        <v>1359</v>
      </c>
      <c r="U45" t="s">
        <v>369</v>
      </c>
    </row>
    <row r="46" spans="1:21" x14ac:dyDescent="0.15">
      <c r="A46">
        <v>133</v>
      </c>
      <c r="B46" s="114" t="s">
        <v>1360</v>
      </c>
      <c r="C46" s="115">
        <v>43928</v>
      </c>
      <c r="D46" t="s">
        <v>209</v>
      </c>
      <c r="E46">
        <v>5911</v>
      </c>
      <c r="F46" t="s">
        <v>22</v>
      </c>
      <c r="G46" t="s">
        <v>1361</v>
      </c>
      <c r="H46" t="s">
        <v>31</v>
      </c>
      <c r="I46" t="s">
        <v>65</v>
      </c>
      <c r="M46" t="s">
        <v>1362</v>
      </c>
      <c r="N46" t="s">
        <v>894</v>
      </c>
      <c r="Q46">
        <v>50000</v>
      </c>
      <c r="R46">
        <v>0</v>
      </c>
      <c r="S46">
        <v>50000</v>
      </c>
      <c r="T46" t="s">
        <v>1363</v>
      </c>
      <c r="U46" t="s">
        <v>369</v>
      </c>
    </row>
    <row r="47" spans="1:21" x14ac:dyDescent="0.15">
      <c r="A47">
        <v>134</v>
      </c>
      <c r="B47" s="114" t="s">
        <v>1364</v>
      </c>
      <c r="C47" s="115">
        <v>43928</v>
      </c>
      <c r="D47" t="s">
        <v>209</v>
      </c>
      <c r="E47">
        <v>5110</v>
      </c>
      <c r="F47" t="s">
        <v>22</v>
      </c>
      <c r="G47" t="s">
        <v>1365</v>
      </c>
      <c r="H47" t="s">
        <v>132</v>
      </c>
      <c r="I47" t="s">
        <v>107</v>
      </c>
      <c r="M47" t="s">
        <v>1366</v>
      </c>
      <c r="N47" t="s">
        <v>894</v>
      </c>
      <c r="Q47">
        <v>50000</v>
      </c>
      <c r="R47">
        <v>0</v>
      </c>
      <c r="S47">
        <v>50000</v>
      </c>
      <c r="T47" t="s">
        <v>1367</v>
      </c>
      <c r="U47" t="s">
        <v>369</v>
      </c>
    </row>
    <row r="48" spans="1:21" x14ac:dyDescent="0.15">
      <c r="A48">
        <v>135</v>
      </c>
      <c r="B48" s="114" t="s">
        <v>1415</v>
      </c>
      <c r="C48" s="115">
        <v>43928</v>
      </c>
      <c r="D48" t="s">
        <v>209</v>
      </c>
      <c r="E48">
        <v>9903</v>
      </c>
      <c r="F48" t="s">
        <v>22</v>
      </c>
      <c r="G48" t="s">
        <v>1416</v>
      </c>
      <c r="H48" t="s">
        <v>132</v>
      </c>
      <c r="I48" t="s">
        <v>41</v>
      </c>
      <c r="M48" t="s">
        <v>1417</v>
      </c>
      <c r="N48" t="s">
        <v>1418</v>
      </c>
      <c r="Q48">
        <v>50000</v>
      </c>
      <c r="R48">
        <v>0</v>
      </c>
      <c r="S48">
        <v>50000</v>
      </c>
      <c r="T48" t="s">
        <v>1419</v>
      </c>
      <c r="U48" t="s">
        <v>369</v>
      </c>
    </row>
    <row r="49" spans="1:21" x14ac:dyDescent="0.15">
      <c r="A49">
        <v>136</v>
      </c>
      <c r="B49" s="114" t="s">
        <v>1420</v>
      </c>
      <c r="C49" s="115">
        <v>43928</v>
      </c>
      <c r="D49" t="s">
        <v>209</v>
      </c>
      <c r="E49">
        <v>904</v>
      </c>
      <c r="F49" t="s">
        <v>22</v>
      </c>
      <c r="G49" t="s">
        <v>1421</v>
      </c>
      <c r="H49" t="s">
        <v>132</v>
      </c>
      <c r="I49" t="s">
        <v>32</v>
      </c>
      <c r="M49" t="s">
        <v>1422</v>
      </c>
      <c r="N49" t="s">
        <v>1418</v>
      </c>
      <c r="Q49">
        <v>50000</v>
      </c>
      <c r="R49">
        <v>0</v>
      </c>
      <c r="S49">
        <v>50000</v>
      </c>
      <c r="T49" t="s">
        <v>1423</v>
      </c>
      <c r="U49" t="s">
        <v>369</v>
      </c>
    </row>
    <row r="50" spans="1:21" x14ac:dyDescent="0.15">
      <c r="A50">
        <v>137</v>
      </c>
      <c r="B50" s="114" t="s">
        <v>1424</v>
      </c>
      <c r="C50" s="115">
        <v>43928</v>
      </c>
      <c r="D50" t="s">
        <v>209</v>
      </c>
      <c r="E50">
        <v>8004</v>
      </c>
      <c r="F50" t="s">
        <v>22</v>
      </c>
      <c r="G50" t="s">
        <v>1425</v>
      </c>
      <c r="H50" t="s">
        <v>132</v>
      </c>
      <c r="I50" t="s">
        <v>115</v>
      </c>
      <c r="M50" t="s">
        <v>1426</v>
      </c>
      <c r="N50" t="s">
        <v>1418</v>
      </c>
      <c r="Q50">
        <v>50000</v>
      </c>
      <c r="R50">
        <v>0</v>
      </c>
      <c r="S50">
        <v>50000</v>
      </c>
      <c r="T50" t="s">
        <v>1427</v>
      </c>
      <c r="U50" t="s">
        <v>369</v>
      </c>
    </row>
    <row r="51" spans="1:21" x14ac:dyDescent="0.15">
      <c r="A51">
        <v>138</v>
      </c>
      <c r="B51" s="114" t="s">
        <v>1428</v>
      </c>
      <c r="C51" s="115">
        <v>43928</v>
      </c>
      <c r="D51" t="s">
        <v>209</v>
      </c>
      <c r="E51">
        <v>4203</v>
      </c>
      <c r="F51" t="s">
        <v>22</v>
      </c>
      <c r="G51" t="s">
        <v>1429</v>
      </c>
      <c r="H51" t="s">
        <v>92</v>
      </c>
      <c r="I51" t="s">
        <v>115</v>
      </c>
      <c r="M51" t="s">
        <v>1430</v>
      </c>
      <c r="N51" t="s">
        <v>1418</v>
      </c>
      <c r="Q51">
        <v>50000</v>
      </c>
      <c r="R51">
        <v>0</v>
      </c>
      <c r="S51">
        <v>50000</v>
      </c>
      <c r="T51" t="s">
        <v>1431</v>
      </c>
      <c r="U51" t="s">
        <v>214</v>
      </c>
    </row>
    <row r="52" spans="1:21" x14ac:dyDescent="0.15">
      <c r="A52">
        <v>139</v>
      </c>
      <c r="B52" s="114" t="s">
        <v>1432</v>
      </c>
      <c r="C52" s="115">
        <v>43928</v>
      </c>
      <c r="D52" t="s">
        <v>209</v>
      </c>
      <c r="E52">
        <v>9601</v>
      </c>
      <c r="F52" t="s">
        <v>22</v>
      </c>
      <c r="G52" t="s">
        <v>1433</v>
      </c>
      <c r="H52" t="s">
        <v>132</v>
      </c>
      <c r="I52" t="s">
        <v>115</v>
      </c>
      <c r="M52" t="s">
        <v>1434</v>
      </c>
      <c r="N52" t="s">
        <v>1418</v>
      </c>
      <c r="Q52">
        <v>50000</v>
      </c>
      <c r="R52">
        <v>0</v>
      </c>
      <c r="S52">
        <v>50000</v>
      </c>
      <c r="T52" t="s">
        <v>1435</v>
      </c>
      <c r="U52" t="s">
        <v>369</v>
      </c>
    </row>
    <row r="53" spans="1:21" x14ac:dyDescent="0.15">
      <c r="A53">
        <v>140</v>
      </c>
      <c r="B53" s="114" t="s">
        <v>1634</v>
      </c>
      <c r="C53" s="115">
        <v>43928</v>
      </c>
      <c r="D53" t="s">
        <v>209</v>
      </c>
      <c r="E53">
        <v>9104</v>
      </c>
      <c r="F53" t="s">
        <v>22</v>
      </c>
      <c r="G53" t="s">
        <v>1635</v>
      </c>
      <c r="H53" t="s">
        <v>132</v>
      </c>
      <c r="I53" t="s">
        <v>65</v>
      </c>
      <c r="M53" t="s">
        <v>1636</v>
      </c>
      <c r="N53" t="s">
        <v>448</v>
      </c>
      <c r="Q53">
        <v>50000</v>
      </c>
      <c r="R53">
        <v>0</v>
      </c>
      <c r="S53">
        <v>50000</v>
      </c>
      <c r="T53" t="s">
        <v>1637</v>
      </c>
      <c r="U53" t="s">
        <v>460</v>
      </c>
    </row>
    <row r="54" spans="1:21" x14ac:dyDescent="0.15">
      <c r="A54">
        <v>160</v>
      </c>
      <c r="B54" s="114" t="s">
        <v>461</v>
      </c>
      <c r="C54" s="115">
        <v>43929</v>
      </c>
      <c r="D54" t="s">
        <v>209</v>
      </c>
      <c r="E54">
        <v>3204</v>
      </c>
      <c r="F54" t="s">
        <v>22</v>
      </c>
      <c r="G54" t="s">
        <v>462</v>
      </c>
      <c r="H54" t="s">
        <v>132</v>
      </c>
      <c r="I54" t="s">
        <v>25</v>
      </c>
      <c r="M54" t="s">
        <v>463</v>
      </c>
      <c r="N54" t="s">
        <v>464</v>
      </c>
      <c r="Q54">
        <v>50000</v>
      </c>
      <c r="R54">
        <v>0</v>
      </c>
      <c r="S54">
        <v>50000</v>
      </c>
      <c r="T54" t="s">
        <v>465</v>
      </c>
      <c r="U54" t="s">
        <v>466</v>
      </c>
    </row>
    <row r="55" spans="1:21" x14ac:dyDescent="0.15">
      <c r="A55">
        <v>161</v>
      </c>
      <c r="B55" s="114" t="s">
        <v>555</v>
      </c>
      <c r="C55" s="115">
        <v>43929</v>
      </c>
      <c r="D55" t="s">
        <v>209</v>
      </c>
      <c r="E55">
        <v>10405</v>
      </c>
      <c r="F55" t="s">
        <v>22</v>
      </c>
      <c r="G55" t="s">
        <v>556</v>
      </c>
      <c r="H55" t="s">
        <v>24</v>
      </c>
      <c r="I55" t="s">
        <v>41</v>
      </c>
      <c r="M55" t="s">
        <v>557</v>
      </c>
      <c r="N55" t="s">
        <v>464</v>
      </c>
      <c r="Q55">
        <v>50000</v>
      </c>
      <c r="R55">
        <v>0</v>
      </c>
      <c r="S55">
        <v>50000</v>
      </c>
      <c r="T55" t="s">
        <v>558</v>
      </c>
      <c r="U55" t="s">
        <v>460</v>
      </c>
    </row>
    <row r="56" spans="1:21" x14ac:dyDescent="0.15">
      <c r="A56">
        <v>162</v>
      </c>
      <c r="B56" s="114" t="s">
        <v>646</v>
      </c>
      <c r="C56" s="115">
        <v>43929</v>
      </c>
      <c r="D56" t="s">
        <v>209</v>
      </c>
      <c r="E56">
        <v>4905</v>
      </c>
      <c r="F56" t="s">
        <v>22</v>
      </c>
      <c r="G56" t="s">
        <v>647</v>
      </c>
      <c r="H56" t="s">
        <v>84</v>
      </c>
      <c r="I56" t="s">
        <v>288</v>
      </c>
      <c r="M56" t="s">
        <v>648</v>
      </c>
      <c r="N56" t="s">
        <v>464</v>
      </c>
      <c r="Q56">
        <v>50000</v>
      </c>
      <c r="R56">
        <v>0</v>
      </c>
      <c r="S56">
        <v>50000</v>
      </c>
      <c r="T56" t="s">
        <v>649</v>
      </c>
      <c r="U56" t="s">
        <v>460</v>
      </c>
    </row>
    <row r="57" spans="1:21" x14ac:dyDescent="0.15">
      <c r="A57">
        <v>163</v>
      </c>
      <c r="B57" s="114" t="s">
        <v>662</v>
      </c>
      <c r="C57" s="115">
        <v>43929</v>
      </c>
      <c r="D57" t="s">
        <v>209</v>
      </c>
      <c r="E57">
        <v>7500</v>
      </c>
      <c r="F57" t="s">
        <v>22</v>
      </c>
      <c r="G57" t="s">
        <v>663</v>
      </c>
      <c r="H57" t="s">
        <v>31</v>
      </c>
      <c r="I57" t="s">
        <v>115</v>
      </c>
      <c r="M57" t="s">
        <v>664</v>
      </c>
      <c r="N57" t="s">
        <v>572</v>
      </c>
      <c r="Q57">
        <v>50000</v>
      </c>
      <c r="R57">
        <v>0</v>
      </c>
      <c r="S57">
        <v>50000</v>
      </c>
      <c r="T57" t="s">
        <v>665</v>
      </c>
      <c r="U57" t="s">
        <v>369</v>
      </c>
    </row>
    <row r="58" spans="1:21" x14ac:dyDescent="0.15">
      <c r="A58">
        <v>164</v>
      </c>
      <c r="B58" s="114" t="s">
        <v>737</v>
      </c>
      <c r="C58" s="115">
        <v>43929</v>
      </c>
      <c r="D58" t="s">
        <v>209</v>
      </c>
      <c r="E58">
        <v>13812</v>
      </c>
      <c r="F58" t="s">
        <v>22</v>
      </c>
      <c r="G58" t="s">
        <v>738</v>
      </c>
      <c r="H58" t="s">
        <v>142</v>
      </c>
      <c r="I58" t="s">
        <v>127</v>
      </c>
      <c r="M58" t="s">
        <v>739</v>
      </c>
      <c r="Q58">
        <v>50000</v>
      </c>
      <c r="R58">
        <v>0</v>
      </c>
      <c r="S58">
        <v>50000</v>
      </c>
      <c r="T58" t="s">
        <v>740</v>
      </c>
      <c r="U58" t="s">
        <v>460</v>
      </c>
    </row>
    <row r="59" spans="1:21" x14ac:dyDescent="0.15">
      <c r="A59">
        <v>165</v>
      </c>
      <c r="B59" s="114" t="s">
        <v>759</v>
      </c>
      <c r="C59" s="115">
        <v>43929</v>
      </c>
      <c r="D59" t="s">
        <v>209</v>
      </c>
      <c r="E59">
        <v>1315</v>
      </c>
      <c r="F59" t="s">
        <v>22</v>
      </c>
      <c r="G59" t="s">
        <v>760</v>
      </c>
      <c r="H59" t="s">
        <v>84</v>
      </c>
      <c r="I59" t="s">
        <v>41</v>
      </c>
      <c r="M59" t="s">
        <v>761</v>
      </c>
      <c r="N59" t="s">
        <v>572</v>
      </c>
      <c r="Q59">
        <v>50000</v>
      </c>
      <c r="R59">
        <v>0</v>
      </c>
      <c r="S59">
        <v>50000</v>
      </c>
      <c r="T59" t="s">
        <v>762</v>
      </c>
      <c r="U59" t="s">
        <v>460</v>
      </c>
    </row>
    <row r="60" spans="1:21" x14ac:dyDescent="0.15">
      <c r="A60">
        <v>166</v>
      </c>
      <c r="B60" s="114" t="s">
        <v>1238</v>
      </c>
      <c r="C60" s="115">
        <v>43929</v>
      </c>
      <c r="D60" t="s">
        <v>209</v>
      </c>
      <c r="E60">
        <v>1401</v>
      </c>
      <c r="F60" t="s">
        <v>22</v>
      </c>
      <c r="G60" t="s">
        <v>1239</v>
      </c>
      <c r="H60" t="s">
        <v>132</v>
      </c>
      <c r="I60" t="s">
        <v>41</v>
      </c>
      <c r="M60" t="s">
        <v>1240</v>
      </c>
      <c r="N60" t="s">
        <v>715</v>
      </c>
      <c r="Q60">
        <v>50000</v>
      </c>
      <c r="R60">
        <v>0</v>
      </c>
      <c r="S60">
        <v>50000</v>
      </c>
      <c r="T60" t="s">
        <v>1241</v>
      </c>
      <c r="U60" t="s">
        <v>860</v>
      </c>
    </row>
    <row r="61" spans="1:21" x14ac:dyDescent="0.15">
      <c r="A61">
        <v>167</v>
      </c>
      <c r="B61" s="114" t="s">
        <v>1242</v>
      </c>
      <c r="C61" s="115">
        <v>43929</v>
      </c>
      <c r="D61" t="s">
        <v>209</v>
      </c>
      <c r="E61">
        <v>3706</v>
      </c>
      <c r="F61" t="s">
        <v>22</v>
      </c>
      <c r="G61" t="s">
        <v>1243</v>
      </c>
      <c r="H61" t="s">
        <v>132</v>
      </c>
      <c r="I61" t="s">
        <v>107</v>
      </c>
      <c r="M61" t="s">
        <v>1244</v>
      </c>
      <c r="N61" t="s">
        <v>820</v>
      </c>
      <c r="Q61">
        <v>50000</v>
      </c>
      <c r="R61">
        <v>0</v>
      </c>
      <c r="S61">
        <v>50000</v>
      </c>
      <c r="T61" t="s">
        <v>1245</v>
      </c>
      <c r="U61" t="s">
        <v>1246</v>
      </c>
    </row>
    <row r="62" spans="1:21" x14ac:dyDescent="0.15">
      <c r="A62">
        <v>168</v>
      </c>
      <c r="B62" s="114" t="s">
        <v>1368</v>
      </c>
      <c r="C62" s="115">
        <v>43929</v>
      </c>
      <c r="D62" t="s">
        <v>209</v>
      </c>
      <c r="E62">
        <v>9110</v>
      </c>
      <c r="F62" t="s">
        <v>22</v>
      </c>
      <c r="G62" t="s">
        <v>1369</v>
      </c>
      <c r="H62" t="s">
        <v>84</v>
      </c>
      <c r="I62" t="s">
        <v>41</v>
      </c>
      <c r="M62" t="s">
        <v>1370</v>
      </c>
      <c r="N62" t="s">
        <v>572</v>
      </c>
      <c r="Q62">
        <v>50000</v>
      </c>
      <c r="R62">
        <v>0</v>
      </c>
      <c r="S62">
        <v>50000</v>
      </c>
      <c r="T62" t="s">
        <v>1371</v>
      </c>
      <c r="U62" t="s">
        <v>369</v>
      </c>
    </row>
    <row r="63" spans="1:21" x14ac:dyDescent="0.15">
      <c r="A63">
        <v>169</v>
      </c>
      <c r="B63" s="114" t="s">
        <v>1497</v>
      </c>
      <c r="C63" s="115">
        <v>43929</v>
      </c>
      <c r="D63" t="s">
        <v>209</v>
      </c>
      <c r="E63">
        <v>6412</v>
      </c>
      <c r="F63" t="s">
        <v>22</v>
      </c>
      <c r="G63" t="s">
        <v>1498</v>
      </c>
      <c r="H63" t="s">
        <v>122</v>
      </c>
      <c r="I63" t="s">
        <v>137</v>
      </c>
      <c r="M63" t="s">
        <v>1499</v>
      </c>
      <c r="N63" t="s">
        <v>715</v>
      </c>
      <c r="Q63">
        <v>50000</v>
      </c>
      <c r="R63">
        <v>0</v>
      </c>
      <c r="S63">
        <v>50000</v>
      </c>
      <c r="T63" t="s">
        <v>1500</v>
      </c>
      <c r="U63" t="s">
        <v>860</v>
      </c>
    </row>
    <row r="64" spans="1:21" x14ac:dyDescent="0.15">
      <c r="A64">
        <v>170</v>
      </c>
      <c r="B64" s="114" t="s">
        <v>1506</v>
      </c>
      <c r="C64" s="115">
        <v>43929</v>
      </c>
      <c r="D64" t="s">
        <v>209</v>
      </c>
      <c r="E64">
        <v>9401</v>
      </c>
      <c r="F64" t="s">
        <v>22</v>
      </c>
      <c r="G64" t="s">
        <v>1507</v>
      </c>
      <c r="H64" t="s">
        <v>84</v>
      </c>
      <c r="I64" t="s">
        <v>127</v>
      </c>
      <c r="M64" t="s">
        <v>1508</v>
      </c>
      <c r="N64" t="s">
        <v>715</v>
      </c>
      <c r="Q64">
        <v>50000</v>
      </c>
      <c r="R64">
        <v>0</v>
      </c>
      <c r="S64">
        <v>50000</v>
      </c>
      <c r="T64" t="s">
        <v>1509</v>
      </c>
      <c r="U64" t="s">
        <v>1246</v>
      </c>
    </row>
    <row r="65" spans="1:21" x14ac:dyDescent="0.15">
      <c r="A65">
        <v>171</v>
      </c>
      <c r="B65" s="114" t="s">
        <v>1510</v>
      </c>
      <c r="C65" s="115">
        <v>43929</v>
      </c>
      <c r="D65" t="s">
        <v>209</v>
      </c>
      <c r="E65">
        <v>5000</v>
      </c>
      <c r="F65" t="s">
        <v>22</v>
      </c>
      <c r="G65" t="s">
        <v>1511</v>
      </c>
      <c r="H65" t="s">
        <v>122</v>
      </c>
      <c r="I65" t="s">
        <v>41</v>
      </c>
      <c r="M65" t="s">
        <v>1512</v>
      </c>
      <c r="N65" t="s">
        <v>572</v>
      </c>
      <c r="Q65">
        <v>50000</v>
      </c>
      <c r="R65">
        <v>0</v>
      </c>
      <c r="S65">
        <v>50000</v>
      </c>
      <c r="T65" t="s">
        <v>1513</v>
      </c>
      <c r="U65" t="s">
        <v>1514</v>
      </c>
    </row>
    <row r="66" spans="1:21" x14ac:dyDescent="0.15">
      <c r="A66">
        <v>172</v>
      </c>
      <c r="B66" s="114" t="s">
        <v>1571</v>
      </c>
      <c r="C66" s="115">
        <v>43929</v>
      </c>
      <c r="D66" t="s">
        <v>209</v>
      </c>
      <c r="E66">
        <v>8804</v>
      </c>
      <c r="F66" t="s">
        <v>22</v>
      </c>
      <c r="G66" t="s">
        <v>474</v>
      </c>
      <c r="H66" t="s">
        <v>132</v>
      </c>
      <c r="I66" t="s">
        <v>65</v>
      </c>
      <c r="M66" t="s">
        <v>1572</v>
      </c>
      <c r="N66" t="s">
        <v>715</v>
      </c>
      <c r="Q66">
        <v>50000</v>
      </c>
      <c r="R66">
        <v>0</v>
      </c>
      <c r="S66">
        <v>50000</v>
      </c>
      <c r="T66" t="s">
        <v>1573</v>
      </c>
      <c r="U66" t="s">
        <v>855</v>
      </c>
    </row>
    <row r="67" spans="1:21" x14ac:dyDescent="0.15">
      <c r="A67">
        <v>173</v>
      </c>
      <c r="B67" s="114" t="s">
        <v>1574</v>
      </c>
      <c r="C67" s="115">
        <v>43929</v>
      </c>
      <c r="D67" t="s">
        <v>209</v>
      </c>
      <c r="E67">
        <v>8121</v>
      </c>
      <c r="F67" t="s">
        <v>22</v>
      </c>
      <c r="G67" t="s">
        <v>1575</v>
      </c>
      <c r="H67" t="s">
        <v>84</v>
      </c>
      <c r="I67" t="s">
        <v>65</v>
      </c>
      <c r="M67" t="s">
        <v>1576</v>
      </c>
      <c r="N67" t="s">
        <v>715</v>
      </c>
      <c r="Q67">
        <v>50000</v>
      </c>
      <c r="R67">
        <v>0</v>
      </c>
      <c r="S67">
        <v>50000</v>
      </c>
      <c r="T67" t="s">
        <v>1577</v>
      </c>
      <c r="U67" t="s">
        <v>855</v>
      </c>
    </row>
    <row r="68" spans="1:21" x14ac:dyDescent="0.15">
      <c r="A68">
        <v>174</v>
      </c>
      <c r="B68" s="114" t="s">
        <v>1578</v>
      </c>
      <c r="C68" s="115">
        <v>43929</v>
      </c>
      <c r="D68" t="s">
        <v>209</v>
      </c>
      <c r="E68">
        <v>2106</v>
      </c>
      <c r="F68" t="s">
        <v>22</v>
      </c>
      <c r="G68" t="s">
        <v>1579</v>
      </c>
      <c r="H68" t="s">
        <v>84</v>
      </c>
      <c r="I68" t="s">
        <v>65</v>
      </c>
      <c r="M68" t="s">
        <v>1580</v>
      </c>
      <c r="N68" t="s">
        <v>715</v>
      </c>
      <c r="Q68">
        <v>50000</v>
      </c>
      <c r="R68">
        <v>0</v>
      </c>
      <c r="S68">
        <v>50000</v>
      </c>
      <c r="T68" t="s">
        <v>1581</v>
      </c>
      <c r="U68" t="s">
        <v>855</v>
      </c>
    </row>
    <row r="69" spans="1:21" x14ac:dyDescent="0.15">
      <c r="A69">
        <v>175</v>
      </c>
      <c r="B69" s="114" t="s">
        <v>1708</v>
      </c>
      <c r="C69" s="115">
        <v>43929</v>
      </c>
      <c r="D69" t="s">
        <v>209</v>
      </c>
      <c r="E69">
        <v>407</v>
      </c>
      <c r="F69" t="s">
        <v>22</v>
      </c>
      <c r="G69" t="s">
        <v>1709</v>
      </c>
      <c r="H69" t="s">
        <v>84</v>
      </c>
      <c r="I69" t="s">
        <v>32</v>
      </c>
      <c r="M69" t="s">
        <v>1710</v>
      </c>
      <c r="N69" t="s">
        <v>820</v>
      </c>
      <c r="Q69">
        <v>50000</v>
      </c>
      <c r="R69">
        <v>0</v>
      </c>
      <c r="S69">
        <v>50000</v>
      </c>
      <c r="T69" t="s">
        <v>1711</v>
      </c>
      <c r="U69" t="s">
        <v>423</v>
      </c>
    </row>
    <row r="70" spans="1:21" x14ac:dyDescent="0.15">
      <c r="A70">
        <v>211</v>
      </c>
      <c r="B70" s="114" t="s">
        <v>515</v>
      </c>
      <c r="C70" s="115">
        <v>43930</v>
      </c>
      <c r="D70" t="s">
        <v>209</v>
      </c>
      <c r="E70">
        <v>8114</v>
      </c>
      <c r="F70" t="s">
        <v>22</v>
      </c>
      <c r="G70" t="s">
        <v>516</v>
      </c>
      <c r="H70" t="s">
        <v>132</v>
      </c>
      <c r="I70" t="s">
        <v>107</v>
      </c>
      <c r="M70" t="s">
        <v>517</v>
      </c>
      <c r="N70" t="s">
        <v>518</v>
      </c>
      <c r="Q70">
        <v>50000</v>
      </c>
      <c r="R70">
        <v>0</v>
      </c>
      <c r="S70">
        <v>50000</v>
      </c>
      <c r="T70" t="s">
        <v>519</v>
      </c>
      <c r="U70" t="s">
        <v>369</v>
      </c>
    </row>
    <row r="71" spans="1:21" x14ac:dyDescent="0.15">
      <c r="A71">
        <v>212</v>
      </c>
      <c r="B71" s="114" t="s">
        <v>986</v>
      </c>
      <c r="C71" s="115">
        <v>43930</v>
      </c>
      <c r="D71" t="s">
        <v>209</v>
      </c>
      <c r="E71">
        <v>145</v>
      </c>
      <c r="F71" t="s">
        <v>987</v>
      </c>
      <c r="G71" t="s">
        <v>988</v>
      </c>
      <c r="H71" t="s">
        <v>147</v>
      </c>
      <c r="I71" t="s">
        <v>115</v>
      </c>
      <c r="M71" t="s">
        <v>989</v>
      </c>
      <c r="N71" t="s">
        <v>990</v>
      </c>
      <c r="Q71">
        <v>50000</v>
      </c>
      <c r="R71">
        <v>0</v>
      </c>
      <c r="S71">
        <v>50000</v>
      </c>
      <c r="T71" t="s">
        <v>991</v>
      </c>
      <c r="U71" t="s">
        <v>423</v>
      </c>
    </row>
    <row r="72" spans="1:21" x14ac:dyDescent="0.15">
      <c r="A72">
        <v>213</v>
      </c>
      <c r="B72" s="114" t="s">
        <v>1004</v>
      </c>
      <c r="C72" s="115">
        <v>43930</v>
      </c>
      <c r="D72" t="s">
        <v>209</v>
      </c>
      <c r="E72">
        <v>10321</v>
      </c>
      <c r="F72" t="s">
        <v>22</v>
      </c>
      <c r="G72" t="s">
        <v>1005</v>
      </c>
      <c r="H72" t="s">
        <v>142</v>
      </c>
      <c r="I72" t="s">
        <v>65</v>
      </c>
      <c r="M72" t="s">
        <v>1006</v>
      </c>
      <c r="N72" t="s">
        <v>990</v>
      </c>
      <c r="Q72">
        <v>50000</v>
      </c>
      <c r="R72">
        <v>0</v>
      </c>
      <c r="S72">
        <v>50000</v>
      </c>
      <c r="T72" t="s">
        <v>1007</v>
      </c>
      <c r="U72" t="s">
        <v>460</v>
      </c>
    </row>
    <row r="73" spans="1:21" x14ac:dyDescent="0.15">
      <c r="A73">
        <v>214</v>
      </c>
      <c r="B73" s="114" t="s">
        <v>1008</v>
      </c>
      <c r="C73" s="115">
        <v>43930</v>
      </c>
      <c r="D73" t="s">
        <v>209</v>
      </c>
      <c r="E73">
        <v>8511</v>
      </c>
      <c r="F73" t="s">
        <v>22</v>
      </c>
      <c r="G73" t="s">
        <v>1009</v>
      </c>
      <c r="H73" t="s">
        <v>84</v>
      </c>
      <c r="I73" t="s">
        <v>41</v>
      </c>
      <c r="M73" t="s">
        <v>1010</v>
      </c>
      <c r="N73" t="s">
        <v>990</v>
      </c>
      <c r="Q73">
        <v>50000</v>
      </c>
      <c r="R73">
        <v>0</v>
      </c>
      <c r="S73">
        <v>50000</v>
      </c>
      <c r="T73" t="s">
        <v>1011</v>
      </c>
      <c r="U73" t="s">
        <v>460</v>
      </c>
    </row>
    <row r="74" spans="1:21" x14ac:dyDescent="0.15">
      <c r="A74">
        <v>215</v>
      </c>
      <c r="B74" s="114" t="s">
        <v>1012</v>
      </c>
      <c r="C74" s="115">
        <v>43930</v>
      </c>
      <c r="D74" t="s">
        <v>209</v>
      </c>
      <c r="E74">
        <v>7316</v>
      </c>
      <c r="F74" t="s">
        <v>22</v>
      </c>
      <c r="G74" t="s">
        <v>1013</v>
      </c>
      <c r="H74" t="s">
        <v>31</v>
      </c>
      <c r="I74" t="s">
        <v>115</v>
      </c>
      <c r="M74" t="s">
        <v>1014</v>
      </c>
      <c r="N74" t="s">
        <v>990</v>
      </c>
      <c r="Q74">
        <v>50000</v>
      </c>
      <c r="R74">
        <v>0</v>
      </c>
      <c r="S74">
        <v>50000</v>
      </c>
      <c r="T74" t="s">
        <v>1015</v>
      </c>
      <c r="U74" t="s">
        <v>460</v>
      </c>
    </row>
    <row r="75" spans="1:21" x14ac:dyDescent="0.15">
      <c r="A75">
        <v>216</v>
      </c>
      <c r="B75" s="114" t="s">
        <v>1016</v>
      </c>
      <c r="C75" s="115">
        <v>43930</v>
      </c>
      <c r="D75" t="s">
        <v>209</v>
      </c>
      <c r="E75">
        <v>2606</v>
      </c>
      <c r="F75" t="s">
        <v>22</v>
      </c>
      <c r="G75" t="s">
        <v>1017</v>
      </c>
      <c r="H75" t="s">
        <v>84</v>
      </c>
      <c r="I75" t="s">
        <v>65</v>
      </c>
      <c r="M75" t="s">
        <v>1018</v>
      </c>
      <c r="N75" t="s">
        <v>990</v>
      </c>
      <c r="Q75">
        <v>50000</v>
      </c>
      <c r="R75">
        <v>0</v>
      </c>
      <c r="S75">
        <v>50000</v>
      </c>
      <c r="T75" t="s">
        <v>1019</v>
      </c>
      <c r="U75" t="s">
        <v>460</v>
      </c>
    </row>
    <row r="76" spans="1:21" x14ac:dyDescent="0.15">
      <c r="A76">
        <v>217</v>
      </c>
      <c r="B76" s="114" t="s">
        <v>1020</v>
      </c>
      <c r="C76" s="115">
        <v>43930</v>
      </c>
      <c r="D76" t="s">
        <v>209</v>
      </c>
      <c r="E76">
        <v>6305</v>
      </c>
      <c r="F76" t="s">
        <v>22</v>
      </c>
      <c r="G76" t="s">
        <v>1021</v>
      </c>
      <c r="H76" t="s">
        <v>122</v>
      </c>
      <c r="I76" t="s">
        <v>137</v>
      </c>
      <c r="M76" t="s">
        <v>1022</v>
      </c>
      <c r="N76" t="s">
        <v>990</v>
      </c>
      <c r="Q76">
        <v>50000</v>
      </c>
      <c r="R76">
        <v>0</v>
      </c>
      <c r="S76">
        <v>50000</v>
      </c>
      <c r="T76" t="s">
        <v>1023</v>
      </c>
      <c r="U76" t="s">
        <v>460</v>
      </c>
    </row>
    <row r="77" spans="1:21" x14ac:dyDescent="0.15">
      <c r="A77">
        <v>218</v>
      </c>
      <c r="B77" s="114" t="s">
        <v>1247</v>
      </c>
      <c r="C77" s="115">
        <v>43930</v>
      </c>
      <c r="D77" t="s">
        <v>209</v>
      </c>
      <c r="E77">
        <v>15205</v>
      </c>
      <c r="F77" t="s">
        <v>22</v>
      </c>
      <c r="G77" t="s">
        <v>1248</v>
      </c>
      <c r="H77" t="s">
        <v>132</v>
      </c>
      <c r="M77" t="s">
        <v>1249</v>
      </c>
      <c r="N77" t="s">
        <v>990</v>
      </c>
      <c r="Q77">
        <v>50000</v>
      </c>
      <c r="R77">
        <v>0</v>
      </c>
      <c r="S77">
        <v>50000</v>
      </c>
      <c r="T77" t="s">
        <v>1250</v>
      </c>
      <c r="U77" t="s">
        <v>860</v>
      </c>
    </row>
    <row r="78" spans="1:21" x14ac:dyDescent="0.15">
      <c r="A78">
        <v>219</v>
      </c>
      <c r="B78" s="114" t="s">
        <v>1310</v>
      </c>
      <c r="C78" s="115">
        <v>43930</v>
      </c>
      <c r="D78" t="s">
        <v>209</v>
      </c>
      <c r="E78">
        <v>6723</v>
      </c>
      <c r="F78" t="s">
        <v>22</v>
      </c>
      <c r="G78" t="s">
        <v>1311</v>
      </c>
      <c r="H78" t="s">
        <v>1312</v>
      </c>
      <c r="I78" t="s">
        <v>288</v>
      </c>
      <c r="M78" t="s">
        <v>1313</v>
      </c>
      <c r="N78" t="s">
        <v>827</v>
      </c>
      <c r="Q78">
        <v>50000</v>
      </c>
      <c r="R78">
        <v>0</v>
      </c>
      <c r="S78">
        <v>50000</v>
      </c>
      <c r="T78" t="s">
        <v>1314</v>
      </c>
      <c r="U78" t="s">
        <v>1315</v>
      </c>
    </row>
    <row r="79" spans="1:21" x14ac:dyDescent="0.15">
      <c r="A79">
        <v>220</v>
      </c>
      <c r="B79" s="114" t="s">
        <v>1523</v>
      </c>
      <c r="C79" s="115">
        <v>43930</v>
      </c>
      <c r="D79" t="s">
        <v>209</v>
      </c>
      <c r="E79">
        <v>3603</v>
      </c>
      <c r="F79" t="s">
        <v>22</v>
      </c>
      <c r="G79" t="s">
        <v>1524</v>
      </c>
      <c r="H79" t="s">
        <v>142</v>
      </c>
      <c r="I79" t="s">
        <v>107</v>
      </c>
      <c r="M79" t="s">
        <v>1525</v>
      </c>
      <c r="N79" t="s">
        <v>990</v>
      </c>
      <c r="Q79">
        <v>50000</v>
      </c>
      <c r="R79">
        <v>0</v>
      </c>
      <c r="S79">
        <v>50000</v>
      </c>
      <c r="T79" t="s">
        <v>1526</v>
      </c>
      <c r="U79" t="s">
        <v>860</v>
      </c>
    </row>
    <row r="80" spans="1:21" x14ac:dyDescent="0.15">
      <c r="A80">
        <v>221</v>
      </c>
      <c r="B80" s="114" t="s">
        <v>1559</v>
      </c>
      <c r="C80" s="115">
        <v>43930</v>
      </c>
      <c r="D80" t="s">
        <v>209</v>
      </c>
      <c r="E80">
        <v>5311</v>
      </c>
      <c r="F80" t="s">
        <v>22</v>
      </c>
      <c r="G80" t="s">
        <v>1560</v>
      </c>
      <c r="H80" t="s">
        <v>142</v>
      </c>
      <c r="I80" t="s">
        <v>65</v>
      </c>
      <c r="M80" t="s">
        <v>1561</v>
      </c>
      <c r="N80" t="s">
        <v>990</v>
      </c>
      <c r="Q80">
        <v>50000</v>
      </c>
      <c r="R80">
        <v>0</v>
      </c>
      <c r="S80">
        <v>50000</v>
      </c>
      <c r="T80" t="s">
        <v>1562</v>
      </c>
      <c r="U80" t="s">
        <v>860</v>
      </c>
    </row>
    <row r="81" spans="1:21" x14ac:dyDescent="0.15">
      <c r="A81">
        <v>222</v>
      </c>
      <c r="B81" s="114" t="s">
        <v>1563</v>
      </c>
      <c r="C81" s="115">
        <v>43930</v>
      </c>
      <c r="D81" t="s">
        <v>209</v>
      </c>
      <c r="E81">
        <v>3630</v>
      </c>
      <c r="F81" t="s">
        <v>22</v>
      </c>
      <c r="G81" t="s">
        <v>1564</v>
      </c>
      <c r="H81" t="s">
        <v>84</v>
      </c>
      <c r="I81" t="s">
        <v>41</v>
      </c>
      <c r="M81" t="s">
        <v>1565</v>
      </c>
      <c r="N81" t="s">
        <v>990</v>
      </c>
      <c r="Q81">
        <v>50000</v>
      </c>
      <c r="R81">
        <v>0</v>
      </c>
      <c r="S81">
        <v>50000</v>
      </c>
      <c r="T81" t="s">
        <v>1566</v>
      </c>
      <c r="U81" t="s">
        <v>860</v>
      </c>
    </row>
    <row r="82" spans="1:21" x14ac:dyDescent="0.15">
      <c r="A82">
        <v>223</v>
      </c>
      <c r="B82" s="114" t="s">
        <v>1567</v>
      </c>
      <c r="C82" s="115">
        <v>43930</v>
      </c>
      <c r="D82" t="s">
        <v>209</v>
      </c>
      <c r="E82">
        <v>10412</v>
      </c>
      <c r="F82" t="s">
        <v>22</v>
      </c>
      <c r="G82" t="s">
        <v>1568</v>
      </c>
      <c r="H82" t="s">
        <v>92</v>
      </c>
      <c r="I82" t="s">
        <v>127</v>
      </c>
      <c r="M82" t="s">
        <v>1569</v>
      </c>
      <c r="N82" t="s">
        <v>990</v>
      </c>
      <c r="Q82">
        <v>50000</v>
      </c>
      <c r="R82">
        <v>0</v>
      </c>
      <c r="S82">
        <v>50000</v>
      </c>
      <c r="T82" t="s">
        <v>1570</v>
      </c>
      <c r="U82" t="s">
        <v>860</v>
      </c>
    </row>
    <row r="83" spans="1:21" x14ac:dyDescent="0.15">
      <c r="A83">
        <v>224</v>
      </c>
      <c r="B83" s="114" t="s">
        <v>1671</v>
      </c>
      <c r="C83" s="115">
        <v>43930</v>
      </c>
      <c r="D83" t="s">
        <v>209</v>
      </c>
      <c r="E83">
        <v>4620</v>
      </c>
      <c r="F83" t="s">
        <v>22</v>
      </c>
      <c r="G83" t="s">
        <v>1672</v>
      </c>
      <c r="H83" t="s">
        <v>147</v>
      </c>
      <c r="I83" t="s">
        <v>25</v>
      </c>
      <c r="M83" t="s">
        <v>1673</v>
      </c>
      <c r="N83" t="s">
        <v>894</v>
      </c>
      <c r="Q83">
        <v>50000</v>
      </c>
      <c r="R83">
        <v>0</v>
      </c>
      <c r="S83">
        <v>50000</v>
      </c>
      <c r="T83" t="s">
        <v>1674</v>
      </c>
      <c r="U83" t="s">
        <v>423</v>
      </c>
    </row>
    <row r="84" spans="1:21" x14ac:dyDescent="0.15">
      <c r="A84">
        <v>225</v>
      </c>
      <c r="B84" s="114" t="s">
        <v>1675</v>
      </c>
      <c r="C84" s="115">
        <v>43930</v>
      </c>
      <c r="D84" t="s">
        <v>209</v>
      </c>
      <c r="E84">
        <v>3404</v>
      </c>
      <c r="F84" t="s">
        <v>22</v>
      </c>
      <c r="G84" t="s">
        <v>1676</v>
      </c>
      <c r="H84" t="s">
        <v>24</v>
      </c>
      <c r="I84" t="s">
        <v>115</v>
      </c>
      <c r="M84" t="s">
        <v>1677</v>
      </c>
      <c r="N84" t="s">
        <v>894</v>
      </c>
      <c r="Q84">
        <v>50000</v>
      </c>
      <c r="R84">
        <v>0</v>
      </c>
      <c r="S84">
        <v>50000</v>
      </c>
      <c r="T84" t="s">
        <v>1678</v>
      </c>
      <c r="U84" t="s">
        <v>423</v>
      </c>
    </row>
    <row r="85" spans="1:21" x14ac:dyDescent="0.15">
      <c r="A85">
        <v>226</v>
      </c>
      <c r="B85" s="114" t="s">
        <v>1679</v>
      </c>
      <c r="C85" s="115">
        <v>43930</v>
      </c>
      <c r="D85" t="s">
        <v>209</v>
      </c>
      <c r="E85">
        <v>1308</v>
      </c>
      <c r="F85" t="s">
        <v>22</v>
      </c>
      <c r="G85" t="s">
        <v>1680</v>
      </c>
      <c r="H85" t="s">
        <v>142</v>
      </c>
      <c r="I85" t="s">
        <v>25</v>
      </c>
      <c r="M85" t="s">
        <v>1681</v>
      </c>
      <c r="N85" t="s">
        <v>894</v>
      </c>
      <c r="Q85">
        <v>50000</v>
      </c>
      <c r="R85">
        <v>0</v>
      </c>
      <c r="S85">
        <v>50000</v>
      </c>
      <c r="T85" t="s">
        <v>1682</v>
      </c>
      <c r="U85" t="s">
        <v>1683</v>
      </c>
    </row>
    <row r="86" spans="1:21" x14ac:dyDescent="0.15">
      <c r="A86">
        <v>227</v>
      </c>
      <c r="B86" s="114" t="s">
        <v>1684</v>
      </c>
      <c r="C86" s="115">
        <v>43930</v>
      </c>
      <c r="D86" t="s">
        <v>209</v>
      </c>
      <c r="E86">
        <v>8809</v>
      </c>
      <c r="F86" t="s">
        <v>22</v>
      </c>
      <c r="G86" t="s">
        <v>1685</v>
      </c>
      <c r="H86" t="s">
        <v>132</v>
      </c>
      <c r="I86" t="s">
        <v>65</v>
      </c>
      <c r="M86" t="s">
        <v>1686</v>
      </c>
      <c r="N86" t="s">
        <v>894</v>
      </c>
      <c r="Q86">
        <v>50000</v>
      </c>
      <c r="R86">
        <v>0</v>
      </c>
      <c r="S86">
        <v>50000</v>
      </c>
      <c r="T86" t="s">
        <v>1687</v>
      </c>
      <c r="U86" t="s">
        <v>1683</v>
      </c>
    </row>
    <row r="87" spans="1:21" x14ac:dyDescent="0.15">
      <c r="A87">
        <v>228</v>
      </c>
      <c r="B87" s="114" t="s">
        <v>1688</v>
      </c>
      <c r="C87" s="115">
        <v>43930</v>
      </c>
      <c r="D87" t="s">
        <v>209</v>
      </c>
      <c r="E87">
        <v>9212</v>
      </c>
      <c r="F87" t="s">
        <v>22</v>
      </c>
      <c r="G87" t="s">
        <v>1689</v>
      </c>
      <c r="H87" t="s">
        <v>84</v>
      </c>
      <c r="I87" t="s">
        <v>377</v>
      </c>
      <c r="M87" t="s">
        <v>1690</v>
      </c>
      <c r="N87" t="s">
        <v>894</v>
      </c>
      <c r="Q87">
        <v>50000</v>
      </c>
      <c r="R87">
        <v>0</v>
      </c>
      <c r="S87">
        <v>50000</v>
      </c>
      <c r="T87" t="s">
        <v>1691</v>
      </c>
      <c r="U87" t="s">
        <v>423</v>
      </c>
    </row>
    <row r="88" spans="1:21" x14ac:dyDescent="0.15">
      <c r="A88">
        <v>229</v>
      </c>
      <c r="B88" s="114" t="s">
        <v>1692</v>
      </c>
      <c r="C88" s="115">
        <v>43930</v>
      </c>
      <c r="D88" t="s">
        <v>209</v>
      </c>
      <c r="E88">
        <v>9914</v>
      </c>
      <c r="F88" t="s">
        <v>22</v>
      </c>
      <c r="G88" t="s">
        <v>1693</v>
      </c>
      <c r="H88" t="s">
        <v>84</v>
      </c>
      <c r="I88" t="s">
        <v>65</v>
      </c>
      <c r="M88" t="s">
        <v>1694</v>
      </c>
      <c r="N88" t="s">
        <v>894</v>
      </c>
      <c r="Q88">
        <v>50000</v>
      </c>
      <c r="R88">
        <v>0</v>
      </c>
      <c r="S88">
        <v>50000</v>
      </c>
      <c r="T88" t="s">
        <v>1695</v>
      </c>
      <c r="U88" t="s">
        <v>423</v>
      </c>
    </row>
    <row r="89" spans="1:21" x14ac:dyDescent="0.15">
      <c r="A89">
        <v>230</v>
      </c>
      <c r="B89" s="114" t="s">
        <v>1696</v>
      </c>
      <c r="C89" s="115">
        <v>43930</v>
      </c>
      <c r="D89" t="s">
        <v>209</v>
      </c>
      <c r="E89">
        <v>7506</v>
      </c>
      <c r="F89" t="s">
        <v>22</v>
      </c>
      <c r="G89" t="s">
        <v>1697</v>
      </c>
      <c r="H89" t="s">
        <v>92</v>
      </c>
      <c r="I89" t="s">
        <v>107</v>
      </c>
      <c r="M89" t="s">
        <v>1698</v>
      </c>
      <c r="N89" t="s">
        <v>894</v>
      </c>
      <c r="Q89">
        <v>50000</v>
      </c>
      <c r="R89">
        <v>0</v>
      </c>
      <c r="S89">
        <v>50000</v>
      </c>
      <c r="T89" t="s">
        <v>1699</v>
      </c>
      <c r="U89" t="s">
        <v>423</v>
      </c>
    </row>
    <row r="90" spans="1:21" x14ac:dyDescent="0.15">
      <c r="A90">
        <v>231</v>
      </c>
      <c r="B90" s="114" t="s">
        <v>1700</v>
      </c>
      <c r="C90" s="115">
        <v>43930</v>
      </c>
      <c r="D90" t="s">
        <v>209</v>
      </c>
      <c r="E90">
        <v>8903</v>
      </c>
      <c r="F90" t="s">
        <v>22</v>
      </c>
      <c r="G90" t="s">
        <v>1701</v>
      </c>
      <c r="H90" t="s">
        <v>40</v>
      </c>
      <c r="I90" t="s">
        <v>65</v>
      </c>
      <c r="M90" t="s">
        <v>1702</v>
      </c>
      <c r="N90" t="s">
        <v>894</v>
      </c>
      <c r="Q90">
        <v>50000</v>
      </c>
      <c r="R90">
        <v>0</v>
      </c>
      <c r="S90">
        <v>50000</v>
      </c>
      <c r="T90" t="s">
        <v>1703</v>
      </c>
      <c r="U90" t="s">
        <v>423</v>
      </c>
    </row>
    <row r="91" spans="1:21" x14ac:dyDescent="0.15">
      <c r="A91">
        <v>232</v>
      </c>
      <c r="B91" s="114" t="s">
        <v>1704</v>
      </c>
      <c r="C91" s="115">
        <v>43930</v>
      </c>
      <c r="D91" t="s">
        <v>209</v>
      </c>
      <c r="E91">
        <v>6612</v>
      </c>
      <c r="F91" t="s">
        <v>22</v>
      </c>
      <c r="G91" t="s">
        <v>1705</v>
      </c>
      <c r="H91" t="s">
        <v>122</v>
      </c>
      <c r="I91" t="s">
        <v>107</v>
      </c>
      <c r="M91" t="s">
        <v>1706</v>
      </c>
      <c r="N91" t="s">
        <v>894</v>
      </c>
      <c r="Q91">
        <v>50000</v>
      </c>
      <c r="R91">
        <v>0</v>
      </c>
      <c r="S91">
        <v>50000</v>
      </c>
      <c r="T91" t="s">
        <v>1707</v>
      </c>
      <c r="U91" t="s">
        <v>423</v>
      </c>
    </row>
    <row r="92" spans="1:21" x14ac:dyDescent="0.15">
      <c r="A92">
        <v>233</v>
      </c>
      <c r="B92" s="114" t="s">
        <v>1712</v>
      </c>
      <c r="C92" s="115">
        <v>43930</v>
      </c>
      <c r="D92" t="s">
        <v>209</v>
      </c>
      <c r="E92">
        <v>3117</v>
      </c>
      <c r="F92" t="s">
        <v>22</v>
      </c>
      <c r="G92" t="s">
        <v>1713</v>
      </c>
      <c r="H92" t="s">
        <v>24</v>
      </c>
      <c r="I92" t="s">
        <v>25</v>
      </c>
      <c r="M92" t="s">
        <v>1714</v>
      </c>
      <c r="N92" t="s">
        <v>894</v>
      </c>
      <c r="Q92">
        <v>50000</v>
      </c>
      <c r="R92">
        <v>0</v>
      </c>
      <c r="S92">
        <v>50000</v>
      </c>
      <c r="T92" t="s">
        <v>1715</v>
      </c>
      <c r="U92" t="s">
        <v>1683</v>
      </c>
    </row>
    <row r="93" spans="1:21" x14ac:dyDescent="0.15">
      <c r="A93">
        <v>248</v>
      </c>
      <c r="B93" s="114" t="s">
        <v>338</v>
      </c>
      <c r="C93" s="115">
        <v>43931</v>
      </c>
      <c r="D93" t="s">
        <v>209</v>
      </c>
      <c r="E93">
        <v>5531</v>
      </c>
      <c r="F93" t="s">
        <v>22</v>
      </c>
      <c r="G93" t="s">
        <v>339</v>
      </c>
      <c r="H93" t="s">
        <v>31</v>
      </c>
      <c r="I93" t="s">
        <v>115</v>
      </c>
      <c r="M93" t="s">
        <v>340</v>
      </c>
      <c r="N93" t="s">
        <v>341</v>
      </c>
      <c r="O93">
        <v>1</v>
      </c>
      <c r="P93">
        <v>1</v>
      </c>
      <c r="Q93">
        <v>192500</v>
      </c>
      <c r="R93">
        <v>0</v>
      </c>
      <c r="S93">
        <v>192500</v>
      </c>
      <c r="T93" t="s">
        <v>342</v>
      </c>
      <c r="U93" t="s">
        <v>343</v>
      </c>
    </row>
    <row r="94" spans="1:21" x14ac:dyDescent="0.15">
      <c r="A94">
        <v>249</v>
      </c>
      <c r="B94" s="114" t="s">
        <v>610</v>
      </c>
      <c r="C94" s="115">
        <v>43931</v>
      </c>
      <c r="D94" t="s">
        <v>209</v>
      </c>
      <c r="E94">
        <v>2913</v>
      </c>
      <c r="F94" t="s">
        <v>22</v>
      </c>
      <c r="G94" t="s">
        <v>611</v>
      </c>
      <c r="H94" t="s">
        <v>92</v>
      </c>
      <c r="I94" t="s">
        <v>115</v>
      </c>
      <c r="M94" t="s">
        <v>612</v>
      </c>
      <c r="N94" t="s">
        <v>613</v>
      </c>
      <c r="Q94">
        <v>50000</v>
      </c>
      <c r="R94">
        <v>0</v>
      </c>
      <c r="S94">
        <v>50000</v>
      </c>
      <c r="T94" t="s">
        <v>614</v>
      </c>
      <c r="U94" t="s">
        <v>214</v>
      </c>
    </row>
    <row r="95" spans="1:21" x14ac:dyDescent="0.15">
      <c r="A95">
        <v>250</v>
      </c>
      <c r="B95" s="114" t="s">
        <v>638</v>
      </c>
      <c r="C95" s="115">
        <v>43931</v>
      </c>
      <c r="D95" t="s">
        <v>209</v>
      </c>
      <c r="E95">
        <v>3500</v>
      </c>
      <c r="F95" t="s">
        <v>22</v>
      </c>
      <c r="G95" t="s">
        <v>639</v>
      </c>
      <c r="H95" t="s">
        <v>142</v>
      </c>
      <c r="I95" t="s">
        <v>115</v>
      </c>
      <c r="M95" t="s">
        <v>640</v>
      </c>
      <c r="N95" t="s">
        <v>613</v>
      </c>
      <c r="Q95">
        <v>50000</v>
      </c>
      <c r="R95">
        <v>0</v>
      </c>
      <c r="S95">
        <v>50000</v>
      </c>
      <c r="T95" t="s">
        <v>641</v>
      </c>
      <c r="U95" t="s">
        <v>214</v>
      </c>
    </row>
    <row r="96" spans="1:21" x14ac:dyDescent="0.15">
      <c r="A96">
        <v>251</v>
      </c>
      <c r="B96" s="114" t="s">
        <v>788</v>
      </c>
      <c r="C96" s="115">
        <v>43931</v>
      </c>
      <c r="D96" t="s">
        <v>209</v>
      </c>
      <c r="E96">
        <v>4816</v>
      </c>
      <c r="F96" t="s">
        <v>22</v>
      </c>
      <c r="G96" t="s">
        <v>435</v>
      </c>
      <c r="H96" t="s">
        <v>142</v>
      </c>
      <c r="I96" t="s">
        <v>93</v>
      </c>
      <c r="M96" t="s">
        <v>789</v>
      </c>
      <c r="N96" t="s">
        <v>613</v>
      </c>
      <c r="Q96">
        <v>50000</v>
      </c>
      <c r="R96">
        <v>0</v>
      </c>
      <c r="S96">
        <v>50000</v>
      </c>
      <c r="T96" t="s">
        <v>790</v>
      </c>
      <c r="U96" t="s">
        <v>214</v>
      </c>
    </row>
    <row r="97" spans="1:21" x14ac:dyDescent="0.15">
      <c r="A97">
        <v>252</v>
      </c>
      <c r="B97" s="114" t="s">
        <v>1278</v>
      </c>
      <c r="C97" s="115">
        <v>43931</v>
      </c>
      <c r="D97" t="s">
        <v>209</v>
      </c>
      <c r="E97">
        <v>10008</v>
      </c>
      <c r="F97" t="s">
        <v>22</v>
      </c>
      <c r="G97" t="s">
        <v>1279</v>
      </c>
      <c r="H97" t="s">
        <v>24</v>
      </c>
      <c r="I97" t="s">
        <v>41</v>
      </c>
      <c r="M97" t="s">
        <v>1280</v>
      </c>
      <c r="Q97">
        <v>50000</v>
      </c>
      <c r="R97">
        <v>0</v>
      </c>
      <c r="S97">
        <v>50000</v>
      </c>
      <c r="T97" t="s">
        <v>1281</v>
      </c>
      <c r="U97" t="s">
        <v>460</v>
      </c>
    </row>
    <row r="98" spans="1:21" x14ac:dyDescent="0.15">
      <c r="A98">
        <v>267</v>
      </c>
      <c r="B98" s="114" t="s">
        <v>1591</v>
      </c>
      <c r="C98" s="115">
        <v>43934</v>
      </c>
      <c r="D98" t="s">
        <v>209</v>
      </c>
      <c r="E98">
        <v>14208</v>
      </c>
      <c r="F98" t="s">
        <v>22</v>
      </c>
      <c r="G98" t="s">
        <v>738</v>
      </c>
      <c r="H98" t="s">
        <v>142</v>
      </c>
      <c r="I98" t="s">
        <v>127</v>
      </c>
      <c r="M98" t="s">
        <v>1592</v>
      </c>
      <c r="N98" t="s">
        <v>1593</v>
      </c>
      <c r="Q98">
        <v>50000</v>
      </c>
      <c r="R98">
        <v>0</v>
      </c>
      <c r="S98">
        <v>50000</v>
      </c>
      <c r="T98" t="s">
        <v>1594</v>
      </c>
      <c r="U98" t="s">
        <v>884</v>
      </c>
    </row>
    <row r="99" spans="1:21" x14ac:dyDescent="0.15">
      <c r="A99">
        <v>326</v>
      </c>
      <c r="B99" s="114" t="s">
        <v>365</v>
      </c>
      <c r="C99" s="115">
        <v>43935</v>
      </c>
      <c r="D99" t="s">
        <v>209</v>
      </c>
      <c r="E99">
        <v>12009</v>
      </c>
      <c r="F99" t="s">
        <v>22</v>
      </c>
      <c r="G99" t="s">
        <v>366</v>
      </c>
      <c r="H99" t="s">
        <v>132</v>
      </c>
      <c r="I99" t="s">
        <v>65</v>
      </c>
      <c r="M99" t="s">
        <v>367</v>
      </c>
      <c r="N99" t="s">
        <v>117</v>
      </c>
      <c r="Q99">
        <v>50000</v>
      </c>
      <c r="R99">
        <v>0</v>
      </c>
      <c r="S99">
        <v>50000</v>
      </c>
      <c r="T99" t="s">
        <v>368</v>
      </c>
      <c r="U99" t="s">
        <v>369</v>
      </c>
    </row>
    <row r="100" spans="1:21" x14ac:dyDescent="0.15">
      <c r="A100">
        <v>327</v>
      </c>
      <c r="B100" s="114" t="s">
        <v>497</v>
      </c>
      <c r="C100" s="115">
        <v>43935</v>
      </c>
      <c r="D100" t="s">
        <v>209</v>
      </c>
      <c r="E100">
        <v>4304</v>
      </c>
      <c r="F100" t="s">
        <v>22</v>
      </c>
      <c r="G100" t="s">
        <v>498</v>
      </c>
      <c r="H100" t="s">
        <v>84</v>
      </c>
      <c r="I100" t="s">
        <v>107</v>
      </c>
      <c r="M100" t="s">
        <v>499</v>
      </c>
      <c r="N100" t="s">
        <v>448</v>
      </c>
      <c r="Q100">
        <v>50000</v>
      </c>
      <c r="R100">
        <v>0</v>
      </c>
      <c r="S100">
        <v>50000</v>
      </c>
      <c r="T100" t="s">
        <v>500</v>
      </c>
      <c r="U100" t="s">
        <v>501</v>
      </c>
    </row>
    <row r="101" spans="1:21" x14ac:dyDescent="0.15">
      <c r="A101">
        <v>328</v>
      </c>
      <c r="B101" s="114" t="s">
        <v>502</v>
      </c>
      <c r="C101" s="115">
        <v>43935</v>
      </c>
      <c r="D101" t="s">
        <v>209</v>
      </c>
      <c r="E101">
        <v>9310</v>
      </c>
      <c r="F101" t="s">
        <v>22</v>
      </c>
      <c r="G101" t="s">
        <v>503</v>
      </c>
      <c r="H101" t="s">
        <v>84</v>
      </c>
      <c r="I101" t="s">
        <v>127</v>
      </c>
      <c r="M101" t="s">
        <v>504</v>
      </c>
      <c r="N101" t="s">
        <v>448</v>
      </c>
      <c r="Q101">
        <v>50000</v>
      </c>
      <c r="R101">
        <v>0</v>
      </c>
      <c r="S101">
        <v>50000</v>
      </c>
      <c r="T101" t="s">
        <v>505</v>
      </c>
      <c r="U101" t="s">
        <v>214</v>
      </c>
    </row>
    <row r="102" spans="1:21" x14ac:dyDescent="0.15">
      <c r="A102">
        <v>329</v>
      </c>
      <c r="B102" s="114" t="s">
        <v>569</v>
      </c>
      <c r="C102" s="115">
        <v>43935</v>
      </c>
      <c r="D102" t="s">
        <v>209</v>
      </c>
      <c r="E102">
        <v>8503</v>
      </c>
      <c r="F102" t="s">
        <v>22</v>
      </c>
      <c r="G102" t="s">
        <v>570</v>
      </c>
      <c r="H102" t="s">
        <v>84</v>
      </c>
      <c r="I102" t="s">
        <v>41</v>
      </c>
      <c r="M102" t="s">
        <v>571</v>
      </c>
      <c r="N102" t="s">
        <v>572</v>
      </c>
      <c r="Q102">
        <v>50000</v>
      </c>
      <c r="R102">
        <v>0</v>
      </c>
      <c r="S102">
        <v>50000</v>
      </c>
      <c r="T102" t="s">
        <v>573</v>
      </c>
      <c r="U102" t="s">
        <v>460</v>
      </c>
    </row>
    <row r="103" spans="1:21" x14ac:dyDescent="0.15">
      <c r="A103">
        <v>330</v>
      </c>
      <c r="B103" s="114" t="s">
        <v>574</v>
      </c>
      <c r="C103" s="115">
        <v>43935</v>
      </c>
      <c r="D103" t="s">
        <v>209</v>
      </c>
      <c r="E103">
        <v>5403</v>
      </c>
      <c r="F103" t="s">
        <v>22</v>
      </c>
      <c r="G103" t="s">
        <v>575</v>
      </c>
      <c r="H103" t="s">
        <v>84</v>
      </c>
      <c r="I103" t="s">
        <v>41</v>
      </c>
      <c r="M103" t="s">
        <v>576</v>
      </c>
      <c r="N103" t="s">
        <v>572</v>
      </c>
      <c r="Q103">
        <v>50000</v>
      </c>
      <c r="R103">
        <v>0</v>
      </c>
      <c r="S103">
        <v>50000</v>
      </c>
      <c r="T103" t="s">
        <v>577</v>
      </c>
      <c r="U103" t="s">
        <v>460</v>
      </c>
    </row>
    <row r="104" spans="1:21" x14ac:dyDescent="0.15">
      <c r="A104">
        <v>331</v>
      </c>
      <c r="B104" s="114" t="s">
        <v>1758</v>
      </c>
      <c r="C104" s="115">
        <v>43935</v>
      </c>
      <c r="D104" t="s">
        <v>209</v>
      </c>
      <c r="E104">
        <v>12609</v>
      </c>
      <c r="F104" t="s">
        <v>22</v>
      </c>
      <c r="G104" t="s">
        <v>1759</v>
      </c>
      <c r="H104" t="s">
        <v>142</v>
      </c>
      <c r="I104" t="s">
        <v>41</v>
      </c>
      <c r="M104" t="s">
        <v>1760</v>
      </c>
      <c r="N104" t="s">
        <v>941</v>
      </c>
      <c r="Q104">
        <v>50000</v>
      </c>
      <c r="R104">
        <v>0</v>
      </c>
      <c r="S104">
        <v>50000</v>
      </c>
      <c r="T104" t="s">
        <v>1761</v>
      </c>
      <c r="U104" t="s">
        <v>460</v>
      </c>
    </row>
    <row r="105" spans="1:21" x14ac:dyDescent="0.15">
      <c r="A105">
        <v>332</v>
      </c>
      <c r="B105" s="114" t="s">
        <v>1767</v>
      </c>
      <c r="C105" s="115">
        <v>43935</v>
      </c>
      <c r="D105" t="s">
        <v>209</v>
      </c>
      <c r="E105">
        <v>2414</v>
      </c>
      <c r="F105" t="s">
        <v>22</v>
      </c>
      <c r="G105" t="s">
        <v>1768</v>
      </c>
      <c r="H105" t="s">
        <v>92</v>
      </c>
      <c r="I105" t="s">
        <v>93</v>
      </c>
      <c r="M105" t="s">
        <v>1769</v>
      </c>
      <c r="N105" t="s">
        <v>894</v>
      </c>
      <c r="Q105">
        <v>50000</v>
      </c>
      <c r="R105">
        <v>0</v>
      </c>
      <c r="S105">
        <v>50000</v>
      </c>
      <c r="T105" t="s">
        <v>1770</v>
      </c>
      <c r="U105" t="s">
        <v>423</v>
      </c>
    </row>
    <row r="106" spans="1:21" x14ac:dyDescent="0.15">
      <c r="A106">
        <v>333</v>
      </c>
      <c r="B106" s="114" t="s">
        <v>1771</v>
      </c>
      <c r="C106" s="115">
        <v>43935</v>
      </c>
      <c r="D106" t="s">
        <v>209</v>
      </c>
      <c r="E106">
        <v>5823</v>
      </c>
      <c r="F106" t="s">
        <v>22</v>
      </c>
      <c r="G106" t="s">
        <v>1236</v>
      </c>
      <c r="H106" t="s">
        <v>142</v>
      </c>
      <c r="I106" t="s">
        <v>107</v>
      </c>
      <c r="M106" t="s">
        <v>152</v>
      </c>
      <c r="N106" t="s">
        <v>894</v>
      </c>
      <c r="Q106">
        <v>50000</v>
      </c>
      <c r="R106">
        <v>0</v>
      </c>
      <c r="S106">
        <v>50000</v>
      </c>
      <c r="T106" t="s">
        <v>1772</v>
      </c>
      <c r="U106" t="s">
        <v>460</v>
      </c>
    </row>
    <row r="107" spans="1:21" x14ac:dyDescent="0.15">
      <c r="A107">
        <v>334</v>
      </c>
      <c r="B107" s="114" t="s">
        <v>1773</v>
      </c>
      <c r="C107" s="115">
        <v>43935</v>
      </c>
      <c r="D107" t="s">
        <v>209</v>
      </c>
      <c r="E107">
        <v>9914</v>
      </c>
      <c r="F107" t="s">
        <v>22</v>
      </c>
      <c r="G107" t="s">
        <v>1774</v>
      </c>
      <c r="H107" t="s">
        <v>84</v>
      </c>
      <c r="I107" t="s">
        <v>65</v>
      </c>
      <c r="M107" t="s">
        <v>1775</v>
      </c>
      <c r="N107" t="s">
        <v>894</v>
      </c>
      <c r="Q107">
        <v>50000</v>
      </c>
      <c r="R107">
        <v>0</v>
      </c>
      <c r="S107">
        <v>50000</v>
      </c>
      <c r="T107" t="s">
        <v>1776</v>
      </c>
      <c r="U107" t="s">
        <v>460</v>
      </c>
    </row>
    <row r="108" spans="1:21" x14ac:dyDescent="0.15">
      <c r="A108">
        <v>335</v>
      </c>
      <c r="B108" s="114" t="s">
        <v>1906</v>
      </c>
      <c r="C108" s="115">
        <v>43935</v>
      </c>
      <c r="D108" t="s">
        <v>209</v>
      </c>
      <c r="E108">
        <v>9404</v>
      </c>
      <c r="F108" t="s">
        <v>22</v>
      </c>
      <c r="G108" t="s">
        <v>1907</v>
      </c>
      <c r="H108" t="s">
        <v>142</v>
      </c>
      <c r="I108" t="s">
        <v>41</v>
      </c>
      <c r="J108">
        <v>1</v>
      </c>
      <c r="K108">
        <v>1</v>
      </c>
      <c r="L108" t="s">
        <v>1908</v>
      </c>
      <c r="M108" t="s">
        <v>1909</v>
      </c>
      <c r="N108" t="s">
        <v>448</v>
      </c>
      <c r="Q108">
        <v>50000</v>
      </c>
      <c r="R108">
        <v>0</v>
      </c>
      <c r="S108">
        <v>50000</v>
      </c>
      <c r="T108" t="s">
        <v>1910</v>
      </c>
      <c r="U108" t="s">
        <v>855</v>
      </c>
    </row>
    <row r="109" spans="1:21" x14ac:dyDescent="0.15">
      <c r="A109">
        <v>336</v>
      </c>
      <c r="B109" s="114" t="s">
        <v>2017</v>
      </c>
      <c r="C109" s="115">
        <v>43935</v>
      </c>
      <c r="D109" t="s">
        <v>209</v>
      </c>
      <c r="E109">
        <v>6016</v>
      </c>
      <c r="F109" t="s">
        <v>22</v>
      </c>
      <c r="G109" t="s">
        <v>2018</v>
      </c>
      <c r="H109" t="s">
        <v>84</v>
      </c>
      <c r="I109" t="s">
        <v>107</v>
      </c>
      <c r="M109" t="s">
        <v>2019</v>
      </c>
      <c r="N109" t="s">
        <v>572</v>
      </c>
      <c r="Q109">
        <v>50000</v>
      </c>
      <c r="R109">
        <v>0</v>
      </c>
      <c r="S109">
        <v>50000</v>
      </c>
      <c r="T109" t="s">
        <v>2020</v>
      </c>
      <c r="U109" t="s">
        <v>460</v>
      </c>
    </row>
    <row r="110" spans="1:21" x14ac:dyDescent="0.15">
      <c r="A110">
        <v>337</v>
      </c>
      <c r="B110" s="114" t="s">
        <v>2021</v>
      </c>
      <c r="C110" s="115">
        <v>43935</v>
      </c>
      <c r="D110" t="s">
        <v>209</v>
      </c>
      <c r="E110">
        <v>4708</v>
      </c>
      <c r="F110" t="s">
        <v>22</v>
      </c>
      <c r="G110" t="s">
        <v>2022</v>
      </c>
      <c r="H110" t="s">
        <v>132</v>
      </c>
      <c r="I110" t="s">
        <v>115</v>
      </c>
      <c r="M110" t="s">
        <v>2023</v>
      </c>
      <c r="N110" t="s">
        <v>448</v>
      </c>
      <c r="Q110">
        <v>50000</v>
      </c>
      <c r="R110">
        <v>0</v>
      </c>
      <c r="S110">
        <v>50000</v>
      </c>
      <c r="T110" t="s">
        <v>2024</v>
      </c>
      <c r="U110" t="s">
        <v>460</v>
      </c>
    </row>
    <row r="111" spans="1:21" x14ac:dyDescent="0.15">
      <c r="A111">
        <v>338</v>
      </c>
      <c r="B111" s="114" t="s">
        <v>2029</v>
      </c>
      <c r="C111" s="115">
        <v>43935</v>
      </c>
      <c r="D111" t="s">
        <v>209</v>
      </c>
      <c r="E111">
        <v>3008</v>
      </c>
      <c r="F111" t="s">
        <v>22</v>
      </c>
      <c r="G111" t="s">
        <v>2030</v>
      </c>
      <c r="H111" t="s">
        <v>84</v>
      </c>
      <c r="I111" t="s">
        <v>137</v>
      </c>
      <c r="M111" t="s">
        <v>2031</v>
      </c>
      <c r="N111" t="s">
        <v>894</v>
      </c>
      <c r="Q111">
        <v>50000</v>
      </c>
      <c r="R111">
        <v>0</v>
      </c>
      <c r="S111">
        <v>50000</v>
      </c>
      <c r="T111" t="s">
        <v>2032</v>
      </c>
      <c r="U111" t="s">
        <v>460</v>
      </c>
    </row>
    <row r="112" spans="1:21" x14ac:dyDescent="0.15">
      <c r="A112">
        <v>339</v>
      </c>
      <c r="B112" s="114" t="s">
        <v>2033</v>
      </c>
      <c r="C112" s="115">
        <v>43935</v>
      </c>
      <c r="D112" t="s">
        <v>209</v>
      </c>
      <c r="E112">
        <v>12307</v>
      </c>
      <c r="F112" t="s">
        <v>22</v>
      </c>
      <c r="G112" t="s">
        <v>2034</v>
      </c>
      <c r="H112" t="s">
        <v>147</v>
      </c>
      <c r="I112" t="s">
        <v>41</v>
      </c>
      <c r="M112" t="s">
        <v>2035</v>
      </c>
      <c r="N112" t="s">
        <v>990</v>
      </c>
      <c r="Q112">
        <v>50000</v>
      </c>
      <c r="R112">
        <v>0</v>
      </c>
      <c r="S112">
        <v>50000</v>
      </c>
      <c r="T112" t="s">
        <v>2036</v>
      </c>
      <c r="U112" t="s">
        <v>460</v>
      </c>
    </row>
    <row r="113" spans="1:21" x14ac:dyDescent="0.15">
      <c r="A113">
        <v>340</v>
      </c>
      <c r="B113" s="114" t="s">
        <v>2037</v>
      </c>
      <c r="C113" s="115">
        <v>43935</v>
      </c>
      <c r="D113" t="s">
        <v>209</v>
      </c>
      <c r="E113">
        <v>10816</v>
      </c>
      <c r="F113" t="s">
        <v>22</v>
      </c>
      <c r="G113" t="s">
        <v>2038</v>
      </c>
      <c r="H113" t="s">
        <v>84</v>
      </c>
      <c r="I113" t="s">
        <v>65</v>
      </c>
      <c r="M113" t="s">
        <v>2039</v>
      </c>
      <c r="N113" t="s">
        <v>990</v>
      </c>
      <c r="Q113">
        <v>50000</v>
      </c>
      <c r="R113">
        <v>0</v>
      </c>
      <c r="S113">
        <v>50000</v>
      </c>
      <c r="T113" t="s">
        <v>2040</v>
      </c>
      <c r="U113" t="s">
        <v>460</v>
      </c>
    </row>
    <row r="114" spans="1:21" x14ac:dyDescent="0.15">
      <c r="A114">
        <v>341</v>
      </c>
      <c r="B114" s="114" t="s">
        <v>2041</v>
      </c>
      <c r="C114" s="115">
        <v>43935</v>
      </c>
      <c r="D114" t="s">
        <v>209</v>
      </c>
      <c r="E114">
        <v>11800</v>
      </c>
      <c r="F114" t="s">
        <v>22</v>
      </c>
      <c r="G114" t="s">
        <v>2042</v>
      </c>
      <c r="H114" t="s">
        <v>142</v>
      </c>
      <c r="I114" t="s">
        <v>41</v>
      </c>
      <c r="M114" t="s">
        <v>2043</v>
      </c>
      <c r="N114" t="s">
        <v>990</v>
      </c>
      <c r="Q114">
        <v>50000</v>
      </c>
      <c r="R114">
        <v>0</v>
      </c>
      <c r="S114">
        <v>50000</v>
      </c>
      <c r="T114" t="s">
        <v>2044</v>
      </c>
      <c r="U114" t="s">
        <v>460</v>
      </c>
    </row>
    <row r="115" spans="1:21" x14ac:dyDescent="0.15">
      <c r="A115">
        <v>342</v>
      </c>
      <c r="B115" s="114" t="s">
        <v>2045</v>
      </c>
      <c r="C115" s="115">
        <v>43935</v>
      </c>
      <c r="D115" t="s">
        <v>209</v>
      </c>
      <c r="E115">
        <v>5815</v>
      </c>
      <c r="F115" t="s">
        <v>22</v>
      </c>
      <c r="G115" t="s">
        <v>164</v>
      </c>
      <c r="H115" t="s">
        <v>92</v>
      </c>
      <c r="I115" t="s">
        <v>107</v>
      </c>
      <c r="M115" t="s">
        <v>2046</v>
      </c>
      <c r="N115" t="s">
        <v>990</v>
      </c>
      <c r="Q115">
        <v>50000</v>
      </c>
      <c r="R115">
        <v>0</v>
      </c>
      <c r="S115">
        <v>50000</v>
      </c>
      <c r="T115" t="s">
        <v>2047</v>
      </c>
      <c r="U115" t="s">
        <v>460</v>
      </c>
    </row>
    <row r="116" spans="1:21" x14ac:dyDescent="0.15">
      <c r="A116">
        <v>343</v>
      </c>
      <c r="B116" s="114" t="s">
        <v>2048</v>
      </c>
      <c r="C116" s="115">
        <v>43935</v>
      </c>
      <c r="D116" t="s">
        <v>209</v>
      </c>
      <c r="E116">
        <v>6113</v>
      </c>
      <c r="F116" t="s">
        <v>22</v>
      </c>
      <c r="G116" t="s">
        <v>2049</v>
      </c>
      <c r="H116" t="s">
        <v>142</v>
      </c>
      <c r="I116" t="s">
        <v>127</v>
      </c>
      <c r="M116" t="s">
        <v>2050</v>
      </c>
      <c r="N116" t="s">
        <v>990</v>
      </c>
      <c r="Q116">
        <v>50000</v>
      </c>
      <c r="R116">
        <v>0</v>
      </c>
      <c r="S116">
        <v>50000</v>
      </c>
      <c r="T116" t="s">
        <v>2051</v>
      </c>
      <c r="U116" t="s">
        <v>460</v>
      </c>
    </row>
    <row r="117" spans="1:21" x14ac:dyDescent="0.15">
      <c r="A117">
        <v>344</v>
      </c>
      <c r="B117" s="114" t="s">
        <v>2060</v>
      </c>
      <c r="C117" s="115">
        <v>43935</v>
      </c>
      <c r="D117" t="s">
        <v>209</v>
      </c>
      <c r="E117">
        <v>11605</v>
      </c>
      <c r="F117" t="s">
        <v>22</v>
      </c>
      <c r="G117" t="s">
        <v>2061</v>
      </c>
      <c r="H117" t="s">
        <v>142</v>
      </c>
      <c r="I117" t="s">
        <v>41</v>
      </c>
      <c r="M117" t="s">
        <v>2062</v>
      </c>
      <c r="N117" t="s">
        <v>894</v>
      </c>
      <c r="Q117">
        <v>50000</v>
      </c>
      <c r="R117">
        <v>0</v>
      </c>
      <c r="S117">
        <v>50000</v>
      </c>
      <c r="T117" t="s">
        <v>2063</v>
      </c>
      <c r="U117" t="s">
        <v>2064</v>
      </c>
    </row>
    <row r="118" spans="1:21" x14ac:dyDescent="0.15">
      <c r="A118">
        <v>373</v>
      </c>
      <c r="B118" s="114" t="s">
        <v>208</v>
      </c>
      <c r="C118" s="115">
        <v>43936</v>
      </c>
      <c r="D118" t="s">
        <v>209</v>
      </c>
      <c r="E118">
        <v>410</v>
      </c>
      <c r="F118" t="s">
        <v>22</v>
      </c>
      <c r="G118" t="s">
        <v>210</v>
      </c>
      <c r="H118" t="s">
        <v>84</v>
      </c>
      <c r="I118" t="s">
        <v>32</v>
      </c>
      <c r="M118" t="s">
        <v>211</v>
      </c>
      <c r="N118" t="s">
        <v>212</v>
      </c>
      <c r="Q118">
        <v>50000</v>
      </c>
      <c r="R118">
        <v>0</v>
      </c>
      <c r="S118">
        <v>50000</v>
      </c>
      <c r="T118" t="s">
        <v>213</v>
      </c>
      <c r="U118" t="s">
        <v>214</v>
      </c>
    </row>
    <row r="119" spans="1:21" x14ac:dyDescent="0.15">
      <c r="A119">
        <v>374</v>
      </c>
      <c r="B119" s="114" t="s">
        <v>675</v>
      </c>
      <c r="C119" s="115">
        <v>43936</v>
      </c>
      <c r="D119" t="s">
        <v>209</v>
      </c>
      <c r="E119">
        <v>6315</v>
      </c>
      <c r="F119" t="s">
        <v>22</v>
      </c>
      <c r="G119" t="s">
        <v>676</v>
      </c>
      <c r="H119" t="s">
        <v>142</v>
      </c>
      <c r="I119" t="s">
        <v>107</v>
      </c>
      <c r="M119" t="s">
        <v>677</v>
      </c>
      <c r="N119" t="s">
        <v>678</v>
      </c>
      <c r="Q119">
        <v>50000</v>
      </c>
      <c r="R119">
        <v>0</v>
      </c>
      <c r="S119">
        <v>50000</v>
      </c>
      <c r="T119" t="s">
        <v>679</v>
      </c>
      <c r="U119" t="s">
        <v>214</v>
      </c>
    </row>
    <row r="120" spans="1:21" x14ac:dyDescent="0.15">
      <c r="A120">
        <v>376</v>
      </c>
      <c r="B120" s="114" t="s">
        <v>1763</v>
      </c>
      <c r="C120" s="115">
        <v>43936</v>
      </c>
      <c r="D120" t="s">
        <v>209</v>
      </c>
      <c r="E120">
        <v>2607</v>
      </c>
      <c r="F120" t="s">
        <v>22</v>
      </c>
      <c r="G120" t="s">
        <v>1764</v>
      </c>
      <c r="H120" t="s">
        <v>142</v>
      </c>
      <c r="I120" t="s">
        <v>137</v>
      </c>
      <c r="M120" t="s">
        <v>1765</v>
      </c>
      <c r="N120" t="s">
        <v>1418</v>
      </c>
      <c r="Q120">
        <v>50000</v>
      </c>
      <c r="R120">
        <v>0</v>
      </c>
      <c r="S120">
        <v>50000</v>
      </c>
      <c r="T120" t="s">
        <v>1766</v>
      </c>
      <c r="U120" t="s">
        <v>423</v>
      </c>
    </row>
    <row r="121" spans="1:21" x14ac:dyDescent="0.15">
      <c r="A121">
        <v>377</v>
      </c>
      <c r="B121" s="114" t="s">
        <v>1777</v>
      </c>
      <c r="C121" s="115">
        <v>43936</v>
      </c>
      <c r="D121" t="s">
        <v>209</v>
      </c>
      <c r="E121">
        <v>7212</v>
      </c>
      <c r="F121" t="s">
        <v>22</v>
      </c>
      <c r="G121" t="s">
        <v>1778</v>
      </c>
      <c r="H121" t="s">
        <v>92</v>
      </c>
      <c r="I121" t="s">
        <v>107</v>
      </c>
      <c r="M121" t="s">
        <v>1779</v>
      </c>
      <c r="N121" t="s">
        <v>820</v>
      </c>
      <c r="Q121">
        <v>50000</v>
      </c>
      <c r="R121">
        <v>0</v>
      </c>
      <c r="S121">
        <v>50000</v>
      </c>
      <c r="T121" t="s">
        <v>1780</v>
      </c>
      <c r="U121" t="s">
        <v>460</v>
      </c>
    </row>
    <row r="122" spans="1:21" x14ac:dyDescent="0.15">
      <c r="A122">
        <v>378</v>
      </c>
      <c r="B122" s="114" t="s">
        <v>1949</v>
      </c>
      <c r="C122" s="115">
        <v>43936</v>
      </c>
      <c r="D122" t="s">
        <v>209</v>
      </c>
      <c r="E122">
        <v>2908</v>
      </c>
      <c r="F122" t="s">
        <v>22</v>
      </c>
      <c r="G122" t="s">
        <v>1950</v>
      </c>
      <c r="H122" t="s">
        <v>92</v>
      </c>
      <c r="I122" t="s">
        <v>25</v>
      </c>
      <c r="M122" t="s">
        <v>1951</v>
      </c>
      <c r="N122" t="s">
        <v>820</v>
      </c>
      <c r="Q122">
        <v>50000</v>
      </c>
      <c r="R122">
        <v>0</v>
      </c>
      <c r="S122">
        <v>50000</v>
      </c>
      <c r="T122" t="s">
        <v>1952</v>
      </c>
      <c r="U122" t="s">
        <v>423</v>
      </c>
    </row>
    <row r="123" spans="1:21" x14ac:dyDescent="0.15">
      <c r="A123">
        <v>379</v>
      </c>
      <c r="B123" s="114" t="s">
        <v>1953</v>
      </c>
      <c r="C123" s="115">
        <v>43936</v>
      </c>
      <c r="D123" t="s">
        <v>209</v>
      </c>
      <c r="E123">
        <v>9904</v>
      </c>
      <c r="F123" t="s">
        <v>22</v>
      </c>
      <c r="G123" t="s">
        <v>1954</v>
      </c>
      <c r="H123" t="s">
        <v>147</v>
      </c>
      <c r="I123" t="s">
        <v>65</v>
      </c>
      <c r="M123" t="s">
        <v>1955</v>
      </c>
      <c r="N123" t="s">
        <v>715</v>
      </c>
      <c r="Q123">
        <v>50000</v>
      </c>
      <c r="R123">
        <v>0</v>
      </c>
      <c r="S123">
        <v>50000</v>
      </c>
      <c r="T123" t="s">
        <v>1956</v>
      </c>
      <c r="U123" t="s">
        <v>460</v>
      </c>
    </row>
    <row r="124" spans="1:21" x14ac:dyDescent="0.15">
      <c r="A124">
        <v>380</v>
      </c>
      <c r="B124" s="114" t="s">
        <v>1957</v>
      </c>
      <c r="C124" s="115">
        <v>43936</v>
      </c>
      <c r="D124" t="s">
        <v>209</v>
      </c>
      <c r="E124">
        <v>10503</v>
      </c>
      <c r="F124" t="s">
        <v>22</v>
      </c>
      <c r="G124" t="s">
        <v>1958</v>
      </c>
      <c r="H124" t="s">
        <v>92</v>
      </c>
      <c r="I124" t="s">
        <v>65</v>
      </c>
      <c r="M124" t="s">
        <v>1959</v>
      </c>
      <c r="N124" t="s">
        <v>715</v>
      </c>
      <c r="Q124">
        <v>50000</v>
      </c>
      <c r="R124">
        <v>0</v>
      </c>
      <c r="S124">
        <v>50000</v>
      </c>
      <c r="T124" t="s">
        <v>1960</v>
      </c>
      <c r="U124" t="s">
        <v>460</v>
      </c>
    </row>
    <row r="125" spans="1:21" x14ac:dyDescent="0.15">
      <c r="A125">
        <v>381</v>
      </c>
      <c r="B125" s="114" t="s">
        <v>1966</v>
      </c>
      <c r="C125" s="115">
        <v>43936</v>
      </c>
      <c r="D125" t="s">
        <v>209</v>
      </c>
      <c r="E125">
        <v>10017</v>
      </c>
      <c r="F125" t="s">
        <v>22</v>
      </c>
      <c r="G125" t="s">
        <v>1967</v>
      </c>
      <c r="H125" t="s">
        <v>92</v>
      </c>
      <c r="I125" t="s">
        <v>65</v>
      </c>
      <c r="M125" t="s">
        <v>1968</v>
      </c>
      <c r="N125" t="s">
        <v>464</v>
      </c>
      <c r="Q125">
        <v>50000</v>
      </c>
      <c r="R125">
        <v>0</v>
      </c>
      <c r="S125">
        <v>50000</v>
      </c>
      <c r="T125" t="s">
        <v>1969</v>
      </c>
      <c r="U125" t="s">
        <v>460</v>
      </c>
    </row>
    <row r="126" spans="1:21" x14ac:dyDescent="0.15">
      <c r="A126">
        <v>382</v>
      </c>
      <c r="B126" s="114" t="s">
        <v>1970</v>
      </c>
      <c r="C126" s="115">
        <v>43936</v>
      </c>
      <c r="D126" t="s">
        <v>209</v>
      </c>
      <c r="E126">
        <v>8913</v>
      </c>
      <c r="F126" t="s">
        <v>22</v>
      </c>
      <c r="G126" t="s">
        <v>1971</v>
      </c>
      <c r="H126" t="s">
        <v>24</v>
      </c>
      <c r="I126" t="s">
        <v>65</v>
      </c>
      <c r="M126" t="s">
        <v>1972</v>
      </c>
      <c r="N126" t="s">
        <v>464</v>
      </c>
      <c r="Q126">
        <v>50000</v>
      </c>
      <c r="R126">
        <v>0</v>
      </c>
      <c r="S126">
        <v>50000</v>
      </c>
      <c r="T126" t="s">
        <v>1973</v>
      </c>
      <c r="U126" t="s">
        <v>460</v>
      </c>
    </row>
    <row r="127" spans="1:21" x14ac:dyDescent="0.15">
      <c r="A127">
        <v>383</v>
      </c>
      <c r="B127" s="114" t="s">
        <v>1974</v>
      </c>
      <c r="C127" s="115">
        <v>43936</v>
      </c>
      <c r="D127" t="s">
        <v>209</v>
      </c>
      <c r="E127">
        <v>11310</v>
      </c>
      <c r="F127" t="s">
        <v>22</v>
      </c>
      <c r="G127" t="s">
        <v>1975</v>
      </c>
      <c r="H127" t="s">
        <v>132</v>
      </c>
      <c r="I127" t="s">
        <v>65</v>
      </c>
      <c r="M127" t="s">
        <v>1976</v>
      </c>
      <c r="N127" t="s">
        <v>464</v>
      </c>
      <c r="Q127">
        <v>50000</v>
      </c>
      <c r="R127">
        <v>0</v>
      </c>
      <c r="S127">
        <v>50000</v>
      </c>
      <c r="T127" t="s">
        <v>1977</v>
      </c>
      <c r="U127" t="s">
        <v>460</v>
      </c>
    </row>
    <row r="128" spans="1:21" x14ac:dyDescent="0.15">
      <c r="A128">
        <v>384</v>
      </c>
      <c r="B128" s="114" t="s">
        <v>1978</v>
      </c>
      <c r="C128" s="115">
        <v>43936</v>
      </c>
      <c r="D128" t="s">
        <v>209</v>
      </c>
      <c r="E128">
        <v>14215</v>
      </c>
      <c r="F128" t="s">
        <v>22</v>
      </c>
      <c r="G128" t="s">
        <v>1979</v>
      </c>
      <c r="H128" t="s">
        <v>142</v>
      </c>
      <c r="I128" t="s">
        <v>137</v>
      </c>
      <c r="M128" t="s">
        <v>1980</v>
      </c>
      <c r="N128" t="s">
        <v>464</v>
      </c>
      <c r="Q128">
        <v>50000</v>
      </c>
      <c r="R128">
        <v>0</v>
      </c>
      <c r="S128">
        <v>50000</v>
      </c>
      <c r="T128" t="s">
        <v>1981</v>
      </c>
      <c r="U128" t="s">
        <v>460</v>
      </c>
    </row>
    <row r="129" spans="1:21" x14ac:dyDescent="0.15">
      <c r="A129">
        <v>385</v>
      </c>
      <c r="B129" s="114" t="s">
        <v>2025</v>
      </c>
      <c r="C129" s="115">
        <v>43936</v>
      </c>
      <c r="D129" t="s">
        <v>209</v>
      </c>
      <c r="E129">
        <v>11015</v>
      </c>
      <c r="F129" t="s">
        <v>22</v>
      </c>
      <c r="G129" t="s">
        <v>2026</v>
      </c>
      <c r="H129" t="s">
        <v>84</v>
      </c>
      <c r="I129" t="s">
        <v>41</v>
      </c>
      <c r="M129" t="s">
        <v>2027</v>
      </c>
      <c r="Q129">
        <v>50000</v>
      </c>
      <c r="R129">
        <v>0</v>
      </c>
      <c r="S129">
        <v>50000</v>
      </c>
      <c r="T129" t="s">
        <v>2028</v>
      </c>
      <c r="U129" t="s">
        <v>460</v>
      </c>
    </row>
    <row r="130" spans="1:21" x14ac:dyDescent="0.15">
      <c r="A130">
        <v>386</v>
      </c>
      <c r="B130" s="114" t="s">
        <v>2151</v>
      </c>
      <c r="C130" s="115">
        <v>43936</v>
      </c>
      <c r="D130" t="s">
        <v>209</v>
      </c>
      <c r="E130">
        <v>7208</v>
      </c>
      <c r="F130" t="s">
        <v>22</v>
      </c>
      <c r="G130" t="s">
        <v>2152</v>
      </c>
      <c r="H130" t="s">
        <v>132</v>
      </c>
      <c r="I130" t="s">
        <v>65</v>
      </c>
      <c r="M130" t="s">
        <v>2153</v>
      </c>
      <c r="N130" t="s">
        <v>678</v>
      </c>
      <c r="Q130">
        <v>50000</v>
      </c>
      <c r="R130">
        <v>0</v>
      </c>
      <c r="S130">
        <v>50000</v>
      </c>
      <c r="T130" t="s">
        <v>2154</v>
      </c>
      <c r="U130" t="s">
        <v>2155</v>
      </c>
    </row>
    <row r="131" spans="1:21" x14ac:dyDescent="0.15">
      <c r="A131">
        <v>413</v>
      </c>
      <c r="B131" s="114" t="s">
        <v>1518</v>
      </c>
      <c r="C131" s="115">
        <v>43937</v>
      </c>
      <c r="D131" t="s">
        <v>209</v>
      </c>
      <c r="E131">
        <v>6900</v>
      </c>
      <c r="F131" t="s">
        <v>22</v>
      </c>
      <c r="G131" t="s">
        <v>1519</v>
      </c>
      <c r="H131" t="s">
        <v>84</v>
      </c>
      <c r="I131" t="s">
        <v>115</v>
      </c>
      <c r="M131" t="s">
        <v>1520</v>
      </c>
      <c r="N131" t="s">
        <v>1254</v>
      </c>
      <c r="Q131">
        <v>50000</v>
      </c>
      <c r="R131">
        <v>0</v>
      </c>
      <c r="S131">
        <v>50000</v>
      </c>
      <c r="T131" t="s">
        <v>1521</v>
      </c>
      <c r="U131" t="s">
        <v>1522</v>
      </c>
    </row>
    <row r="132" spans="1:21" x14ac:dyDescent="0.15">
      <c r="A132">
        <v>414</v>
      </c>
      <c r="B132" s="114" t="s">
        <v>2012</v>
      </c>
      <c r="C132" s="115">
        <v>43937</v>
      </c>
      <c r="D132" t="s">
        <v>209</v>
      </c>
      <c r="E132">
        <v>11410</v>
      </c>
      <c r="F132" t="s">
        <v>22</v>
      </c>
      <c r="G132" t="s">
        <v>2013</v>
      </c>
      <c r="H132" t="s">
        <v>142</v>
      </c>
      <c r="I132" t="s">
        <v>41</v>
      </c>
      <c r="M132" t="s">
        <v>2014</v>
      </c>
      <c r="N132" t="s">
        <v>2015</v>
      </c>
      <c r="Q132">
        <v>50000</v>
      </c>
      <c r="R132">
        <v>0</v>
      </c>
      <c r="S132">
        <v>50000</v>
      </c>
      <c r="T132" t="s">
        <v>2016</v>
      </c>
      <c r="U132" t="s">
        <v>423</v>
      </c>
    </row>
    <row r="133" spans="1:21" x14ac:dyDescent="0.15">
      <c r="A133">
        <v>446</v>
      </c>
      <c r="B133" s="114" t="s">
        <v>506</v>
      </c>
      <c r="C133" s="115">
        <v>43938</v>
      </c>
      <c r="D133" t="s">
        <v>209</v>
      </c>
      <c r="E133">
        <v>3401</v>
      </c>
      <c r="F133" t="s">
        <v>22</v>
      </c>
      <c r="G133" t="s">
        <v>507</v>
      </c>
      <c r="H133" t="s">
        <v>142</v>
      </c>
      <c r="I133" t="s">
        <v>115</v>
      </c>
      <c r="M133" t="s">
        <v>508</v>
      </c>
      <c r="N133" t="s">
        <v>509</v>
      </c>
      <c r="Q133">
        <v>50000</v>
      </c>
      <c r="R133">
        <v>0</v>
      </c>
      <c r="S133">
        <v>50000</v>
      </c>
      <c r="T133" t="s">
        <v>510</v>
      </c>
      <c r="U133" t="s">
        <v>460</v>
      </c>
    </row>
    <row r="134" spans="1:21" x14ac:dyDescent="0.15">
      <c r="A134">
        <v>447</v>
      </c>
      <c r="B134" s="114" t="s">
        <v>511</v>
      </c>
      <c r="C134" s="115">
        <v>43938</v>
      </c>
      <c r="D134" t="s">
        <v>209</v>
      </c>
      <c r="E134">
        <v>2704</v>
      </c>
      <c r="F134" t="s">
        <v>22</v>
      </c>
      <c r="G134" t="s">
        <v>512</v>
      </c>
      <c r="H134" t="s">
        <v>92</v>
      </c>
      <c r="I134" t="s">
        <v>65</v>
      </c>
      <c r="M134" t="s">
        <v>513</v>
      </c>
      <c r="N134" t="s">
        <v>509</v>
      </c>
      <c r="Q134">
        <v>50000</v>
      </c>
      <c r="R134">
        <v>0</v>
      </c>
      <c r="S134">
        <v>50000</v>
      </c>
      <c r="T134" t="s">
        <v>514</v>
      </c>
      <c r="U134" t="s">
        <v>460</v>
      </c>
    </row>
    <row r="135" spans="1:21" x14ac:dyDescent="0.15">
      <c r="A135">
        <v>448</v>
      </c>
      <c r="B135" s="114" t="s">
        <v>564</v>
      </c>
      <c r="C135" s="115">
        <v>43938</v>
      </c>
      <c r="D135" t="s">
        <v>209</v>
      </c>
      <c r="E135">
        <v>629</v>
      </c>
      <c r="F135" t="s">
        <v>22</v>
      </c>
      <c r="G135" t="s">
        <v>565</v>
      </c>
      <c r="H135" t="s">
        <v>142</v>
      </c>
      <c r="I135" t="s">
        <v>25</v>
      </c>
      <c r="M135" t="s">
        <v>566</v>
      </c>
      <c r="N135" t="s">
        <v>567</v>
      </c>
      <c r="Q135">
        <v>50000</v>
      </c>
      <c r="R135">
        <v>0</v>
      </c>
      <c r="S135">
        <v>50000</v>
      </c>
      <c r="T135" t="s">
        <v>568</v>
      </c>
      <c r="U135" t="s">
        <v>423</v>
      </c>
    </row>
    <row r="136" spans="1:21" x14ac:dyDescent="0.15">
      <c r="A136">
        <v>449</v>
      </c>
      <c r="B136" s="114" t="s">
        <v>601</v>
      </c>
      <c r="C136" s="115">
        <v>43938</v>
      </c>
      <c r="D136" t="s">
        <v>209</v>
      </c>
      <c r="E136">
        <v>11821</v>
      </c>
      <c r="F136" t="s">
        <v>22</v>
      </c>
      <c r="G136" t="s">
        <v>602</v>
      </c>
      <c r="H136" t="s">
        <v>92</v>
      </c>
      <c r="I136" t="s">
        <v>65</v>
      </c>
      <c r="M136" t="s">
        <v>603</v>
      </c>
      <c r="N136" t="s">
        <v>604</v>
      </c>
      <c r="Q136">
        <v>50000</v>
      </c>
      <c r="R136">
        <v>0</v>
      </c>
      <c r="S136">
        <v>50000</v>
      </c>
      <c r="T136" t="s">
        <v>605</v>
      </c>
      <c r="U136" t="s">
        <v>369</v>
      </c>
    </row>
    <row r="137" spans="1:21" x14ac:dyDescent="0.15">
      <c r="A137">
        <v>450</v>
      </c>
      <c r="B137" s="114" t="s">
        <v>633</v>
      </c>
      <c r="C137" s="115">
        <v>43938</v>
      </c>
      <c r="D137" t="s">
        <v>209</v>
      </c>
      <c r="E137">
        <v>7209</v>
      </c>
      <c r="F137" t="s">
        <v>22</v>
      </c>
      <c r="G137" t="s">
        <v>634</v>
      </c>
      <c r="H137" t="s">
        <v>84</v>
      </c>
      <c r="I137" t="s">
        <v>115</v>
      </c>
      <c r="M137" t="s">
        <v>635</v>
      </c>
      <c r="N137" t="s">
        <v>636</v>
      </c>
      <c r="Q137">
        <v>50000</v>
      </c>
      <c r="R137">
        <v>0</v>
      </c>
      <c r="S137">
        <v>50000</v>
      </c>
      <c r="T137" t="s">
        <v>637</v>
      </c>
      <c r="U137" t="s">
        <v>214</v>
      </c>
    </row>
    <row r="138" spans="1:21" x14ac:dyDescent="0.15">
      <c r="A138">
        <v>451</v>
      </c>
      <c r="B138" s="114" t="s">
        <v>1054</v>
      </c>
      <c r="C138" s="115">
        <v>43938</v>
      </c>
      <c r="D138" t="s">
        <v>209</v>
      </c>
      <c r="E138">
        <v>2104</v>
      </c>
      <c r="F138" t="s">
        <v>22</v>
      </c>
      <c r="G138" t="s">
        <v>1055</v>
      </c>
      <c r="H138" t="s">
        <v>147</v>
      </c>
      <c r="I138" t="s">
        <v>93</v>
      </c>
      <c r="M138" t="s">
        <v>1056</v>
      </c>
      <c r="Q138">
        <v>50000</v>
      </c>
      <c r="R138">
        <v>0</v>
      </c>
      <c r="S138">
        <v>50000</v>
      </c>
      <c r="T138" t="s">
        <v>1057</v>
      </c>
      <c r="U138" t="s">
        <v>1058</v>
      </c>
    </row>
    <row r="139" spans="1:21" x14ac:dyDescent="0.15">
      <c r="A139">
        <v>452</v>
      </c>
      <c r="B139" s="114" t="s">
        <v>1372</v>
      </c>
      <c r="C139" s="115">
        <v>43938</v>
      </c>
      <c r="D139" t="s">
        <v>209</v>
      </c>
      <c r="E139">
        <v>4509</v>
      </c>
      <c r="F139" t="s">
        <v>22</v>
      </c>
      <c r="G139" t="s">
        <v>1373</v>
      </c>
      <c r="H139" t="s">
        <v>84</v>
      </c>
      <c r="I139" t="s">
        <v>115</v>
      </c>
      <c r="M139" t="s">
        <v>1374</v>
      </c>
      <c r="N139" t="s">
        <v>1375</v>
      </c>
      <c r="Q139">
        <v>50000</v>
      </c>
      <c r="R139">
        <v>0</v>
      </c>
      <c r="S139">
        <v>50000</v>
      </c>
      <c r="T139" t="s">
        <v>1376</v>
      </c>
      <c r="U139" t="s">
        <v>1377</v>
      </c>
    </row>
    <row r="140" spans="1:21" x14ac:dyDescent="0.15">
      <c r="A140">
        <v>453</v>
      </c>
      <c r="B140" s="114" t="s">
        <v>2120</v>
      </c>
      <c r="C140" s="115">
        <v>43938</v>
      </c>
      <c r="D140" t="s">
        <v>209</v>
      </c>
      <c r="E140">
        <v>5221</v>
      </c>
      <c r="F140" t="s">
        <v>22</v>
      </c>
      <c r="G140" t="s">
        <v>584</v>
      </c>
      <c r="H140" t="s">
        <v>84</v>
      </c>
      <c r="I140" t="s">
        <v>32</v>
      </c>
      <c r="M140" t="s">
        <v>585</v>
      </c>
      <c r="N140" t="s">
        <v>941</v>
      </c>
      <c r="Q140">
        <v>50000</v>
      </c>
      <c r="R140">
        <v>0</v>
      </c>
      <c r="S140">
        <v>50000</v>
      </c>
      <c r="T140" t="s">
        <v>2121</v>
      </c>
      <c r="U140" t="s">
        <v>369</v>
      </c>
    </row>
    <row r="141" spans="1:21" x14ac:dyDescent="0.15">
      <c r="A141">
        <v>468</v>
      </c>
      <c r="B141" s="114" t="s">
        <v>528</v>
      </c>
      <c r="C141" s="115">
        <v>43941</v>
      </c>
      <c r="D141" t="s">
        <v>209</v>
      </c>
      <c r="E141">
        <v>4210</v>
      </c>
      <c r="F141" t="s">
        <v>22</v>
      </c>
      <c r="G141" t="s">
        <v>529</v>
      </c>
      <c r="H141" t="s">
        <v>132</v>
      </c>
      <c r="M141" t="s">
        <v>530</v>
      </c>
      <c r="N141" t="s">
        <v>531</v>
      </c>
      <c r="Q141">
        <v>50000</v>
      </c>
      <c r="R141">
        <v>0</v>
      </c>
      <c r="S141">
        <v>50000</v>
      </c>
      <c r="T141" t="s">
        <v>532</v>
      </c>
      <c r="U141" t="s">
        <v>369</v>
      </c>
    </row>
    <row r="142" spans="1:21" x14ac:dyDescent="0.15">
      <c r="A142">
        <v>469</v>
      </c>
      <c r="B142" s="114" t="s">
        <v>2052</v>
      </c>
      <c r="C142" s="115">
        <v>43941</v>
      </c>
      <c r="D142" t="s">
        <v>209</v>
      </c>
      <c r="E142">
        <v>4321</v>
      </c>
      <c r="F142" t="s">
        <v>22</v>
      </c>
      <c r="G142" t="s">
        <v>2053</v>
      </c>
      <c r="H142" t="s">
        <v>142</v>
      </c>
      <c r="I142" t="s">
        <v>107</v>
      </c>
      <c r="M142" t="s">
        <v>2054</v>
      </c>
      <c r="N142" t="s">
        <v>531</v>
      </c>
      <c r="Q142">
        <v>50000</v>
      </c>
      <c r="R142">
        <v>0</v>
      </c>
      <c r="S142">
        <v>50000</v>
      </c>
      <c r="T142" t="s">
        <v>2055</v>
      </c>
      <c r="U142" t="s">
        <v>460</v>
      </c>
    </row>
    <row r="143" spans="1:21" x14ac:dyDescent="0.15">
      <c r="A143">
        <v>470</v>
      </c>
      <c r="B143" s="114" t="s">
        <v>2056</v>
      </c>
      <c r="C143" s="115">
        <v>43941</v>
      </c>
      <c r="D143" t="s">
        <v>209</v>
      </c>
      <c r="E143">
        <v>12206</v>
      </c>
      <c r="F143" t="s">
        <v>22</v>
      </c>
      <c r="G143" t="s">
        <v>2057</v>
      </c>
      <c r="H143" t="s">
        <v>142</v>
      </c>
      <c r="I143" t="s">
        <v>65</v>
      </c>
      <c r="M143" t="s">
        <v>2058</v>
      </c>
      <c r="N143" t="s">
        <v>531</v>
      </c>
      <c r="Q143">
        <v>50000</v>
      </c>
      <c r="R143">
        <v>0</v>
      </c>
      <c r="S143">
        <v>50000</v>
      </c>
      <c r="T143" t="s">
        <v>2059</v>
      </c>
      <c r="U143" t="s">
        <v>460</v>
      </c>
    </row>
    <row r="144" spans="1:21" x14ac:dyDescent="0.15">
      <c r="A144">
        <v>471</v>
      </c>
      <c r="B144" s="114" t="s">
        <v>2326</v>
      </c>
      <c r="C144" s="115">
        <v>43941</v>
      </c>
      <c r="D144" t="s">
        <v>209</v>
      </c>
      <c r="E144">
        <v>11012</v>
      </c>
      <c r="F144" t="s">
        <v>22</v>
      </c>
      <c r="G144" t="s">
        <v>2327</v>
      </c>
      <c r="H144" t="s">
        <v>132</v>
      </c>
      <c r="I144" t="s">
        <v>41</v>
      </c>
      <c r="M144" t="s">
        <v>2328</v>
      </c>
      <c r="N144" t="s">
        <v>894</v>
      </c>
      <c r="Q144">
        <v>50000</v>
      </c>
      <c r="R144">
        <v>0</v>
      </c>
      <c r="S144">
        <v>50000</v>
      </c>
      <c r="T144" t="s">
        <v>2329</v>
      </c>
      <c r="U144" t="s">
        <v>369</v>
      </c>
    </row>
    <row r="145" spans="1:21" x14ac:dyDescent="0.15">
      <c r="A145">
        <v>472</v>
      </c>
      <c r="B145" s="114" t="s">
        <v>2330</v>
      </c>
      <c r="C145" s="115">
        <v>43941</v>
      </c>
      <c r="D145" t="s">
        <v>209</v>
      </c>
      <c r="E145">
        <v>4100</v>
      </c>
      <c r="F145" t="s">
        <v>22</v>
      </c>
      <c r="G145" t="s">
        <v>2331</v>
      </c>
      <c r="H145" t="s">
        <v>132</v>
      </c>
      <c r="I145" t="s">
        <v>65</v>
      </c>
      <c r="M145" t="s">
        <v>2332</v>
      </c>
      <c r="N145" t="s">
        <v>894</v>
      </c>
      <c r="Q145">
        <v>50000</v>
      </c>
      <c r="R145">
        <v>0</v>
      </c>
      <c r="S145">
        <v>50000</v>
      </c>
      <c r="T145" t="s">
        <v>2333</v>
      </c>
      <c r="U145" t="s">
        <v>369</v>
      </c>
    </row>
    <row r="146" spans="1:21" x14ac:dyDescent="0.15">
      <c r="A146">
        <v>473</v>
      </c>
      <c r="B146" s="114" t="s">
        <v>2334</v>
      </c>
      <c r="C146" s="115">
        <v>43941</v>
      </c>
      <c r="D146" t="s">
        <v>209</v>
      </c>
      <c r="E146">
        <v>10604</v>
      </c>
      <c r="F146" t="s">
        <v>22</v>
      </c>
      <c r="G146" t="s">
        <v>2335</v>
      </c>
      <c r="H146" t="s">
        <v>142</v>
      </c>
      <c r="I146" t="s">
        <v>41</v>
      </c>
      <c r="M146" t="s">
        <v>2336</v>
      </c>
      <c r="N146" t="s">
        <v>894</v>
      </c>
      <c r="Q146">
        <v>50000</v>
      </c>
      <c r="R146">
        <v>0</v>
      </c>
      <c r="S146">
        <v>50000</v>
      </c>
      <c r="T146" t="s">
        <v>2337</v>
      </c>
      <c r="U146" t="s">
        <v>369</v>
      </c>
    </row>
    <row r="147" spans="1:21" x14ac:dyDescent="0.15">
      <c r="A147">
        <v>474</v>
      </c>
      <c r="B147" s="114" t="s">
        <v>2338</v>
      </c>
      <c r="C147" s="115">
        <v>43941</v>
      </c>
      <c r="D147" t="s">
        <v>209</v>
      </c>
      <c r="E147">
        <v>5800</v>
      </c>
      <c r="F147" t="s">
        <v>22</v>
      </c>
      <c r="G147" t="s">
        <v>2339</v>
      </c>
      <c r="H147" t="s">
        <v>132</v>
      </c>
      <c r="I147" t="s">
        <v>41</v>
      </c>
      <c r="M147" t="s">
        <v>2340</v>
      </c>
      <c r="N147" t="s">
        <v>894</v>
      </c>
      <c r="Q147">
        <v>50000</v>
      </c>
      <c r="R147">
        <v>0</v>
      </c>
      <c r="S147">
        <v>50000</v>
      </c>
      <c r="T147" t="s">
        <v>2341</v>
      </c>
      <c r="U147" t="s">
        <v>369</v>
      </c>
    </row>
    <row r="148" spans="1:21" x14ac:dyDescent="0.15">
      <c r="A148">
        <v>475</v>
      </c>
      <c r="B148" s="114" t="s">
        <v>2342</v>
      </c>
      <c r="C148" s="115">
        <v>43941</v>
      </c>
      <c r="D148" t="s">
        <v>209</v>
      </c>
      <c r="E148">
        <v>3612</v>
      </c>
      <c r="F148" t="s">
        <v>22</v>
      </c>
      <c r="G148" t="s">
        <v>2343</v>
      </c>
      <c r="H148" t="s">
        <v>92</v>
      </c>
      <c r="I148" t="s">
        <v>137</v>
      </c>
      <c r="M148" t="s">
        <v>2344</v>
      </c>
      <c r="N148" t="s">
        <v>894</v>
      </c>
      <c r="Q148">
        <v>50000</v>
      </c>
      <c r="R148">
        <v>0</v>
      </c>
      <c r="S148">
        <v>50000</v>
      </c>
      <c r="T148" t="s">
        <v>2345</v>
      </c>
      <c r="U148" t="s">
        <v>214</v>
      </c>
    </row>
    <row r="149" spans="1:21" x14ac:dyDescent="0.15">
      <c r="A149">
        <v>476</v>
      </c>
      <c r="B149" s="114" t="s">
        <v>2346</v>
      </c>
      <c r="C149" s="115">
        <v>43941</v>
      </c>
      <c r="D149" t="s">
        <v>209</v>
      </c>
      <c r="E149">
        <v>3500</v>
      </c>
      <c r="F149" t="s">
        <v>22</v>
      </c>
      <c r="G149" t="s">
        <v>2347</v>
      </c>
      <c r="H149" t="s">
        <v>122</v>
      </c>
      <c r="I149" t="s">
        <v>115</v>
      </c>
      <c r="M149" t="s">
        <v>2348</v>
      </c>
      <c r="N149" t="s">
        <v>894</v>
      </c>
      <c r="Q149">
        <v>50000</v>
      </c>
      <c r="R149">
        <v>0</v>
      </c>
      <c r="S149">
        <v>50000</v>
      </c>
      <c r="T149" t="s">
        <v>2349</v>
      </c>
      <c r="U149" t="s">
        <v>214</v>
      </c>
    </row>
    <row r="150" spans="1:21" x14ac:dyDescent="0.15">
      <c r="A150">
        <v>477</v>
      </c>
      <c r="B150" s="114" t="s">
        <v>2350</v>
      </c>
      <c r="C150" s="115">
        <v>43941</v>
      </c>
      <c r="D150" t="s">
        <v>209</v>
      </c>
      <c r="E150">
        <v>10513</v>
      </c>
      <c r="F150" t="s">
        <v>22</v>
      </c>
      <c r="G150" t="s">
        <v>2351</v>
      </c>
      <c r="H150" t="s">
        <v>142</v>
      </c>
      <c r="I150" t="s">
        <v>41</v>
      </c>
      <c r="M150" t="s">
        <v>2352</v>
      </c>
      <c r="N150" t="s">
        <v>894</v>
      </c>
      <c r="Q150">
        <v>50000</v>
      </c>
      <c r="R150">
        <v>0</v>
      </c>
      <c r="S150">
        <v>50000</v>
      </c>
      <c r="T150" t="s">
        <v>2353</v>
      </c>
      <c r="U150" t="s">
        <v>369</v>
      </c>
    </row>
    <row r="151" spans="1:21" x14ac:dyDescent="0.15">
      <c r="A151">
        <v>478</v>
      </c>
      <c r="B151" s="114" t="s">
        <v>2354</v>
      </c>
      <c r="C151" s="115">
        <v>43941</v>
      </c>
      <c r="D151" t="s">
        <v>209</v>
      </c>
      <c r="E151">
        <v>5012</v>
      </c>
      <c r="F151" t="s">
        <v>22</v>
      </c>
      <c r="G151" t="s">
        <v>2355</v>
      </c>
      <c r="H151" t="s">
        <v>122</v>
      </c>
      <c r="I151" t="s">
        <v>107</v>
      </c>
      <c r="M151" t="s">
        <v>2356</v>
      </c>
      <c r="N151" t="s">
        <v>894</v>
      </c>
      <c r="Q151">
        <v>50000</v>
      </c>
      <c r="R151">
        <v>0</v>
      </c>
      <c r="S151">
        <v>50000</v>
      </c>
      <c r="T151" t="s">
        <v>2357</v>
      </c>
      <c r="U151" t="s">
        <v>2358</v>
      </c>
    </row>
    <row r="152" spans="1:21" x14ac:dyDescent="0.15">
      <c r="A152">
        <v>479</v>
      </c>
      <c r="B152" s="114" t="s">
        <v>2446</v>
      </c>
      <c r="C152" s="115">
        <v>43941</v>
      </c>
      <c r="D152" t="s">
        <v>209</v>
      </c>
      <c r="E152">
        <v>11801</v>
      </c>
      <c r="F152" t="s">
        <v>22</v>
      </c>
      <c r="G152" t="s">
        <v>2447</v>
      </c>
      <c r="H152" t="s">
        <v>1312</v>
      </c>
      <c r="I152" t="s">
        <v>65</v>
      </c>
      <c r="Q152">
        <v>50000</v>
      </c>
      <c r="R152">
        <v>0</v>
      </c>
      <c r="S152">
        <v>50000</v>
      </c>
      <c r="T152" t="s">
        <v>2448</v>
      </c>
      <c r="U152" t="s">
        <v>460</v>
      </c>
    </row>
    <row r="153" spans="1:21" x14ac:dyDescent="0.15">
      <c r="A153">
        <v>480</v>
      </c>
      <c r="B153" s="114" t="s">
        <v>2455</v>
      </c>
      <c r="C153" s="115">
        <v>43941</v>
      </c>
      <c r="D153" t="s">
        <v>209</v>
      </c>
      <c r="E153">
        <v>1231</v>
      </c>
      <c r="F153" t="s">
        <v>22</v>
      </c>
      <c r="G153" t="s">
        <v>2456</v>
      </c>
      <c r="H153" t="s">
        <v>92</v>
      </c>
      <c r="I153" t="s">
        <v>25</v>
      </c>
      <c r="M153" t="s">
        <v>2457</v>
      </c>
      <c r="N153" t="s">
        <v>2458</v>
      </c>
      <c r="Q153">
        <v>50000</v>
      </c>
      <c r="R153">
        <v>0</v>
      </c>
      <c r="S153">
        <v>50000</v>
      </c>
      <c r="T153" t="s">
        <v>2459</v>
      </c>
      <c r="U153" t="s">
        <v>423</v>
      </c>
    </row>
    <row r="154" spans="1:21" x14ac:dyDescent="0.15">
      <c r="A154">
        <v>481</v>
      </c>
      <c r="B154" s="114" t="s">
        <v>2526</v>
      </c>
      <c r="C154" s="115">
        <v>43941</v>
      </c>
      <c r="D154" t="s">
        <v>209</v>
      </c>
      <c r="E154">
        <v>7816</v>
      </c>
      <c r="F154" t="s">
        <v>22</v>
      </c>
      <c r="G154" t="s">
        <v>2527</v>
      </c>
      <c r="H154" t="s">
        <v>132</v>
      </c>
      <c r="I154" t="s">
        <v>32</v>
      </c>
      <c r="M154" t="s">
        <v>1755</v>
      </c>
      <c r="N154" t="s">
        <v>894</v>
      </c>
      <c r="Q154">
        <v>50000</v>
      </c>
      <c r="R154">
        <v>0</v>
      </c>
      <c r="S154">
        <v>50000</v>
      </c>
      <c r="T154" t="s">
        <v>2528</v>
      </c>
      <c r="U154" t="s">
        <v>860</v>
      </c>
    </row>
    <row r="155" spans="1:21" x14ac:dyDescent="0.15">
      <c r="A155">
        <v>482</v>
      </c>
      <c r="B155" s="114" t="s">
        <v>2562</v>
      </c>
      <c r="C155" s="115">
        <v>43941</v>
      </c>
      <c r="D155" t="s">
        <v>209</v>
      </c>
      <c r="E155">
        <v>2909</v>
      </c>
      <c r="F155" t="s">
        <v>22</v>
      </c>
      <c r="G155" t="s">
        <v>2563</v>
      </c>
      <c r="H155" t="s">
        <v>142</v>
      </c>
      <c r="I155" t="s">
        <v>107</v>
      </c>
      <c r="M155" t="s">
        <v>2564</v>
      </c>
      <c r="N155" t="s">
        <v>894</v>
      </c>
      <c r="Q155">
        <v>50000</v>
      </c>
      <c r="R155">
        <v>0</v>
      </c>
      <c r="S155">
        <v>50000</v>
      </c>
      <c r="T155" t="s">
        <v>2565</v>
      </c>
      <c r="U155" t="s">
        <v>860</v>
      </c>
    </row>
    <row r="156" spans="1:21" x14ac:dyDescent="0.15">
      <c r="A156">
        <v>534</v>
      </c>
      <c r="B156" s="114" t="s">
        <v>2723</v>
      </c>
      <c r="C156" s="115">
        <v>43942</v>
      </c>
      <c r="D156" t="s">
        <v>113</v>
      </c>
      <c r="E156">
        <v>219</v>
      </c>
      <c r="F156" t="s">
        <v>22</v>
      </c>
      <c r="G156" t="s">
        <v>2724</v>
      </c>
      <c r="H156" t="s">
        <v>92</v>
      </c>
      <c r="I156" t="s">
        <v>25</v>
      </c>
      <c r="M156" t="s">
        <v>2725</v>
      </c>
      <c r="N156" t="s">
        <v>1815</v>
      </c>
      <c r="Q156">
        <v>50000</v>
      </c>
      <c r="R156">
        <v>0</v>
      </c>
      <c r="S156">
        <v>50000</v>
      </c>
      <c r="T156" t="s">
        <v>2726</v>
      </c>
      <c r="U156" t="s">
        <v>2232</v>
      </c>
    </row>
    <row r="157" spans="1:21" x14ac:dyDescent="0.15">
      <c r="A157">
        <v>535</v>
      </c>
      <c r="B157" s="114" t="s">
        <v>455</v>
      </c>
      <c r="C157" s="115">
        <v>43942</v>
      </c>
      <c r="D157" t="s">
        <v>209</v>
      </c>
      <c r="E157">
        <v>10802</v>
      </c>
      <c r="F157" t="s">
        <v>22</v>
      </c>
      <c r="G157" t="s">
        <v>456</v>
      </c>
      <c r="H157" t="s">
        <v>142</v>
      </c>
      <c r="I157" t="s">
        <v>41</v>
      </c>
      <c r="M157" t="s">
        <v>457</v>
      </c>
      <c r="N157" t="s">
        <v>458</v>
      </c>
      <c r="Q157">
        <v>50000</v>
      </c>
      <c r="R157">
        <v>0</v>
      </c>
      <c r="S157">
        <v>50000</v>
      </c>
      <c r="T157" t="s">
        <v>459</v>
      </c>
      <c r="U157" t="s">
        <v>460</v>
      </c>
    </row>
    <row r="158" spans="1:21" x14ac:dyDescent="0.15">
      <c r="A158">
        <v>536</v>
      </c>
      <c r="B158" s="114" t="s">
        <v>1320</v>
      </c>
      <c r="C158" s="115">
        <v>43942</v>
      </c>
      <c r="D158" t="s">
        <v>209</v>
      </c>
      <c r="E158">
        <v>3717</v>
      </c>
      <c r="F158" t="s">
        <v>22</v>
      </c>
      <c r="G158" t="s">
        <v>1321</v>
      </c>
      <c r="H158" t="s">
        <v>142</v>
      </c>
      <c r="I158" t="s">
        <v>115</v>
      </c>
      <c r="M158" t="s">
        <v>1322</v>
      </c>
      <c r="N158" t="s">
        <v>1323</v>
      </c>
      <c r="Q158">
        <v>50000</v>
      </c>
      <c r="R158">
        <v>0</v>
      </c>
      <c r="S158">
        <v>50000</v>
      </c>
      <c r="T158" t="s">
        <v>1324</v>
      </c>
      <c r="U158" t="s">
        <v>423</v>
      </c>
    </row>
    <row r="159" spans="1:21" x14ac:dyDescent="0.15">
      <c r="A159">
        <v>537</v>
      </c>
      <c r="B159" s="114" t="s">
        <v>1961</v>
      </c>
      <c r="C159" s="115">
        <v>43942</v>
      </c>
      <c r="D159" t="s">
        <v>209</v>
      </c>
      <c r="E159">
        <v>6300</v>
      </c>
      <c r="F159" t="s">
        <v>22</v>
      </c>
      <c r="G159" t="s">
        <v>1962</v>
      </c>
      <c r="H159" t="s">
        <v>84</v>
      </c>
      <c r="I159" t="s">
        <v>137</v>
      </c>
      <c r="M159" t="s">
        <v>1963</v>
      </c>
      <c r="N159" t="s">
        <v>1964</v>
      </c>
      <c r="Q159">
        <v>50000</v>
      </c>
      <c r="R159">
        <v>0</v>
      </c>
      <c r="S159">
        <v>50000</v>
      </c>
      <c r="T159" t="s">
        <v>1965</v>
      </c>
      <c r="U159" t="s">
        <v>460</v>
      </c>
    </row>
    <row r="160" spans="1:21" x14ac:dyDescent="0.15">
      <c r="A160">
        <v>538</v>
      </c>
      <c r="B160" s="114" t="s">
        <v>2190</v>
      </c>
      <c r="C160" s="115">
        <v>43942</v>
      </c>
      <c r="D160" t="s">
        <v>209</v>
      </c>
      <c r="E160">
        <v>6727</v>
      </c>
      <c r="F160" t="s">
        <v>22</v>
      </c>
      <c r="G160" t="s">
        <v>1311</v>
      </c>
      <c r="H160" t="s">
        <v>1312</v>
      </c>
      <c r="I160" t="s">
        <v>288</v>
      </c>
      <c r="M160" t="s">
        <v>2191</v>
      </c>
      <c r="N160" t="s">
        <v>464</v>
      </c>
      <c r="Q160">
        <v>50000</v>
      </c>
      <c r="R160">
        <v>0</v>
      </c>
      <c r="S160">
        <v>50000</v>
      </c>
      <c r="T160" t="s">
        <v>2192</v>
      </c>
      <c r="U160" t="s">
        <v>855</v>
      </c>
    </row>
    <row r="161" spans="1:21" x14ac:dyDescent="0.15">
      <c r="A161">
        <v>540</v>
      </c>
      <c r="B161" s="114" t="s">
        <v>2441</v>
      </c>
      <c r="C161" s="115">
        <v>43942</v>
      </c>
      <c r="D161" t="s">
        <v>209</v>
      </c>
      <c r="E161">
        <v>801</v>
      </c>
      <c r="F161" t="s">
        <v>22</v>
      </c>
      <c r="G161" t="s">
        <v>2129</v>
      </c>
      <c r="H161" t="s">
        <v>92</v>
      </c>
      <c r="I161" t="s">
        <v>115</v>
      </c>
      <c r="M161" t="s">
        <v>2130</v>
      </c>
      <c r="N161" t="s">
        <v>448</v>
      </c>
      <c r="Q161">
        <v>50000</v>
      </c>
      <c r="R161">
        <v>0</v>
      </c>
      <c r="S161">
        <v>50000</v>
      </c>
      <c r="T161" t="s">
        <v>2132</v>
      </c>
      <c r="U161" t="s">
        <v>460</v>
      </c>
    </row>
    <row r="162" spans="1:21" x14ac:dyDescent="0.15">
      <c r="A162">
        <v>541</v>
      </c>
      <c r="B162" s="114" t="s">
        <v>2442</v>
      </c>
      <c r="C162" s="115">
        <v>43942</v>
      </c>
      <c r="D162" t="s">
        <v>209</v>
      </c>
      <c r="E162">
        <v>3104</v>
      </c>
      <c r="F162" t="s">
        <v>22</v>
      </c>
      <c r="G162" t="s">
        <v>2443</v>
      </c>
      <c r="H162" t="s">
        <v>147</v>
      </c>
      <c r="I162" t="s">
        <v>65</v>
      </c>
      <c r="M162" t="s">
        <v>2444</v>
      </c>
      <c r="N162" t="s">
        <v>2015</v>
      </c>
      <c r="Q162">
        <v>50000</v>
      </c>
      <c r="R162">
        <v>0</v>
      </c>
      <c r="S162">
        <v>50000</v>
      </c>
      <c r="T162" t="s">
        <v>2445</v>
      </c>
      <c r="U162" t="s">
        <v>460</v>
      </c>
    </row>
    <row r="163" spans="1:21" x14ac:dyDescent="0.15">
      <c r="A163">
        <v>574</v>
      </c>
      <c r="B163" s="114" t="s">
        <v>418</v>
      </c>
      <c r="C163" s="115">
        <v>43943</v>
      </c>
      <c r="D163" t="s">
        <v>209</v>
      </c>
      <c r="E163">
        <v>4716</v>
      </c>
      <c r="F163" t="s">
        <v>22</v>
      </c>
      <c r="G163" t="s">
        <v>419</v>
      </c>
      <c r="H163" t="s">
        <v>147</v>
      </c>
      <c r="I163" t="s">
        <v>115</v>
      </c>
      <c r="M163" t="s">
        <v>420</v>
      </c>
      <c r="N163" t="s">
        <v>421</v>
      </c>
      <c r="Q163">
        <v>50000</v>
      </c>
      <c r="R163">
        <v>0</v>
      </c>
      <c r="S163">
        <v>50000</v>
      </c>
      <c r="T163" t="s">
        <v>422</v>
      </c>
      <c r="U163" t="s">
        <v>423</v>
      </c>
    </row>
    <row r="164" spans="1:21" x14ac:dyDescent="0.15">
      <c r="A164">
        <v>575</v>
      </c>
      <c r="B164" s="114" t="s">
        <v>620</v>
      </c>
      <c r="C164" s="115">
        <v>43943</v>
      </c>
      <c r="D164" t="s">
        <v>209</v>
      </c>
      <c r="E164">
        <v>11517</v>
      </c>
      <c r="F164" t="s">
        <v>22</v>
      </c>
      <c r="G164" t="s">
        <v>621</v>
      </c>
      <c r="H164" t="s">
        <v>132</v>
      </c>
      <c r="I164" t="s">
        <v>65</v>
      </c>
      <c r="M164" t="s">
        <v>622</v>
      </c>
      <c r="N164" t="s">
        <v>623</v>
      </c>
      <c r="Q164">
        <v>50000</v>
      </c>
      <c r="R164">
        <v>0</v>
      </c>
      <c r="S164">
        <v>50000</v>
      </c>
      <c r="T164" t="s">
        <v>624</v>
      </c>
      <c r="U164" t="s">
        <v>460</v>
      </c>
    </row>
    <row r="165" spans="1:21" x14ac:dyDescent="0.15">
      <c r="A165">
        <v>576</v>
      </c>
      <c r="B165" s="114" t="s">
        <v>2269</v>
      </c>
      <c r="C165" s="115">
        <v>43943</v>
      </c>
      <c r="D165" t="s">
        <v>209</v>
      </c>
      <c r="E165">
        <v>5210</v>
      </c>
      <c r="F165" t="s">
        <v>22</v>
      </c>
      <c r="G165" t="s">
        <v>2270</v>
      </c>
      <c r="H165" t="s">
        <v>92</v>
      </c>
      <c r="I165" t="s">
        <v>32</v>
      </c>
      <c r="M165" t="s">
        <v>2271</v>
      </c>
      <c r="N165" t="s">
        <v>941</v>
      </c>
      <c r="Q165">
        <v>50000</v>
      </c>
      <c r="R165">
        <v>0</v>
      </c>
      <c r="S165">
        <v>50000</v>
      </c>
      <c r="T165" t="s">
        <v>2272</v>
      </c>
      <c r="U165" t="s">
        <v>2273</v>
      </c>
    </row>
    <row r="166" spans="1:21" x14ac:dyDescent="0.15">
      <c r="A166">
        <v>577</v>
      </c>
      <c r="B166" s="114" t="s">
        <v>2404</v>
      </c>
      <c r="C166" s="115">
        <v>43943</v>
      </c>
      <c r="D166" t="s">
        <v>209</v>
      </c>
      <c r="E166">
        <v>5516</v>
      </c>
      <c r="F166" t="s">
        <v>22</v>
      </c>
      <c r="G166" t="s">
        <v>2405</v>
      </c>
      <c r="H166" t="s">
        <v>92</v>
      </c>
      <c r="I166" t="s">
        <v>107</v>
      </c>
      <c r="M166" t="s">
        <v>2406</v>
      </c>
      <c r="N166" t="s">
        <v>715</v>
      </c>
      <c r="Q166">
        <v>50000</v>
      </c>
      <c r="R166">
        <v>0</v>
      </c>
      <c r="S166">
        <v>50000</v>
      </c>
      <c r="T166" t="s">
        <v>2407</v>
      </c>
      <c r="U166" t="s">
        <v>460</v>
      </c>
    </row>
    <row r="167" spans="1:21" x14ac:dyDescent="0.15">
      <c r="A167">
        <v>578</v>
      </c>
      <c r="B167" s="114" t="s">
        <v>2641</v>
      </c>
      <c r="C167" s="115">
        <v>43943</v>
      </c>
      <c r="D167" t="s">
        <v>209</v>
      </c>
      <c r="E167">
        <v>5418</v>
      </c>
      <c r="F167" t="s">
        <v>22</v>
      </c>
      <c r="G167" t="s">
        <v>2642</v>
      </c>
      <c r="H167" t="s">
        <v>84</v>
      </c>
      <c r="I167" t="s">
        <v>107</v>
      </c>
      <c r="M167" t="s">
        <v>2643</v>
      </c>
      <c r="N167" t="s">
        <v>894</v>
      </c>
      <c r="Q167">
        <v>50000</v>
      </c>
      <c r="R167">
        <v>0</v>
      </c>
      <c r="S167">
        <v>50000</v>
      </c>
      <c r="T167" t="s">
        <v>2644</v>
      </c>
      <c r="U167" t="s">
        <v>460</v>
      </c>
    </row>
    <row r="168" spans="1:21" x14ac:dyDescent="0.15">
      <c r="A168">
        <v>579</v>
      </c>
      <c r="B168" s="114" t="s">
        <v>2645</v>
      </c>
      <c r="C168" s="115">
        <v>43943</v>
      </c>
      <c r="D168" t="s">
        <v>209</v>
      </c>
      <c r="E168">
        <v>14432</v>
      </c>
      <c r="F168" t="s">
        <v>22</v>
      </c>
      <c r="G168" t="s">
        <v>1060</v>
      </c>
      <c r="H168" t="s">
        <v>142</v>
      </c>
      <c r="I168" t="s">
        <v>127</v>
      </c>
      <c r="M168" t="s">
        <v>1061</v>
      </c>
      <c r="N168" t="s">
        <v>715</v>
      </c>
      <c r="Q168">
        <v>50000</v>
      </c>
      <c r="R168">
        <v>0</v>
      </c>
      <c r="S168">
        <v>50000</v>
      </c>
      <c r="T168" t="s">
        <v>2646</v>
      </c>
      <c r="U168" t="s">
        <v>460</v>
      </c>
    </row>
    <row r="169" spans="1:21" x14ac:dyDescent="0.15">
      <c r="A169">
        <v>580</v>
      </c>
      <c r="B169" s="114" t="s">
        <v>2647</v>
      </c>
      <c r="C169" s="115">
        <v>43943</v>
      </c>
      <c r="D169" t="s">
        <v>209</v>
      </c>
      <c r="E169">
        <v>2809</v>
      </c>
      <c r="F169" t="s">
        <v>22</v>
      </c>
      <c r="G169" t="s">
        <v>2648</v>
      </c>
      <c r="H169" t="s">
        <v>92</v>
      </c>
      <c r="I169" t="s">
        <v>107</v>
      </c>
      <c r="M169" t="s">
        <v>2649</v>
      </c>
      <c r="N169" t="s">
        <v>1355</v>
      </c>
      <c r="Q169">
        <v>50000</v>
      </c>
      <c r="R169">
        <v>0</v>
      </c>
      <c r="S169">
        <v>50000</v>
      </c>
      <c r="T169" t="s">
        <v>2650</v>
      </c>
      <c r="U169" t="s">
        <v>460</v>
      </c>
    </row>
    <row r="170" spans="1:21" x14ac:dyDescent="0.15">
      <c r="A170">
        <v>581</v>
      </c>
      <c r="B170" s="114" t="s">
        <v>2655</v>
      </c>
      <c r="C170" s="115">
        <v>43943</v>
      </c>
      <c r="D170" t="s">
        <v>209</v>
      </c>
      <c r="E170">
        <v>5631</v>
      </c>
      <c r="F170" t="s">
        <v>22</v>
      </c>
      <c r="G170" t="s">
        <v>2656</v>
      </c>
      <c r="H170" t="s">
        <v>132</v>
      </c>
      <c r="I170" t="s">
        <v>115</v>
      </c>
      <c r="M170" t="s">
        <v>2657</v>
      </c>
      <c r="N170" t="s">
        <v>715</v>
      </c>
      <c r="Q170">
        <v>50000</v>
      </c>
      <c r="R170">
        <v>0</v>
      </c>
      <c r="S170">
        <v>50000</v>
      </c>
      <c r="T170" t="s">
        <v>2658</v>
      </c>
      <c r="U170" t="s">
        <v>423</v>
      </c>
    </row>
    <row r="171" spans="1:21" x14ac:dyDescent="0.15">
      <c r="A171">
        <v>582</v>
      </c>
      <c r="B171" s="114" t="s">
        <v>2659</v>
      </c>
      <c r="C171" s="115">
        <v>43943</v>
      </c>
      <c r="D171" t="s">
        <v>209</v>
      </c>
      <c r="E171">
        <v>3317</v>
      </c>
      <c r="F171" t="s">
        <v>22</v>
      </c>
      <c r="G171" t="s">
        <v>2660</v>
      </c>
      <c r="H171" t="s">
        <v>84</v>
      </c>
      <c r="I171" t="s">
        <v>137</v>
      </c>
      <c r="M171" t="s">
        <v>2661</v>
      </c>
      <c r="N171" t="s">
        <v>894</v>
      </c>
      <c r="Q171">
        <v>50000</v>
      </c>
      <c r="R171">
        <v>0</v>
      </c>
      <c r="S171">
        <v>50000</v>
      </c>
      <c r="T171" t="s">
        <v>2662</v>
      </c>
      <c r="U171" t="s">
        <v>423</v>
      </c>
    </row>
    <row r="172" spans="1:21" x14ac:dyDescent="0.15">
      <c r="A172">
        <v>583</v>
      </c>
      <c r="B172" s="114" t="s">
        <v>2663</v>
      </c>
      <c r="C172" s="115">
        <v>43943</v>
      </c>
      <c r="D172" t="s">
        <v>209</v>
      </c>
      <c r="E172">
        <v>5907</v>
      </c>
      <c r="F172" t="s">
        <v>22</v>
      </c>
      <c r="G172" t="s">
        <v>676</v>
      </c>
      <c r="H172" t="s">
        <v>142</v>
      </c>
      <c r="I172" t="s">
        <v>107</v>
      </c>
      <c r="M172" t="s">
        <v>2664</v>
      </c>
      <c r="N172" t="s">
        <v>894</v>
      </c>
      <c r="Q172">
        <v>50000</v>
      </c>
      <c r="R172">
        <v>0</v>
      </c>
      <c r="S172">
        <v>50000</v>
      </c>
      <c r="T172" t="s">
        <v>2665</v>
      </c>
      <c r="U172" t="s">
        <v>423</v>
      </c>
    </row>
    <row r="173" spans="1:21" x14ac:dyDescent="0.15">
      <c r="A173">
        <v>584</v>
      </c>
      <c r="B173" s="114" t="s">
        <v>2670</v>
      </c>
      <c r="C173" s="115">
        <v>43943</v>
      </c>
      <c r="D173" t="s">
        <v>209</v>
      </c>
      <c r="E173">
        <v>2725</v>
      </c>
      <c r="F173" t="s">
        <v>22</v>
      </c>
      <c r="G173" t="s">
        <v>2671</v>
      </c>
      <c r="H173" t="s">
        <v>92</v>
      </c>
      <c r="I173" t="s">
        <v>377</v>
      </c>
      <c r="M173" t="s">
        <v>2672</v>
      </c>
      <c r="N173" t="s">
        <v>941</v>
      </c>
      <c r="Q173">
        <v>50000</v>
      </c>
      <c r="R173">
        <v>0</v>
      </c>
      <c r="S173">
        <v>50000</v>
      </c>
      <c r="T173" t="s">
        <v>2673</v>
      </c>
      <c r="U173" t="s">
        <v>1683</v>
      </c>
    </row>
    <row r="174" spans="1:21" x14ac:dyDescent="0.15">
      <c r="A174">
        <v>585</v>
      </c>
      <c r="B174" s="114" t="s">
        <v>2744</v>
      </c>
      <c r="C174" s="115">
        <v>43943</v>
      </c>
      <c r="D174" t="s">
        <v>209</v>
      </c>
      <c r="E174">
        <v>9515</v>
      </c>
      <c r="F174" t="s">
        <v>22</v>
      </c>
      <c r="G174" t="s">
        <v>2745</v>
      </c>
      <c r="H174" t="s">
        <v>147</v>
      </c>
      <c r="I174" t="s">
        <v>41</v>
      </c>
      <c r="M174" t="s">
        <v>2746</v>
      </c>
      <c r="N174" t="s">
        <v>941</v>
      </c>
      <c r="Q174">
        <v>50000</v>
      </c>
      <c r="R174">
        <v>0</v>
      </c>
      <c r="S174">
        <v>50000</v>
      </c>
      <c r="T174" t="s">
        <v>2747</v>
      </c>
      <c r="U174" t="s">
        <v>1514</v>
      </c>
    </row>
    <row r="175" spans="1:21" x14ac:dyDescent="0.15">
      <c r="A175">
        <v>586</v>
      </c>
      <c r="B175" s="114" t="s">
        <v>2761</v>
      </c>
      <c r="C175" s="115">
        <v>43943</v>
      </c>
      <c r="D175" t="s">
        <v>209</v>
      </c>
      <c r="E175">
        <v>2204</v>
      </c>
      <c r="F175" t="s">
        <v>22</v>
      </c>
      <c r="G175" t="s">
        <v>2762</v>
      </c>
      <c r="H175" t="s">
        <v>92</v>
      </c>
      <c r="I175" t="s">
        <v>115</v>
      </c>
      <c r="M175" t="s">
        <v>2763</v>
      </c>
      <c r="N175" t="s">
        <v>894</v>
      </c>
      <c r="Q175">
        <v>50000</v>
      </c>
      <c r="R175">
        <v>0</v>
      </c>
      <c r="S175">
        <v>50000</v>
      </c>
      <c r="T175" t="s">
        <v>2764</v>
      </c>
      <c r="U175" t="s">
        <v>1514</v>
      </c>
    </row>
    <row r="176" spans="1:21" x14ac:dyDescent="0.15">
      <c r="A176">
        <v>587</v>
      </c>
      <c r="B176" s="114" t="s">
        <v>2765</v>
      </c>
      <c r="C176" s="115">
        <v>43943</v>
      </c>
      <c r="D176" t="s">
        <v>209</v>
      </c>
      <c r="E176">
        <v>1101</v>
      </c>
      <c r="F176" t="s">
        <v>38</v>
      </c>
      <c r="G176" t="s">
        <v>2567</v>
      </c>
      <c r="H176" t="s">
        <v>92</v>
      </c>
      <c r="I176" t="s">
        <v>32</v>
      </c>
      <c r="M176" t="s">
        <v>2766</v>
      </c>
      <c r="N176" t="s">
        <v>894</v>
      </c>
      <c r="Q176">
        <v>50000</v>
      </c>
      <c r="R176">
        <v>0</v>
      </c>
      <c r="S176">
        <v>50000</v>
      </c>
      <c r="T176" t="s">
        <v>2767</v>
      </c>
      <c r="U176" t="s">
        <v>1522</v>
      </c>
    </row>
    <row r="177" spans="1:21" x14ac:dyDescent="0.15">
      <c r="A177">
        <v>588</v>
      </c>
      <c r="B177" s="114" t="s">
        <v>2768</v>
      </c>
      <c r="C177" s="115">
        <v>43943</v>
      </c>
      <c r="D177" t="s">
        <v>209</v>
      </c>
      <c r="E177">
        <v>11008</v>
      </c>
      <c r="F177" t="s">
        <v>22</v>
      </c>
      <c r="G177" t="s">
        <v>2769</v>
      </c>
      <c r="H177" t="s">
        <v>84</v>
      </c>
      <c r="I177" t="s">
        <v>41</v>
      </c>
      <c r="M177" t="s">
        <v>2770</v>
      </c>
      <c r="N177" t="s">
        <v>894</v>
      </c>
      <c r="Q177">
        <v>50000</v>
      </c>
      <c r="R177">
        <v>0</v>
      </c>
      <c r="S177">
        <v>50000</v>
      </c>
      <c r="T177" t="s">
        <v>2771</v>
      </c>
      <c r="U177" t="s">
        <v>1514</v>
      </c>
    </row>
    <row r="178" spans="1:21" x14ac:dyDescent="0.15">
      <c r="A178">
        <v>589</v>
      </c>
      <c r="B178" s="114" t="s">
        <v>2772</v>
      </c>
      <c r="C178" s="115">
        <v>43943</v>
      </c>
      <c r="D178" t="s">
        <v>209</v>
      </c>
      <c r="E178">
        <v>6714</v>
      </c>
      <c r="F178" t="s">
        <v>22</v>
      </c>
      <c r="G178" t="s">
        <v>2773</v>
      </c>
      <c r="H178" t="s">
        <v>132</v>
      </c>
      <c r="I178" t="s">
        <v>288</v>
      </c>
      <c r="M178" t="s">
        <v>2774</v>
      </c>
      <c r="N178" t="s">
        <v>894</v>
      </c>
      <c r="Q178">
        <v>50000</v>
      </c>
      <c r="R178">
        <v>0</v>
      </c>
      <c r="S178">
        <v>50000</v>
      </c>
      <c r="T178" t="s">
        <v>2775</v>
      </c>
      <c r="U178" t="s">
        <v>1514</v>
      </c>
    </row>
    <row r="179" spans="1:21" x14ac:dyDescent="0.15">
      <c r="A179">
        <v>590</v>
      </c>
      <c r="B179" s="114" t="s">
        <v>2776</v>
      </c>
      <c r="C179" s="115">
        <v>43943</v>
      </c>
      <c r="D179" t="s">
        <v>209</v>
      </c>
      <c r="E179">
        <v>4200</v>
      </c>
      <c r="F179" t="s">
        <v>22</v>
      </c>
      <c r="G179" t="s">
        <v>2777</v>
      </c>
      <c r="H179" t="s">
        <v>84</v>
      </c>
      <c r="I179" t="s">
        <v>93</v>
      </c>
      <c r="M179" t="s">
        <v>2778</v>
      </c>
      <c r="N179" t="s">
        <v>894</v>
      </c>
      <c r="Q179">
        <v>50000</v>
      </c>
      <c r="R179">
        <v>0</v>
      </c>
      <c r="S179">
        <v>50000</v>
      </c>
      <c r="T179" t="s">
        <v>2779</v>
      </c>
      <c r="U179" t="s">
        <v>1514</v>
      </c>
    </row>
    <row r="180" spans="1:21" x14ac:dyDescent="0.15">
      <c r="A180">
        <v>591</v>
      </c>
      <c r="B180" s="114" t="s">
        <v>2780</v>
      </c>
      <c r="C180" s="115">
        <v>43943</v>
      </c>
      <c r="D180" t="s">
        <v>209</v>
      </c>
      <c r="E180">
        <v>7722</v>
      </c>
      <c r="F180" t="s">
        <v>22</v>
      </c>
      <c r="G180" t="s">
        <v>2781</v>
      </c>
      <c r="H180" t="s">
        <v>92</v>
      </c>
      <c r="I180" t="s">
        <v>32</v>
      </c>
      <c r="M180" t="s">
        <v>2782</v>
      </c>
      <c r="N180" t="s">
        <v>894</v>
      </c>
      <c r="Q180">
        <v>50000</v>
      </c>
      <c r="R180">
        <v>0</v>
      </c>
      <c r="S180">
        <v>50000</v>
      </c>
      <c r="T180" t="s">
        <v>2783</v>
      </c>
      <c r="U180" t="s">
        <v>1514</v>
      </c>
    </row>
    <row r="181" spans="1:21" x14ac:dyDescent="0.15">
      <c r="A181">
        <v>619</v>
      </c>
      <c r="B181" s="114" t="s">
        <v>2452</v>
      </c>
      <c r="C181" s="115">
        <v>43944</v>
      </c>
      <c r="D181" t="s">
        <v>209</v>
      </c>
      <c r="E181">
        <v>8922</v>
      </c>
      <c r="F181" t="s">
        <v>22</v>
      </c>
      <c r="G181" t="s">
        <v>2453</v>
      </c>
      <c r="H181" t="s">
        <v>132</v>
      </c>
      <c r="I181" t="s">
        <v>107</v>
      </c>
      <c r="M181" t="s">
        <v>1441</v>
      </c>
      <c r="N181" t="s">
        <v>827</v>
      </c>
      <c r="Q181">
        <v>50000</v>
      </c>
      <c r="R181">
        <v>0</v>
      </c>
      <c r="S181">
        <v>50000</v>
      </c>
      <c r="T181" t="s">
        <v>2454</v>
      </c>
      <c r="U181" t="s">
        <v>423</v>
      </c>
    </row>
    <row r="182" spans="1:21" x14ac:dyDescent="0.15">
      <c r="A182">
        <v>620</v>
      </c>
      <c r="B182" s="114" t="s">
        <v>2460</v>
      </c>
      <c r="C182" s="115">
        <v>43944</v>
      </c>
      <c r="D182" t="s">
        <v>209</v>
      </c>
      <c r="E182">
        <v>4936</v>
      </c>
      <c r="F182" t="s">
        <v>22</v>
      </c>
      <c r="G182" t="s">
        <v>1122</v>
      </c>
      <c r="H182" t="s">
        <v>132</v>
      </c>
      <c r="I182" t="s">
        <v>137</v>
      </c>
      <c r="M182" t="s">
        <v>2461</v>
      </c>
      <c r="N182" t="s">
        <v>827</v>
      </c>
      <c r="Q182">
        <v>50000</v>
      </c>
      <c r="R182">
        <v>0</v>
      </c>
      <c r="S182">
        <v>50000</v>
      </c>
      <c r="T182" t="s">
        <v>2462</v>
      </c>
      <c r="U182" t="s">
        <v>2463</v>
      </c>
    </row>
    <row r="183" spans="1:21" x14ac:dyDescent="0.15">
      <c r="A183">
        <v>621</v>
      </c>
      <c r="B183" s="114" t="s">
        <v>2784</v>
      </c>
      <c r="C183" s="115">
        <v>43944</v>
      </c>
      <c r="D183" t="s">
        <v>209</v>
      </c>
      <c r="E183">
        <v>5315</v>
      </c>
      <c r="F183" t="s">
        <v>22</v>
      </c>
      <c r="G183" t="s">
        <v>1065</v>
      </c>
      <c r="H183" t="s">
        <v>24</v>
      </c>
      <c r="I183" t="s">
        <v>107</v>
      </c>
      <c r="M183" t="s">
        <v>2785</v>
      </c>
      <c r="Q183">
        <v>50000</v>
      </c>
      <c r="R183">
        <v>0</v>
      </c>
      <c r="S183">
        <v>50000</v>
      </c>
      <c r="T183" t="s">
        <v>2786</v>
      </c>
      <c r="U183" t="s">
        <v>1514</v>
      </c>
    </row>
    <row r="184" spans="1:21" x14ac:dyDescent="0.15">
      <c r="A184">
        <v>654</v>
      </c>
      <c r="B184" s="114" t="s">
        <v>1378</v>
      </c>
      <c r="C184" s="115">
        <v>43945</v>
      </c>
      <c r="D184" t="s">
        <v>209</v>
      </c>
      <c r="E184">
        <v>6421</v>
      </c>
      <c r="F184" t="s">
        <v>22</v>
      </c>
      <c r="G184" t="s">
        <v>1379</v>
      </c>
      <c r="H184" t="s">
        <v>132</v>
      </c>
      <c r="I184" t="s">
        <v>107</v>
      </c>
      <c r="M184" t="s">
        <v>1380</v>
      </c>
      <c r="N184" t="s">
        <v>1375</v>
      </c>
      <c r="Q184">
        <v>50000</v>
      </c>
      <c r="R184">
        <v>0</v>
      </c>
      <c r="S184">
        <v>50000</v>
      </c>
      <c r="T184" t="s">
        <v>1381</v>
      </c>
      <c r="U184" t="s">
        <v>369</v>
      </c>
    </row>
    <row r="185" spans="1:21" x14ac:dyDescent="0.15">
      <c r="A185">
        <v>655</v>
      </c>
      <c r="B185" s="114" t="s">
        <v>2757</v>
      </c>
      <c r="C185" s="115">
        <v>43945</v>
      </c>
      <c r="D185" t="s">
        <v>209</v>
      </c>
      <c r="E185">
        <v>3632</v>
      </c>
      <c r="F185" t="s">
        <v>22</v>
      </c>
      <c r="G185" t="s">
        <v>2758</v>
      </c>
      <c r="H185" t="s">
        <v>142</v>
      </c>
      <c r="I185" t="s">
        <v>115</v>
      </c>
      <c r="M185" t="s">
        <v>2759</v>
      </c>
      <c r="N185" t="s">
        <v>894</v>
      </c>
      <c r="Q185">
        <v>50000</v>
      </c>
      <c r="R185">
        <v>0</v>
      </c>
      <c r="S185">
        <v>50000</v>
      </c>
      <c r="T185" t="s">
        <v>2760</v>
      </c>
      <c r="U185" t="s">
        <v>1522</v>
      </c>
    </row>
    <row r="186" spans="1:21" x14ac:dyDescent="0.15">
      <c r="A186">
        <v>704</v>
      </c>
      <c r="B186" s="114" t="s">
        <v>625</v>
      </c>
      <c r="C186" s="115">
        <v>43949</v>
      </c>
      <c r="D186" t="s">
        <v>209</v>
      </c>
      <c r="E186">
        <v>6201</v>
      </c>
      <c r="F186" t="s">
        <v>22</v>
      </c>
      <c r="G186" t="s">
        <v>626</v>
      </c>
      <c r="H186" t="s">
        <v>142</v>
      </c>
      <c r="I186" t="s">
        <v>115</v>
      </c>
      <c r="M186" t="s">
        <v>627</v>
      </c>
      <c r="N186" t="s">
        <v>613</v>
      </c>
      <c r="Q186">
        <v>50000</v>
      </c>
      <c r="R186">
        <v>0</v>
      </c>
      <c r="S186">
        <v>50000</v>
      </c>
      <c r="T186" t="s">
        <v>628</v>
      </c>
      <c r="U186" t="s">
        <v>214</v>
      </c>
    </row>
    <row r="187" spans="1:21" x14ac:dyDescent="0.15">
      <c r="A187">
        <v>705</v>
      </c>
      <c r="B187" s="114" t="s">
        <v>629</v>
      </c>
      <c r="C187" s="115">
        <v>43949</v>
      </c>
      <c r="D187" t="s">
        <v>209</v>
      </c>
      <c r="E187">
        <v>5821</v>
      </c>
      <c r="F187" t="s">
        <v>22</v>
      </c>
      <c r="G187" t="s">
        <v>630</v>
      </c>
      <c r="H187" t="s">
        <v>92</v>
      </c>
      <c r="I187" t="s">
        <v>25</v>
      </c>
      <c r="M187" t="s">
        <v>631</v>
      </c>
      <c r="N187" t="s">
        <v>613</v>
      </c>
      <c r="Q187">
        <v>50000</v>
      </c>
      <c r="R187">
        <v>0</v>
      </c>
      <c r="S187">
        <v>50000</v>
      </c>
      <c r="T187" t="s">
        <v>632</v>
      </c>
      <c r="U187" t="s">
        <v>369</v>
      </c>
    </row>
    <row r="188" spans="1:21" x14ac:dyDescent="0.15">
      <c r="A188">
        <v>706</v>
      </c>
      <c r="B188" s="114" t="s">
        <v>642</v>
      </c>
      <c r="C188" s="115">
        <v>43949</v>
      </c>
      <c r="D188" t="s">
        <v>209</v>
      </c>
      <c r="E188">
        <v>4204</v>
      </c>
      <c r="F188" t="s">
        <v>22</v>
      </c>
      <c r="G188" t="s">
        <v>643</v>
      </c>
      <c r="H188" t="s">
        <v>24</v>
      </c>
      <c r="I188" t="s">
        <v>115</v>
      </c>
      <c r="M188" t="s">
        <v>644</v>
      </c>
      <c r="N188" t="s">
        <v>613</v>
      </c>
      <c r="Q188">
        <v>50000</v>
      </c>
      <c r="R188">
        <v>0</v>
      </c>
      <c r="S188">
        <v>50000</v>
      </c>
      <c r="T188" t="s">
        <v>645</v>
      </c>
      <c r="U188" t="s">
        <v>369</v>
      </c>
    </row>
    <row r="189" spans="1:21" x14ac:dyDescent="0.15">
      <c r="A189">
        <v>707</v>
      </c>
      <c r="B189" s="114" t="s">
        <v>2408</v>
      </c>
      <c r="C189" s="115">
        <v>43949</v>
      </c>
      <c r="D189" t="s">
        <v>209</v>
      </c>
      <c r="E189">
        <v>2605</v>
      </c>
      <c r="F189" t="s">
        <v>22</v>
      </c>
      <c r="G189" t="s">
        <v>1252</v>
      </c>
      <c r="H189" t="s">
        <v>84</v>
      </c>
      <c r="I189" t="s">
        <v>115</v>
      </c>
      <c r="M189" t="s">
        <v>2409</v>
      </c>
      <c r="N189" t="s">
        <v>715</v>
      </c>
      <c r="Q189">
        <v>50000</v>
      </c>
      <c r="R189">
        <v>0</v>
      </c>
      <c r="S189">
        <v>50000</v>
      </c>
      <c r="T189" t="s">
        <v>2410</v>
      </c>
      <c r="U189" t="s">
        <v>423</v>
      </c>
    </row>
    <row r="190" spans="1:21" x14ac:dyDescent="0.15">
      <c r="A190">
        <v>708</v>
      </c>
      <c r="B190" s="114" t="s">
        <v>2411</v>
      </c>
      <c r="C190" s="115">
        <v>43949</v>
      </c>
      <c r="D190" t="s">
        <v>209</v>
      </c>
      <c r="E190">
        <v>5500</v>
      </c>
      <c r="F190" t="s">
        <v>22</v>
      </c>
      <c r="G190" t="s">
        <v>2412</v>
      </c>
      <c r="H190" t="s">
        <v>142</v>
      </c>
      <c r="I190" t="s">
        <v>115</v>
      </c>
      <c r="M190" t="s">
        <v>2413</v>
      </c>
      <c r="N190" t="s">
        <v>715</v>
      </c>
      <c r="Q190">
        <v>50000</v>
      </c>
      <c r="R190">
        <v>0</v>
      </c>
      <c r="S190">
        <v>50000</v>
      </c>
      <c r="T190" t="s">
        <v>2414</v>
      </c>
      <c r="U190" t="s">
        <v>423</v>
      </c>
    </row>
    <row r="191" spans="1:21" x14ac:dyDescent="0.15">
      <c r="A191">
        <v>709</v>
      </c>
      <c r="B191" s="114" t="s">
        <v>2651</v>
      </c>
      <c r="C191" s="115">
        <v>43949</v>
      </c>
      <c r="D191" t="s">
        <v>209</v>
      </c>
      <c r="E191">
        <v>10809</v>
      </c>
      <c r="F191" t="s">
        <v>22</v>
      </c>
      <c r="G191" t="s">
        <v>2652</v>
      </c>
      <c r="H191" t="s">
        <v>132</v>
      </c>
      <c r="I191" t="s">
        <v>137</v>
      </c>
      <c r="M191" t="s">
        <v>2653</v>
      </c>
      <c r="N191" t="s">
        <v>990</v>
      </c>
      <c r="Q191">
        <v>50000</v>
      </c>
      <c r="R191">
        <v>0</v>
      </c>
      <c r="S191">
        <v>50000</v>
      </c>
      <c r="T191" t="s">
        <v>2654</v>
      </c>
      <c r="U191" t="s">
        <v>460</v>
      </c>
    </row>
    <row r="192" spans="1:21" x14ac:dyDescent="0.15">
      <c r="A192">
        <v>710</v>
      </c>
      <c r="B192" s="114" t="s">
        <v>2666</v>
      </c>
      <c r="C192" s="115">
        <v>43949</v>
      </c>
      <c r="D192" t="s">
        <v>209</v>
      </c>
      <c r="E192">
        <v>3218</v>
      </c>
      <c r="F192" t="s">
        <v>22</v>
      </c>
      <c r="G192" t="s">
        <v>2667</v>
      </c>
      <c r="H192" t="s">
        <v>84</v>
      </c>
      <c r="I192" t="s">
        <v>137</v>
      </c>
      <c r="M192" t="s">
        <v>2668</v>
      </c>
      <c r="N192" t="s">
        <v>990</v>
      </c>
      <c r="Q192">
        <v>50000</v>
      </c>
      <c r="R192">
        <v>0</v>
      </c>
      <c r="S192">
        <v>50000</v>
      </c>
      <c r="T192" t="s">
        <v>2669</v>
      </c>
      <c r="U192" t="s">
        <v>423</v>
      </c>
    </row>
    <row r="193" spans="1:21" x14ac:dyDescent="0.15">
      <c r="A193">
        <v>711</v>
      </c>
      <c r="B193" s="114" t="s">
        <v>2883</v>
      </c>
      <c r="C193" s="115">
        <v>43949</v>
      </c>
      <c r="D193" t="s">
        <v>209</v>
      </c>
      <c r="E193">
        <v>7324</v>
      </c>
      <c r="F193" t="s">
        <v>22</v>
      </c>
      <c r="G193" t="s">
        <v>2884</v>
      </c>
      <c r="H193" t="s">
        <v>132</v>
      </c>
      <c r="I193" t="s">
        <v>65</v>
      </c>
      <c r="M193" t="s">
        <v>2885</v>
      </c>
      <c r="N193" t="s">
        <v>572</v>
      </c>
      <c r="Q193">
        <v>50000</v>
      </c>
      <c r="R193">
        <v>0</v>
      </c>
      <c r="S193">
        <v>50000</v>
      </c>
      <c r="T193" t="s">
        <v>2886</v>
      </c>
      <c r="U193" t="s">
        <v>1514</v>
      </c>
    </row>
    <row r="194" spans="1:21" x14ac:dyDescent="0.15">
      <c r="A194">
        <v>712</v>
      </c>
      <c r="B194" s="114" t="s">
        <v>2887</v>
      </c>
      <c r="C194" s="115">
        <v>43949</v>
      </c>
      <c r="D194" t="s">
        <v>209</v>
      </c>
      <c r="E194">
        <v>8111</v>
      </c>
      <c r="F194" t="s">
        <v>22</v>
      </c>
      <c r="G194" t="s">
        <v>2888</v>
      </c>
      <c r="H194" t="s">
        <v>84</v>
      </c>
      <c r="I194" t="s">
        <v>107</v>
      </c>
      <c r="M194" t="s">
        <v>2889</v>
      </c>
      <c r="N194" t="s">
        <v>572</v>
      </c>
      <c r="Q194">
        <v>50000</v>
      </c>
      <c r="R194">
        <v>0</v>
      </c>
      <c r="S194">
        <v>50000</v>
      </c>
      <c r="T194" t="s">
        <v>2890</v>
      </c>
      <c r="U194" t="s">
        <v>1522</v>
      </c>
    </row>
    <row r="195" spans="1:21" x14ac:dyDescent="0.15">
      <c r="A195">
        <v>713</v>
      </c>
      <c r="B195" s="114" t="s">
        <v>2945</v>
      </c>
      <c r="C195" s="115">
        <v>43949</v>
      </c>
      <c r="D195" t="s">
        <v>209</v>
      </c>
      <c r="E195">
        <v>1307</v>
      </c>
      <c r="F195" t="s">
        <v>22</v>
      </c>
      <c r="G195" t="s">
        <v>2946</v>
      </c>
      <c r="H195" t="s">
        <v>142</v>
      </c>
      <c r="I195" t="s">
        <v>25</v>
      </c>
      <c r="M195" t="s">
        <v>2947</v>
      </c>
      <c r="N195" t="s">
        <v>894</v>
      </c>
      <c r="Q195">
        <v>50000</v>
      </c>
      <c r="R195">
        <v>0</v>
      </c>
      <c r="S195">
        <v>50000</v>
      </c>
      <c r="T195" t="s">
        <v>2948</v>
      </c>
      <c r="U195" t="s">
        <v>423</v>
      </c>
    </row>
    <row r="196" spans="1:21" x14ac:dyDescent="0.15">
      <c r="A196">
        <v>714</v>
      </c>
      <c r="B196" s="114" t="s">
        <v>2949</v>
      </c>
      <c r="C196" s="115">
        <v>43949</v>
      </c>
      <c r="D196" t="s">
        <v>209</v>
      </c>
      <c r="E196">
        <v>2911</v>
      </c>
      <c r="F196" t="s">
        <v>22</v>
      </c>
      <c r="G196" t="s">
        <v>2950</v>
      </c>
      <c r="H196" t="s">
        <v>92</v>
      </c>
      <c r="I196" t="s">
        <v>377</v>
      </c>
      <c r="M196" t="s">
        <v>2951</v>
      </c>
      <c r="N196" t="s">
        <v>894</v>
      </c>
      <c r="Q196">
        <v>50000</v>
      </c>
      <c r="R196">
        <v>0</v>
      </c>
      <c r="S196">
        <v>50000</v>
      </c>
      <c r="T196" t="s">
        <v>2952</v>
      </c>
      <c r="U196" t="s">
        <v>423</v>
      </c>
    </row>
    <row r="197" spans="1:21" x14ac:dyDescent="0.15">
      <c r="A197">
        <v>715</v>
      </c>
      <c r="B197" s="114" t="s">
        <v>2953</v>
      </c>
      <c r="C197" s="115">
        <v>43949</v>
      </c>
      <c r="D197" t="s">
        <v>209</v>
      </c>
      <c r="E197">
        <v>103</v>
      </c>
      <c r="F197" t="s">
        <v>22</v>
      </c>
      <c r="G197" t="s">
        <v>2954</v>
      </c>
      <c r="H197" t="s">
        <v>92</v>
      </c>
      <c r="I197" t="s">
        <v>25</v>
      </c>
      <c r="M197" t="s">
        <v>2955</v>
      </c>
      <c r="N197" t="s">
        <v>894</v>
      </c>
      <c r="Q197">
        <v>50000</v>
      </c>
      <c r="R197">
        <v>0</v>
      </c>
      <c r="S197">
        <v>50000</v>
      </c>
      <c r="T197" t="s">
        <v>2956</v>
      </c>
      <c r="U197" t="s">
        <v>1683</v>
      </c>
    </row>
    <row r="198" spans="1:21" x14ac:dyDescent="0.15">
      <c r="A198">
        <v>716</v>
      </c>
      <c r="B198" s="114" t="s">
        <v>2957</v>
      </c>
      <c r="C198" s="115">
        <v>43949</v>
      </c>
      <c r="D198" t="s">
        <v>209</v>
      </c>
      <c r="E198">
        <v>8913</v>
      </c>
      <c r="F198" t="s">
        <v>22</v>
      </c>
      <c r="G198" t="s">
        <v>2958</v>
      </c>
      <c r="H198" t="s">
        <v>84</v>
      </c>
      <c r="I198" t="s">
        <v>107</v>
      </c>
      <c r="M198" t="s">
        <v>2959</v>
      </c>
      <c r="N198" t="s">
        <v>894</v>
      </c>
      <c r="Q198">
        <v>50000</v>
      </c>
      <c r="R198">
        <v>0</v>
      </c>
      <c r="S198">
        <v>50000</v>
      </c>
      <c r="T198" t="s">
        <v>2960</v>
      </c>
      <c r="U198" t="s">
        <v>460</v>
      </c>
    </row>
    <row r="199" spans="1:21" x14ac:dyDescent="0.15">
      <c r="A199">
        <v>717</v>
      </c>
      <c r="B199" s="114" t="s">
        <v>3061</v>
      </c>
      <c r="C199" s="115">
        <v>43949</v>
      </c>
      <c r="D199" t="s">
        <v>209</v>
      </c>
      <c r="E199">
        <v>7600</v>
      </c>
      <c r="F199" t="s">
        <v>22</v>
      </c>
      <c r="G199" t="s">
        <v>3062</v>
      </c>
      <c r="H199" t="s">
        <v>84</v>
      </c>
      <c r="I199" t="s">
        <v>288</v>
      </c>
      <c r="M199" t="s">
        <v>3063</v>
      </c>
      <c r="N199" t="s">
        <v>715</v>
      </c>
      <c r="Q199">
        <v>50000</v>
      </c>
      <c r="R199">
        <v>0</v>
      </c>
      <c r="S199">
        <v>50000</v>
      </c>
      <c r="T199" t="s">
        <v>3064</v>
      </c>
      <c r="U199" t="s">
        <v>214</v>
      </c>
    </row>
    <row r="200" spans="1:21" x14ac:dyDescent="0.15">
      <c r="A200">
        <v>718</v>
      </c>
      <c r="B200" s="114" t="s">
        <v>3065</v>
      </c>
      <c r="C200" s="115">
        <v>43949</v>
      </c>
      <c r="D200" t="s">
        <v>209</v>
      </c>
      <c r="E200">
        <v>11911</v>
      </c>
      <c r="F200" t="s">
        <v>22</v>
      </c>
      <c r="G200" t="s">
        <v>3066</v>
      </c>
      <c r="H200" t="s">
        <v>84</v>
      </c>
      <c r="I200" t="s">
        <v>41</v>
      </c>
      <c r="M200" t="s">
        <v>3067</v>
      </c>
      <c r="N200" t="s">
        <v>715</v>
      </c>
      <c r="Q200">
        <v>50000</v>
      </c>
      <c r="R200">
        <v>0</v>
      </c>
      <c r="S200">
        <v>50000</v>
      </c>
      <c r="T200" t="s">
        <v>3068</v>
      </c>
      <c r="U200" t="s">
        <v>369</v>
      </c>
    </row>
    <row r="201" spans="1:21" x14ac:dyDescent="0.15">
      <c r="A201">
        <v>719</v>
      </c>
      <c r="B201" s="114" t="s">
        <v>3069</v>
      </c>
      <c r="C201" s="115">
        <v>43949</v>
      </c>
      <c r="D201" t="s">
        <v>209</v>
      </c>
      <c r="E201">
        <v>10100</v>
      </c>
      <c r="F201" t="s">
        <v>22</v>
      </c>
      <c r="G201" t="s">
        <v>2038</v>
      </c>
      <c r="H201" t="s">
        <v>84</v>
      </c>
      <c r="I201" t="s">
        <v>65</v>
      </c>
      <c r="M201" t="s">
        <v>3070</v>
      </c>
      <c r="N201" t="s">
        <v>894</v>
      </c>
      <c r="Q201">
        <v>50000</v>
      </c>
      <c r="R201">
        <v>0</v>
      </c>
      <c r="S201">
        <v>50000</v>
      </c>
      <c r="T201" t="s">
        <v>3071</v>
      </c>
      <c r="U201" t="s">
        <v>369</v>
      </c>
    </row>
    <row r="202" spans="1:21" x14ac:dyDescent="0.15">
      <c r="A202">
        <v>720</v>
      </c>
      <c r="B202" s="114" t="s">
        <v>3072</v>
      </c>
      <c r="C202" s="115">
        <v>43949</v>
      </c>
      <c r="D202" t="s">
        <v>209</v>
      </c>
      <c r="E202">
        <v>2509</v>
      </c>
      <c r="F202" t="s">
        <v>22</v>
      </c>
      <c r="G202" t="s">
        <v>3073</v>
      </c>
      <c r="H202" t="s">
        <v>84</v>
      </c>
      <c r="I202" t="s">
        <v>107</v>
      </c>
      <c r="M202" t="s">
        <v>3074</v>
      </c>
      <c r="N202" t="s">
        <v>894</v>
      </c>
      <c r="Q202">
        <v>50000</v>
      </c>
      <c r="R202">
        <v>0</v>
      </c>
      <c r="S202">
        <v>50000</v>
      </c>
      <c r="T202" t="s">
        <v>3075</v>
      </c>
      <c r="U202" t="s">
        <v>214</v>
      </c>
    </row>
    <row r="203" spans="1:21" x14ac:dyDescent="0.15">
      <c r="A203">
        <v>721</v>
      </c>
      <c r="B203" s="114" t="s">
        <v>3076</v>
      </c>
      <c r="C203" s="115">
        <v>43949</v>
      </c>
      <c r="D203" t="s">
        <v>209</v>
      </c>
      <c r="E203">
        <v>10408</v>
      </c>
      <c r="F203" t="s">
        <v>22</v>
      </c>
      <c r="G203" t="s">
        <v>3077</v>
      </c>
      <c r="H203" t="s">
        <v>142</v>
      </c>
      <c r="I203" t="s">
        <v>41</v>
      </c>
      <c r="M203" t="s">
        <v>3078</v>
      </c>
      <c r="N203" t="s">
        <v>894</v>
      </c>
      <c r="Q203">
        <v>50000</v>
      </c>
      <c r="R203">
        <v>0</v>
      </c>
      <c r="S203">
        <v>50000</v>
      </c>
      <c r="T203" t="s">
        <v>3079</v>
      </c>
      <c r="U203" t="s">
        <v>369</v>
      </c>
    </row>
    <row r="204" spans="1:21" x14ac:dyDescent="0.15">
      <c r="A204">
        <v>722</v>
      </c>
      <c r="B204" s="114" t="s">
        <v>3080</v>
      </c>
      <c r="C204" s="115">
        <v>43949</v>
      </c>
      <c r="D204" t="s">
        <v>209</v>
      </c>
      <c r="E204">
        <v>3702</v>
      </c>
      <c r="F204" t="s">
        <v>22</v>
      </c>
      <c r="G204" t="s">
        <v>1243</v>
      </c>
      <c r="H204" t="s">
        <v>132</v>
      </c>
      <c r="I204" t="s">
        <v>107</v>
      </c>
      <c r="M204" t="s">
        <v>3081</v>
      </c>
      <c r="N204" t="s">
        <v>820</v>
      </c>
      <c r="Q204">
        <v>50000</v>
      </c>
      <c r="R204">
        <v>0</v>
      </c>
      <c r="S204">
        <v>50000</v>
      </c>
      <c r="T204" t="s">
        <v>3082</v>
      </c>
      <c r="U204" t="s">
        <v>369</v>
      </c>
    </row>
    <row r="205" spans="1:21" x14ac:dyDescent="0.15">
      <c r="A205">
        <v>745</v>
      </c>
      <c r="B205" s="114" t="s">
        <v>1000</v>
      </c>
      <c r="C205" s="115">
        <v>43950</v>
      </c>
      <c r="D205" t="s">
        <v>209</v>
      </c>
      <c r="E205">
        <v>309</v>
      </c>
      <c r="F205" t="s">
        <v>22</v>
      </c>
      <c r="G205" t="s">
        <v>1001</v>
      </c>
      <c r="H205" t="s">
        <v>84</v>
      </c>
      <c r="I205" t="s">
        <v>32</v>
      </c>
      <c r="M205" t="s">
        <v>1002</v>
      </c>
      <c r="Q205">
        <v>50000</v>
      </c>
      <c r="R205">
        <v>0</v>
      </c>
      <c r="S205">
        <v>50000</v>
      </c>
      <c r="T205" t="s">
        <v>1003</v>
      </c>
      <c r="U205" t="s">
        <v>460</v>
      </c>
    </row>
    <row r="206" spans="1:21" x14ac:dyDescent="0.15">
      <c r="A206">
        <v>746</v>
      </c>
      <c r="B206" s="114" t="s">
        <v>2449</v>
      </c>
      <c r="C206" s="115">
        <v>43950</v>
      </c>
      <c r="D206" t="s">
        <v>209</v>
      </c>
      <c r="E206">
        <v>6912</v>
      </c>
      <c r="F206" t="s">
        <v>22</v>
      </c>
      <c r="G206" t="s">
        <v>939</v>
      </c>
      <c r="H206" t="s">
        <v>147</v>
      </c>
      <c r="I206" t="s">
        <v>288</v>
      </c>
      <c r="M206" t="s">
        <v>2450</v>
      </c>
      <c r="N206" t="s">
        <v>1333</v>
      </c>
      <c r="Q206">
        <v>50000</v>
      </c>
      <c r="R206">
        <v>0</v>
      </c>
      <c r="S206">
        <v>50000</v>
      </c>
      <c r="T206" t="s">
        <v>2451</v>
      </c>
      <c r="U206" t="s">
        <v>423</v>
      </c>
    </row>
    <row r="207" spans="1:21" x14ac:dyDescent="0.15">
      <c r="A207">
        <v>747</v>
      </c>
      <c r="B207" s="114" t="s">
        <v>3083</v>
      </c>
      <c r="C207" s="115">
        <v>43950</v>
      </c>
      <c r="D207" t="s">
        <v>209</v>
      </c>
      <c r="E207">
        <v>10607</v>
      </c>
      <c r="F207" t="s">
        <v>22</v>
      </c>
      <c r="G207" t="s">
        <v>3084</v>
      </c>
      <c r="H207" t="s">
        <v>84</v>
      </c>
      <c r="I207" t="s">
        <v>137</v>
      </c>
      <c r="M207" t="s">
        <v>3085</v>
      </c>
      <c r="N207" t="s">
        <v>3086</v>
      </c>
      <c r="Q207">
        <v>50000</v>
      </c>
      <c r="R207">
        <v>0</v>
      </c>
      <c r="S207">
        <v>50000</v>
      </c>
      <c r="T207" t="s">
        <v>3087</v>
      </c>
      <c r="U207" t="s">
        <v>466</v>
      </c>
    </row>
    <row r="208" spans="1:21" x14ac:dyDescent="0.15">
      <c r="A208">
        <v>748</v>
      </c>
      <c r="B208" s="114" t="s">
        <v>3127</v>
      </c>
      <c r="C208" s="115">
        <v>43950</v>
      </c>
      <c r="D208" t="s">
        <v>209</v>
      </c>
      <c r="E208">
        <v>5404</v>
      </c>
      <c r="F208" t="s">
        <v>22</v>
      </c>
      <c r="G208" t="s">
        <v>2879</v>
      </c>
      <c r="H208" t="s">
        <v>84</v>
      </c>
      <c r="I208" t="s">
        <v>288</v>
      </c>
      <c r="M208" t="s">
        <v>2880</v>
      </c>
      <c r="N208" t="s">
        <v>1598</v>
      </c>
      <c r="Q208">
        <v>50000</v>
      </c>
      <c r="R208">
        <v>0</v>
      </c>
      <c r="S208">
        <v>50000</v>
      </c>
      <c r="T208" t="s">
        <v>2881</v>
      </c>
      <c r="U208" t="s">
        <v>1522</v>
      </c>
    </row>
    <row r="209" spans="1:21" x14ac:dyDescent="0.15">
      <c r="A209">
        <v>749</v>
      </c>
      <c r="B209" s="114" t="s">
        <v>3138</v>
      </c>
      <c r="C209" s="115">
        <v>43950</v>
      </c>
      <c r="D209" t="s">
        <v>209</v>
      </c>
      <c r="E209">
        <v>5313</v>
      </c>
      <c r="F209" t="s">
        <v>22</v>
      </c>
      <c r="G209" t="s">
        <v>3139</v>
      </c>
      <c r="H209" t="s">
        <v>147</v>
      </c>
      <c r="I209" t="s">
        <v>288</v>
      </c>
      <c r="M209" t="s">
        <v>3140</v>
      </c>
      <c r="N209" t="s">
        <v>894</v>
      </c>
      <c r="Q209">
        <v>50000</v>
      </c>
      <c r="R209">
        <v>0</v>
      </c>
      <c r="S209">
        <v>50000</v>
      </c>
      <c r="T209" t="s">
        <v>3141</v>
      </c>
      <c r="U209" t="s">
        <v>1522</v>
      </c>
    </row>
    <row r="210" spans="1:21" x14ac:dyDescent="0.15">
      <c r="A210">
        <v>750</v>
      </c>
      <c r="B210" s="114" t="s">
        <v>3233</v>
      </c>
      <c r="C210" s="115">
        <v>43950</v>
      </c>
      <c r="D210" t="s">
        <v>209</v>
      </c>
      <c r="E210">
        <v>2704</v>
      </c>
      <c r="F210" t="s">
        <v>22</v>
      </c>
      <c r="G210" t="s">
        <v>3234</v>
      </c>
      <c r="H210" t="s">
        <v>84</v>
      </c>
      <c r="I210" t="s">
        <v>107</v>
      </c>
      <c r="M210" t="s">
        <v>3235</v>
      </c>
      <c r="N210" t="s">
        <v>820</v>
      </c>
      <c r="Q210">
        <v>50000</v>
      </c>
      <c r="R210">
        <v>0</v>
      </c>
      <c r="S210">
        <v>50000</v>
      </c>
      <c r="T210" t="s">
        <v>3236</v>
      </c>
      <c r="U210" t="s">
        <v>423</v>
      </c>
    </row>
    <row r="211" spans="1:21" x14ac:dyDescent="0.15">
      <c r="A211">
        <v>786</v>
      </c>
      <c r="B211" s="114" t="s">
        <v>1251</v>
      </c>
      <c r="C211" s="115">
        <v>43951</v>
      </c>
      <c r="D211" t="s">
        <v>209</v>
      </c>
      <c r="E211">
        <v>2600</v>
      </c>
      <c r="F211" t="s">
        <v>22</v>
      </c>
      <c r="G211" t="s">
        <v>1252</v>
      </c>
      <c r="H211" t="s">
        <v>84</v>
      </c>
      <c r="I211" t="s">
        <v>115</v>
      </c>
      <c r="M211" t="s">
        <v>1253</v>
      </c>
      <c r="N211" t="s">
        <v>1254</v>
      </c>
      <c r="Q211">
        <v>50000</v>
      </c>
      <c r="R211">
        <v>0</v>
      </c>
      <c r="S211">
        <v>50000</v>
      </c>
      <c r="T211" t="s">
        <v>1255</v>
      </c>
      <c r="U211" t="s">
        <v>860</v>
      </c>
    </row>
    <row r="212" spans="1:21" x14ac:dyDescent="0.15">
      <c r="A212">
        <v>787</v>
      </c>
      <c r="B212" s="114" t="s">
        <v>2359</v>
      </c>
      <c r="C212" s="115">
        <v>43951</v>
      </c>
      <c r="D212" t="s">
        <v>209</v>
      </c>
      <c r="E212">
        <v>1405</v>
      </c>
      <c r="F212" t="s">
        <v>22</v>
      </c>
      <c r="G212" t="s">
        <v>2360</v>
      </c>
      <c r="H212" t="s">
        <v>142</v>
      </c>
      <c r="I212" t="s">
        <v>25</v>
      </c>
      <c r="M212" t="s">
        <v>2361</v>
      </c>
      <c r="N212" t="s">
        <v>567</v>
      </c>
      <c r="Q212">
        <v>50000</v>
      </c>
      <c r="R212">
        <v>0</v>
      </c>
      <c r="S212">
        <v>50000</v>
      </c>
      <c r="T212" t="s">
        <v>2362</v>
      </c>
      <c r="U212" t="s">
        <v>2363</v>
      </c>
    </row>
    <row r="213" spans="1:21" x14ac:dyDescent="0.15">
      <c r="A213">
        <v>788</v>
      </c>
      <c r="B213" s="114" t="s">
        <v>2369</v>
      </c>
      <c r="C213" s="115">
        <v>43951</v>
      </c>
      <c r="D213" t="s">
        <v>209</v>
      </c>
      <c r="E213">
        <v>2925</v>
      </c>
      <c r="F213" t="s">
        <v>22</v>
      </c>
      <c r="G213" t="s">
        <v>2370</v>
      </c>
      <c r="H213" t="s">
        <v>132</v>
      </c>
      <c r="I213" t="s">
        <v>137</v>
      </c>
      <c r="M213" t="s">
        <v>2371</v>
      </c>
      <c r="N213" t="s">
        <v>567</v>
      </c>
      <c r="Q213">
        <v>50000</v>
      </c>
      <c r="R213">
        <v>0</v>
      </c>
      <c r="S213">
        <v>50000</v>
      </c>
      <c r="T213" t="s">
        <v>2372</v>
      </c>
      <c r="U213" t="s">
        <v>2273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9AB1-2DC6-2248-991A-79088C1402A8}">
  <dimension ref="A1:Z793"/>
  <sheetViews>
    <sheetView topLeftCell="L1" workbookViewId="0">
      <selection activeCell="Z2" sqref="Z2"/>
    </sheetView>
  </sheetViews>
  <sheetFormatPr baseColWidth="10" defaultRowHeight="13" x14ac:dyDescent="0.15"/>
  <cols>
    <col min="2" max="2" width="11" style="114"/>
    <col min="3" max="3" width="11" style="115"/>
    <col min="4" max="4" width="9.59765625" bestFit="1" customWidth="1"/>
    <col min="5" max="6" width="6.3984375" bestFit="1" customWidth="1"/>
    <col min="7" max="7" width="29.19921875" bestFit="1" customWidth="1"/>
    <col min="13" max="13" width="38" bestFit="1" customWidth="1"/>
    <col min="14" max="14" width="39.3984375" bestFit="1" customWidth="1"/>
    <col min="21" max="21" width="49.3984375" bestFit="1" customWidth="1"/>
    <col min="25" max="25" width="14.59765625" customWidth="1"/>
  </cols>
  <sheetData>
    <row r="1" spans="1:26" x14ac:dyDescent="0.15">
      <c r="B1" s="114" t="s">
        <v>0</v>
      </c>
      <c r="C1" s="11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3414</v>
      </c>
      <c r="W1" t="s">
        <v>3416</v>
      </c>
      <c r="X1" t="s">
        <v>3418</v>
      </c>
      <c r="Y1" t="s">
        <v>3419</v>
      </c>
    </row>
    <row r="2" spans="1:26" x14ac:dyDescent="0.15">
      <c r="A2">
        <v>1</v>
      </c>
      <c r="B2" s="114" t="s">
        <v>412</v>
      </c>
      <c r="C2" s="115">
        <v>43922</v>
      </c>
      <c r="D2" t="s">
        <v>222</v>
      </c>
      <c r="E2">
        <v>6903</v>
      </c>
      <c r="F2" t="s">
        <v>22</v>
      </c>
      <c r="G2" t="s">
        <v>413</v>
      </c>
      <c r="H2" t="s">
        <v>132</v>
      </c>
      <c r="I2" t="s">
        <v>107</v>
      </c>
      <c r="M2" t="s">
        <v>414</v>
      </c>
      <c r="N2" t="s">
        <v>415</v>
      </c>
      <c r="Q2">
        <v>10000</v>
      </c>
      <c r="R2">
        <v>0</v>
      </c>
      <c r="S2">
        <v>10000</v>
      </c>
      <c r="T2" t="s">
        <v>416</v>
      </c>
      <c r="U2" t="s">
        <v>417</v>
      </c>
      <c r="Z2">
        <f>COUNTA(Y2:Y791)</f>
        <v>9</v>
      </c>
    </row>
    <row r="3" spans="1:26" x14ac:dyDescent="0.15">
      <c r="A3">
        <v>2</v>
      </c>
      <c r="B3" s="114" t="s">
        <v>467</v>
      </c>
      <c r="C3" s="115">
        <v>43922</v>
      </c>
      <c r="D3" t="s">
        <v>222</v>
      </c>
      <c r="E3">
        <v>2605</v>
      </c>
      <c r="F3" t="s">
        <v>22</v>
      </c>
      <c r="G3" t="s">
        <v>468</v>
      </c>
      <c r="H3" t="s">
        <v>92</v>
      </c>
      <c r="I3" t="s">
        <v>93</v>
      </c>
      <c r="M3" t="s">
        <v>469</v>
      </c>
      <c r="N3" t="s">
        <v>470</v>
      </c>
      <c r="Q3">
        <v>0</v>
      </c>
      <c r="R3">
        <v>3000</v>
      </c>
      <c r="S3">
        <v>3000</v>
      </c>
      <c r="T3" t="s">
        <v>471</v>
      </c>
      <c r="U3" t="s">
        <v>472</v>
      </c>
    </row>
    <row r="4" spans="1:26" x14ac:dyDescent="0.15">
      <c r="A4">
        <v>3</v>
      </c>
      <c r="B4" s="114" t="s">
        <v>955</v>
      </c>
      <c r="C4" s="115">
        <v>43922</v>
      </c>
      <c r="D4" t="s">
        <v>956</v>
      </c>
      <c r="E4">
        <v>1109</v>
      </c>
      <c r="F4" t="s">
        <v>22</v>
      </c>
      <c r="G4" t="s">
        <v>957</v>
      </c>
      <c r="H4" t="s">
        <v>40</v>
      </c>
      <c r="I4" t="s">
        <v>115</v>
      </c>
      <c r="M4" t="s">
        <v>958</v>
      </c>
      <c r="N4" t="s">
        <v>205</v>
      </c>
      <c r="Q4">
        <v>0</v>
      </c>
      <c r="R4">
        <v>3000</v>
      </c>
      <c r="S4">
        <v>3000</v>
      </c>
      <c r="T4" t="s">
        <v>959</v>
      </c>
      <c r="U4" t="s">
        <v>960</v>
      </c>
    </row>
    <row r="5" spans="1:26" x14ac:dyDescent="0.15">
      <c r="A5">
        <v>4</v>
      </c>
      <c r="B5" s="114" t="s">
        <v>961</v>
      </c>
      <c r="C5" s="115">
        <v>43922</v>
      </c>
      <c r="D5" t="s">
        <v>956</v>
      </c>
      <c r="E5">
        <v>1938</v>
      </c>
      <c r="F5" t="s">
        <v>22</v>
      </c>
      <c r="G5" t="s">
        <v>962</v>
      </c>
      <c r="H5" t="s">
        <v>132</v>
      </c>
      <c r="I5" t="s">
        <v>115</v>
      </c>
      <c r="M5" t="s">
        <v>963</v>
      </c>
      <c r="N5" t="s">
        <v>715</v>
      </c>
      <c r="Q5">
        <v>0</v>
      </c>
      <c r="R5">
        <v>3000</v>
      </c>
      <c r="S5">
        <v>3000</v>
      </c>
      <c r="T5" t="s">
        <v>964</v>
      </c>
      <c r="U5" t="s">
        <v>960</v>
      </c>
    </row>
    <row r="6" spans="1:26" x14ac:dyDescent="0.15">
      <c r="A6">
        <v>5</v>
      </c>
      <c r="B6" s="114" t="s">
        <v>965</v>
      </c>
      <c r="C6" s="115">
        <v>43922</v>
      </c>
      <c r="D6" t="s">
        <v>956</v>
      </c>
      <c r="E6">
        <v>1908</v>
      </c>
      <c r="F6" t="s">
        <v>22</v>
      </c>
      <c r="G6" t="s">
        <v>966</v>
      </c>
      <c r="H6" t="s">
        <v>142</v>
      </c>
      <c r="I6" t="s">
        <v>25</v>
      </c>
      <c r="M6" t="s">
        <v>967</v>
      </c>
      <c r="Q6">
        <v>0</v>
      </c>
      <c r="R6">
        <v>3000</v>
      </c>
      <c r="S6">
        <v>3000</v>
      </c>
      <c r="T6" t="s">
        <v>968</v>
      </c>
      <c r="U6" t="s">
        <v>960</v>
      </c>
    </row>
    <row r="7" spans="1:26" x14ac:dyDescent="0.15">
      <c r="A7">
        <v>6</v>
      </c>
      <c r="B7" s="114" t="s">
        <v>969</v>
      </c>
      <c r="C7" s="115">
        <v>43922</v>
      </c>
      <c r="D7" t="s">
        <v>956</v>
      </c>
      <c r="E7">
        <v>1212</v>
      </c>
      <c r="F7" t="s">
        <v>22</v>
      </c>
      <c r="G7" t="s">
        <v>970</v>
      </c>
      <c r="H7" t="s">
        <v>84</v>
      </c>
      <c r="I7" t="s">
        <v>115</v>
      </c>
      <c r="M7" t="s">
        <v>971</v>
      </c>
      <c r="N7" t="s">
        <v>972</v>
      </c>
      <c r="Q7">
        <v>0</v>
      </c>
      <c r="R7">
        <v>3000</v>
      </c>
      <c r="S7">
        <v>3000</v>
      </c>
      <c r="T7" t="s">
        <v>973</v>
      </c>
      <c r="U7" t="s">
        <v>960</v>
      </c>
    </row>
    <row r="8" spans="1:26" x14ac:dyDescent="0.15">
      <c r="A8">
        <v>7</v>
      </c>
      <c r="B8" s="114" t="s">
        <v>1076</v>
      </c>
      <c r="C8" s="115">
        <v>43922</v>
      </c>
      <c r="D8" t="s">
        <v>956</v>
      </c>
      <c r="E8">
        <v>1009</v>
      </c>
      <c r="F8" t="s">
        <v>22</v>
      </c>
      <c r="G8" t="s">
        <v>347</v>
      </c>
      <c r="H8" t="s">
        <v>24</v>
      </c>
      <c r="I8" t="s">
        <v>32</v>
      </c>
      <c r="M8" t="s">
        <v>1077</v>
      </c>
      <c r="N8" t="s">
        <v>1078</v>
      </c>
      <c r="Q8">
        <v>0</v>
      </c>
      <c r="R8">
        <v>3000</v>
      </c>
      <c r="S8">
        <v>3000</v>
      </c>
      <c r="T8" t="s">
        <v>1079</v>
      </c>
      <c r="U8" t="s">
        <v>1080</v>
      </c>
    </row>
    <row r="9" spans="1:26" x14ac:dyDescent="0.15">
      <c r="A9">
        <v>8</v>
      </c>
      <c r="B9" s="114" t="s">
        <v>1109</v>
      </c>
      <c r="C9" s="115">
        <v>43922</v>
      </c>
      <c r="D9" t="s">
        <v>956</v>
      </c>
      <c r="E9">
        <v>1207</v>
      </c>
      <c r="F9" t="s">
        <v>22</v>
      </c>
      <c r="G9" t="s">
        <v>1110</v>
      </c>
      <c r="H9" t="s">
        <v>84</v>
      </c>
      <c r="I9" t="s">
        <v>377</v>
      </c>
      <c r="M9" t="s">
        <v>1111</v>
      </c>
      <c r="N9" t="s">
        <v>1112</v>
      </c>
      <c r="Q9">
        <v>0</v>
      </c>
      <c r="R9">
        <v>3000</v>
      </c>
      <c r="S9">
        <v>3000</v>
      </c>
      <c r="T9" t="s">
        <v>1113</v>
      </c>
      <c r="U9" t="s">
        <v>1114</v>
      </c>
    </row>
    <row r="10" spans="1:26" x14ac:dyDescent="0.15">
      <c r="A10">
        <v>9</v>
      </c>
      <c r="B10" s="114" t="s">
        <v>1121</v>
      </c>
      <c r="C10" s="115">
        <v>43922</v>
      </c>
      <c r="D10" t="s">
        <v>956</v>
      </c>
      <c r="E10">
        <v>105</v>
      </c>
      <c r="F10" t="s">
        <v>22</v>
      </c>
      <c r="G10" t="s">
        <v>1122</v>
      </c>
      <c r="H10" t="s">
        <v>84</v>
      </c>
      <c r="I10" t="s">
        <v>377</v>
      </c>
      <c r="M10" t="s">
        <v>1123</v>
      </c>
      <c r="N10" t="s">
        <v>1106</v>
      </c>
      <c r="Q10">
        <v>0</v>
      </c>
      <c r="R10">
        <v>3000</v>
      </c>
      <c r="S10">
        <v>3000</v>
      </c>
      <c r="T10" t="s">
        <v>1124</v>
      </c>
      <c r="U10" t="s">
        <v>1125</v>
      </c>
    </row>
    <row r="11" spans="1:26" x14ac:dyDescent="0.15">
      <c r="A11">
        <v>10</v>
      </c>
      <c r="B11" s="114" t="s">
        <v>1190</v>
      </c>
      <c r="C11" s="115">
        <v>43922</v>
      </c>
      <c r="D11" t="s">
        <v>956</v>
      </c>
      <c r="E11">
        <v>3817</v>
      </c>
      <c r="F11" t="s">
        <v>22</v>
      </c>
      <c r="G11" t="s">
        <v>446</v>
      </c>
      <c r="H11" t="s">
        <v>92</v>
      </c>
      <c r="I11" t="s">
        <v>25</v>
      </c>
      <c r="M11" t="s">
        <v>1191</v>
      </c>
      <c r="Q11">
        <v>0</v>
      </c>
      <c r="R11">
        <v>3000</v>
      </c>
      <c r="S11">
        <v>3000</v>
      </c>
      <c r="T11" t="s">
        <v>1192</v>
      </c>
      <c r="U11" t="s">
        <v>960</v>
      </c>
    </row>
    <row r="12" spans="1:26" x14ac:dyDescent="0.15">
      <c r="A12">
        <v>11</v>
      </c>
      <c r="B12" s="114" t="s">
        <v>1103</v>
      </c>
      <c r="C12" s="115">
        <v>43922</v>
      </c>
      <c r="D12" t="s">
        <v>731</v>
      </c>
      <c r="E12">
        <v>115</v>
      </c>
      <c r="F12" t="s">
        <v>22</v>
      </c>
      <c r="G12" t="s">
        <v>1104</v>
      </c>
      <c r="H12" t="s">
        <v>92</v>
      </c>
      <c r="I12" t="s">
        <v>93</v>
      </c>
      <c r="M12" t="s">
        <v>1105</v>
      </c>
      <c r="N12" t="s">
        <v>1106</v>
      </c>
      <c r="Q12">
        <v>0</v>
      </c>
      <c r="R12">
        <v>3000</v>
      </c>
      <c r="S12">
        <v>3000</v>
      </c>
      <c r="T12" t="s">
        <v>1107</v>
      </c>
      <c r="U12" t="s">
        <v>1108</v>
      </c>
    </row>
    <row r="13" spans="1:26" x14ac:dyDescent="0.15">
      <c r="A13">
        <v>12</v>
      </c>
      <c r="B13" s="114" t="s">
        <v>945</v>
      </c>
      <c r="C13" s="115">
        <v>43922</v>
      </c>
      <c r="D13" t="s">
        <v>113</v>
      </c>
      <c r="E13">
        <v>9911</v>
      </c>
      <c r="F13" t="s">
        <v>22</v>
      </c>
      <c r="G13" t="s">
        <v>946</v>
      </c>
      <c r="H13" t="s">
        <v>132</v>
      </c>
      <c r="I13" t="s">
        <v>41</v>
      </c>
      <c r="M13" t="s">
        <v>947</v>
      </c>
      <c r="N13" t="s">
        <v>948</v>
      </c>
      <c r="Q13">
        <v>0</v>
      </c>
      <c r="R13">
        <v>500</v>
      </c>
      <c r="S13">
        <v>500</v>
      </c>
      <c r="T13" t="s">
        <v>949</v>
      </c>
      <c r="U13" t="s">
        <v>950</v>
      </c>
    </row>
    <row r="14" spans="1:26" x14ac:dyDescent="0.15">
      <c r="A14">
        <v>13</v>
      </c>
      <c r="B14" s="114" t="s">
        <v>951</v>
      </c>
      <c r="C14" s="115">
        <v>43922</v>
      </c>
      <c r="D14" t="s">
        <v>113</v>
      </c>
      <c r="E14">
        <v>8216</v>
      </c>
      <c r="F14" t="s">
        <v>22</v>
      </c>
      <c r="G14" t="s">
        <v>952</v>
      </c>
      <c r="H14" t="s">
        <v>92</v>
      </c>
      <c r="I14" t="s">
        <v>65</v>
      </c>
      <c r="M14" t="s">
        <v>953</v>
      </c>
      <c r="N14" t="s">
        <v>948</v>
      </c>
      <c r="Q14">
        <v>0</v>
      </c>
      <c r="R14">
        <v>500</v>
      </c>
      <c r="S14">
        <v>500</v>
      </c>
      <c r="T14" t="s">
        <v>954</v>
      </c>
      <c r="U14" t="s">
        <v>950</v>
      </c>
    </row>
    <row r="15" spans="1:26" x14ac:dyDescent="0.15">
      <c r="A15">
        <v>14</v>
      </c>
      <c r="B15" s="114" t="s">
        <v>1173</v>
      </c>
      <c r="C15" s="115">
        <v>43922</v>
      </c>
      <c r="D15" t="s">
        <v>113</v>
      </c>
      <c r="E15">
        <v>2214</v>
      </c>
      <c r="F15" t="s">
        <v>22</v>
      </c>
      <c r="G15" t="s">
        <v>1174</v>
      </c>
      <c r="H15" t="s">
        <v>92</v>
      </c>
      <c r="I15" t="s">
        <v>115</v>
      </c>
      <c r="M15" t="s">
        <v>1175</v>
      </c>
      <c r="N15" t="s">
        <v>1176</v>
      </c>
      <c r="Q15">
        <v>0</v>
      </c>
      <c r="R15">
        <v>500</v>
      </c>
      <c r="S15">
        <v>500</v>
      </c>
      <c r="T15" t="s">
        <v>1177</v>
      </c>
      <c r="U15" t="s">
        <v>950</v>
      </c>
    </row>
    <row r="16" spans="1:26" x14ac:dyDescent="0.15">
      <c r="A16">
        <v>15</v>
      </c>
      <c r="B16" s="114" t="s">
        <v>1178</v>
      </c>
      <c r="C16" s="115">
        <v>43922</v>
      </c>
      <c r="D16" t="s">
        <v>113</v>
      </c>
      <c r="E16">
        <v>207</v>
      </c>
      <c r="F16" t="s">
        <v>22</v>
      </c>
      <c r="G16" t="s">
        <v>1179</v>
      </c>
      <c r="H16" t="s">
        <v>92</v>
      </c>
      <c r="I16" t="s">
        <v>377</v>
      </c>
      <c r="M16" t="s">
        <v>1180</v>
      </c>
      <c r="N16" t="s">
        <v>1176</v>
      </c>
      <c r="Q16">
        <v>0</v>
      </c>
      <c r="R16">
        <v>500</v>
      </c>
      <c r="S16">
        <v>500</v>
      </c>
      <c r="T16" t="s">
        <v>1181</v>
      </c>
      <c r="U16" t="s">
        <v>950</v>
      </c>
    </row>
    <row r="17" spans="1:23" x14ac:dyDescent="0.15">
      <c r="A17">
        <v>16</v>
      </c>
      <c r="B17" s="114" t="s">
        <v>1215</v>
      </c>
      <c r="C17" s="115">
        <v>43922</v>
      </c>
      <c r="D17" t="s">
        <v>113</v>
      </c>
      <c r="E17">
        <v>12302</v>
      </c>
      <c r="F17" t="s">
        <v>22</v>
      </c>
      <c r="G17" t="s">
        <v>1216</v>
      </c>
      <c r="H17" t="s">
        <v>92</v>
      </c>
      <c r="I17" t="s">
        <v>41</v>
      </c>
      <c r="M17" t="s">
        <v>1217</v>
      </c>
      <c r="N17" t="s">
        <v>1218</v>
      </c>
      <c r="Q17">
        <v>0</v>
      </c>
      <c r="R17">
        <v>500</v>
      </c>
      <c r="S17">
        <v>500</v>
      </c>
      <c r="T17" t="s">
        <v>1219</v>
      </c>
      <c r="U17" t="s">
        <v>1220</v>
      </c>
    </row>
    <row r="18" spans="1:23" x14ac:dyDescent="0.15">
      <c r="A18">
        <v>17</v>
      </c>
      <c r="B18" s="114" t="s">
        <v>666</v>
      </c>
      <c r="C18" s="115">
        <v>43922</v>
      </c>
      <c r="D18" t="s">
        <v>209</v>
      </c>
      <c r="E18">
        <v>4809</v>
      </c>
      <c r="F18" t="s">
        <v>22</v>
      </c>
      <c r="G18" t="s">
        <v>667</v>
      </c>
      <c r="H18" t="s">
        <v>84</v>
      </c>
      <c r="I18" t="s">
        <v>41</v>
      </c>
      <c r="M18" t="s">
        <v>668</v>
      </c>
      <c r="N18" t="s">
        <v>448</v>
      </c>
      <c r="Q18">
        <v>50000</v>
      </c>
      <c r="R18">
        <v>0</v>
      </c>
      <c r="S18">
        <v>50000</v>
      </c>
      <c r="T18" t="s">
        <v>669</v>
      </c>
      <c r="U18" t="s">
        <v>460</v>
      </c>
      <c r="V18" t="s">
        <v>3415</v>
      </c>
    </row>
    <row r="19" spans="1:23" x14ac:dyDescent="0.15">
      <c r="A19">
        <v>18</v>
      </c>
      <c r="B19" s="114" t="s">
        <v>817</v>
      </c>
      <c r="C19" s="115">
        <v>43922</v>
      </c>
      <c r="D19" t="s">
        <v>209</v>
      </c>
      <c r="E19">
        <v>7802</v>
      </c>
      <c r="F19" t="s">
        <v>22</v>
      </c>
      <c r="G19" t="s">
        <v>818</v>
      </c>
      <c r="H19" t="s">
        <v>92</v>
      </c>
      <c r="I19" t="s">
        <v>32</v>
      </c>
      <c r="M19" t="s">
        <v>819</v>
      </c>
      <c r="N19" t="s">
        <v>820</v>
      </c>
      <c r="Q19">
        <v>50000</v>
      </c>
      <c r="R19">
        <v>0</v>
      </c>
      <c r="S19">
        <v>50000</v>
      </c>
      <c r="T19" t="s">
        <v>821</v>
      </c>
      <c r="U19" t="s">
        <v>369</v>
      </c>
      <c r="V19" t="s">
        <v>3415</v>
      </c>
    </row>
    <row r="20" spans="1:23" x14ac:dyDescent="0.15">
      <c r="A20">
        <v>19</v>
      </c>
      <c r="B20" s="114" t="s">
        <v>856</v>
      </c>
      <c r="C20" s="115">
        <v>43922</v>
      </c>
      <c r="D20" t="s">
        <v>209</v>
      </c>
      <c r="E20">
        <v>6700</v>
      </c>
      <c r="F20" t="s">
        <v>22</v>
      </c>
      <c r="G20" t="s">
        <v>857</v>
      </c>
      <c r="H20" t="s">
        <v>24</v>
      </c>
      <c r="I20" t="s">
        <v>107</v>
      </c>
      <c r="M20" t="s">
        <v>858</v>
      </c>
      <c r="N20" t="s">
        <v>820</v>
      </c>
      <c r="Q20">
        <v>50000</v>
      </c>
      <c r="R20">
        <v>0</v>
      </c>
      <c r="S20">
        <v>50000</v>
      </c>
      <c r="T20" t="s">
        <v>859</v>
      </c>
      <c r="U20" t="s">
        <v>860</v>
      </c>
      <c r="V20" t="s">
        <v>3415</v>
      </c>
    </row>
    <row r="21" spans="1:23" x14ac:dyDescent="0.15">
      <c r="A21">
        <v>20</v>
      </c>
      <c r="B21" s="114" t="s">
        <v>880</v>
      </c>
      <c r="C21" s="115">
        <v>43922</v>
      </c>
      <c r="D21" t="s">
        <v>209</v>
      </c>
      <c r="E21">
        <v>3500</v>
      </c>
      <c r="F21" t="s">
        <v>22</v>
      </c>
      <c r="G21" t="s">
        <v>881</v>
      </c>
      <c r="H21" t="s">
        <v>132</v>
      </c>
      <c r="I21" t="s">
        <v>25</v>
      </c>
      <c r="M21" t="s">
        <v>882</v>
      </c>
      <c r="N21" t="s">
        <v>820</v>
      </c>
      <c r="Q21">
        <v>50000</v>
      </c>
      <c r="R21">
        <v>0</v>
      </c>
      <c r="S21">
        <v>50000</v>
      </c>
      <c r="T21" t="s">
        <v>883</v>
      </c>
      <c r="U21" t="s">
        <v>884</v>
      </c>
      <c r="V21" t="s">
        <v>3415</v>
      </c>
    </row>
    <row r="22" spans="1:23" x14ac:dyDescent="0.15">
      <c r="A22">
        <v>21</v>
      </c>
      <c r="B22" s="114" t="s">
        <v>931</v>
      </c>
      <c r="C22" s="115">
        <v>43922</v>
      </c>
      <c r="D22" t="s">
        <v>209</v>
      </c>
      <c r="E22">
        <v>5405</v>
      </c>
      <c r="F22" t="s">
        <v>22</v>
      </c>
      <c r="G22" t="s">
        <v>932</v>
      </c>
      <c r="H22" t="s">
        <v>84</v>
      </c>
      <c r="I22" t="s">
        <v>25</v>
      </c>
      <c r="M22" t="s">
        <v>933</v>
      </c>
      <c r="N22" t="s">
        <v>448</v>
      </c>
      <c r="Q22">
        <v>50000</v>
      </c>
      <c r="R22">
        <v>0</v>
      </c>
      <c r="S22">
        <v>50000</v>
      </c>
      <c r="T22" t="s">
        <v>934</v>
      </c>
      <c r="U22" t="s">
        <v>884</v>
      </c>
      <c r="V22" t="s">
        <v>3415</v>
      </c>
    </row>
    <row r="23" spans="1:23" x14ac:dyDescent="0.15">
      <c r="A23">
        <v>22</v>
      </c>
      <c r="B23" s="114" t="s">
        <v>935</v>
      </c>
      <c r="C23" s="115">
        <v>43922</v>
      </c>
      <c r="D23" t="s">
        <v>209</v>
      </c>
      <c r="E23">
        <v>4005</v>
      </c>
      <c r="F23" t="s">
        <v>22</v>
      </c>
      <c r="G23" t="s">
        <v>114</v>
      </c>
      <c r="H23" t="s">
        <v>40</v>
      </c>
      <c r="I23" t="s">
        <v>115</v>
      </c>
      <c r="M23" t="s">
        <v>936</v>
      </c>
      <c r="N23" t="s">
        <v>448</v>
      </c>
      <c r="Q23">
        <v>50000</v>
      </c>
      <c r="R23">
        <v>0</v>
      </c>
      <c r="S23">
        <v>50000</v>
      </c>
      <c r="T23" t="s">
        <v>937</v>
      </c>
      <c r="U23" t="s">
        <v>884</v>
      </c>
      <c r="V23" t="s">
        <v>3415</v>
      </c>
    </row>
    <row r="24" spans="1:23" x14ac:dyDescent="0.15">
      <c r="A24">
        <v>23</v>
      </c>
      <c r="B24" s="114" t="s">
        <v>1226</v>
      </c>
      <c r="C24" s="115">
        <v>43922</v>
      </c>
      <c r="D24" t="s">
        <v>209</v>
      </c>
      <c r="E24">
        <v>3105</v>
      </c>
      <c r="F24" t="s">
        <v>22</v>
      </c>
      <c r="G24" t="s">
        <v>1227</v>
      </c>
      <c r="H24" t="s">
        <v>132</v>
      </c>
      <c r="I24" t="s">
        <v>65</v>
      </c>
      <c r="M24" t="s">
        <v>1228</v>
      </c>
      <c r="N24" t="s">
        <v>1229</v>
      </c>
      <c r="Q24">
        <v>0</v>
      </c>
      <c r="R24">
        <v>500</v>
      </c>
      <c r="S24">
        <v>500</v>
      </c>
      <c r="T24" t="s">
        <v>1230</v>
      </c>
      <c r="U24" t="s">
        <v>1231</v>
      </c>
    </row>
    <row r="25" spans="1:23" x14ac:dyDescent="0.15">
      <c r="A25">
        <v>24</v>
      </c>
      <c r="B25" s="114" t="s">
        <v>520</v>
      </c>
      <c r="C25" s="115">
        <v>43923</v>
      </c>
      <c r="D25" t="s">
        <v>310</v>
      </c>
      <c r="E25">
        <v>7219</v>
      </c>
      <c r="F25" t="s">
        <v>22</v>
      </c>
      <c r="G25" t="s">
        <v>521</v>
      </c>
      <c r="H25" t="s">
        <v>147</v>
      </c>
      <c r="I25" t="s">
        <v>522</v>
      </c>
      <c r="J25">
        <v>7304</v>
      </c>
      <c r="K25">
        <v>72</v>
      </c>
      <c r="L25">
        <v>1</v>
      </c>
      <c r="M25" t="s">
        <v>523</v>
      </c>
      <c r="N25" t="s">
        <v>355</v>
      </c>
      <c r="O25">
        <v>1</v>
      </c>
      <c r="P25">
        <v>1</v>
      </c>
      <c r="Q25">
        <v>311097</v>
      </c>
      <c r="R25">
        <v>0</v>
      </c>
      <c r="S25">
        <v>311097</v>
      </c>
      <c r="T25" t="s">
        <v>524</v>
      </c>
    </row>
    <row r="26" spans="1:23" x14ac:dyDescent="0.15">
      <c r="A26">
        <v>25</v>
      </c>
      <c r="B26" s="114" t="s">
        <v>525</v>
      </c>
      <c r="C26" s="115">
        <v>43923</v>
      </c>
      <c r="D26" t="s">
        <v>310</v>
      </c>
      <c r="E26">
        <v>9115</v>
      </c>
      <c r="F26" t="s">
        <v>22</v>
      </c>
      <c r="G26" t="s">
        <v>526</v>
      </c>
      <c r="H26" t="s">
        <v>147</v>
      </c>
      <c r="I26" t="s">
        <v>522</v>
      </c>
      <c r="J26">
        <v>7304</v>
      </c>
      <c r="K26">
        <v>9</v>
      </c>
      <c r="L26">
        <v>1</v>
      </c>
      <c r="M26" t="s">
        <v>523</v>
      </c>
      <c r="N26" t="s">
        <v>355</v>
      </c>
      <c r="O26">
        <v>1</v>
      </c>
      <c r="P26">
        <v>1</v>
      </c>
      <c r="Q26">
        <v>341593</v>
      </c>
      <c r="R26">
        <v>0</v>
      </c>
      <c r="S26">
        <v>341593</v>
      </c>
      <c r="T26" t="s">
        <v>527</v>
      </c>
    </row>
    <row r="27" spans="1:23" x14ac:dyDescent="0.15">
      <c r="A27">
        <v>26</v>
      </c>
      <c r="B27" s="114" t="s">
        <v>870</v>
      </c>
      <c r="C27" s="115">
        <v>43923</v>
      </c>
      <c r="D27" t="s">
        <v>681</v>
      </c>
      <c r="E27">
        <v>9105</v>
      </c>
      <c r="F27" t="s">
        <v>22</v>
      </c>
      <c r="G27" t="s">
        <v>871</v>
      </c>
      <c r="H27" t="s">
        <v>84</v>
      </c>
      <c r="I27" t="s">
        <v>65</v>
      </c>
      <c r="M27" t="s">
        <v>872</v>
      </c>
      <c r="N27" t="s">
        <v>873</v>
      </c>
      <c r="Q27">
        <v>0</v>
      </c>
      <c r="R27">
        <v>12000</v>
      </c>
      <c r="S27">
        <v>12000</v>
      </c>
      <c r="T27" t="s">
        <v>874</v>
      </c>
      <c r="U27" t="s">
        <v>875</v>
      </c>
      <c r="W27" t="s">
        <v>3417</v>
      </c>
    </row>
    <row r="28" spans="1:23" x14ac:dyDescent="0.15">
      <c r="A28">
        <v>27</v>
      </c>
      <c r="B28" s="114" t="s">
        <v>1335</v>
      </c>
      <c r="C28" s="115">
        <v>43923</v>
      </c>
      <c r="D28" t="s">
        <v>681</v>
      </c>
      <c r="E28">
        <v>5436</v>
      </c>
      <c r="F28" t="s">
        <v>22</v>
      </c>
      <c r="G28" t="s">
        <v>1336</v>
      </c>
      <c r="H28" t="s">
        <v>132</v>
      </c>
      <c r="I28" t="s">
        <v>127</v>
      </c>
      <c r="M28" t="s">
        <v>1337</v>
      </c>
      <c r="N28" t="s">
        <v>1338</v>
      </c>
      <c r="Q28">
        <v>0</v>
      </c>
      <c r="R28">
        <v>12000</v>
      </c>
      <c r="S28">
        <v>12000</v>
      </c>
      <c r="T28" t="s">
        <v>1339</v>
      </c>
      <c r="U28" t="s">
        <v>686</v>
      </c>
      <c r="W28" t="s">
        <v>3417</v>
      </c>
    </row>
    <row r="29" spans="1:23" x14ac:dyDescent="0.15">
      <c r="A29">
        <v>28</v>
      </c>
      <c r="B29" s="114" t="s">
        <v>473</v>
      </c>
      <c r="C29" s="115">
        <v>43923</v>
      </c>
      <c r="D29" t="s">
        <v>222</v>
      </c>
      <c r="E29">
        <v>8805</v>
      </c>
      <c r="F29" t="s">
        <v>22</v>
      </c>
      <c r="G29" t="s">
        <v>474</v>
      </c>
      <c r="H29" t="s">
        <v>132</v>
      </c>
      <c r="I29" t="s">
        <v>65</v>
      </c>
      <c r="M29" t="s">
        <v>475</v>
      </c>
      <c r="N29" t="s">
        <v>476</v>
      </c>
      <c r="Q29">
        <v>10000</v>
      </c>
      <c r="R29">
        <v>0</v>
      </c>
      <c r="S29">
        <v>10000</v>
      </c>
      <c r="T29" t="s">
        <v>477</v>
      </c>
      <c r="U29" t="s">
        <v>478</v>
      </c>
    </row>
    <row r="30" spans="1:23" x14ac:dyDescent="0.15">
      <c r="A30">
        <v>29</v>
      </c>
      <c r="B30" s="114" t="s">
        <v>1046</v>
      </c>
      <c r="C30" s="115">
        <v>43923</v>
      </c>
      <c r="D30" t="s">
        <v>222</v>
      </c>
      <c r="E30">
        <v>9014</v>
      </c>
      <c r="F30" t="s">
        <v>22</v>
      </c>
      <c r="G30" t="s">
        <v>871</v>
      </c>
      <c r="H30" t="s">
        <v>84</v>
      </c>
      <c r="I30" t="s">
        <v>65</v>
      </c>
      <c r="M30" t="s">
        <v>1047</v>
      </c>
      <c r="N30" t="s">
        <v>1048</v>
      </c>
      <c r="Q30">
        <v>0</v>
      </c>
      <c r="R30">
        <v>3000</v>
      </c>
      <c r="S30">
        <v>3000</v>
      </c>
      <c r="T30" t="s">
        <v>1049</v>
      </c>
      <c r="U30" t="s">
        <v>300</v>
      </c>
    </row>
    <row r="31" spans="1:23" x14ac:dyDescent="0.15">
      <c r="A31">
        <v>30</v>
      </c>
      <c r="B31" s="114" t="s">
        <v>1081</v>
      </c>
      <c r="C31" s="115">
        <v>43923</v>
      </c>
      <c r="D31" t="s">
        <v>222</v>
      </c>
      <c r="E31">
        <v>517</v>
      </c>
      <c r="F31" t="s">
        <v>22</v>
      </c>
      <c r="G31" t="s">
        <v>1082</v>
      </c>
      <c r="H31" t="s">
        <v>84</v>
      </c>
      <c r="I31" t="s">
        <v>127</v>
      </c>
      <c r="M31" t="s">
        <v>1083</v>
      </c>
      <c r="N31" t="s">
        <v>1048</v>
      </c>
      <c r="Q31">
        <v>0</v>
      </c>
      <c r="R31">
        <v>3000</v>
      </c>
      <c r="S31">
        <v>3000</v>
      </c>
      <c r="T31" t="s">
        <v>1084</v>
      </c>
      <c r="U31" t="s">
        <v>1085</v>
      </c>
    </row>
    <row r="32" spans="1:23" x14ac:dyDescent="0.15">
      <c r="A32">
        <v>31</v>
      </c>
      <c r="B32" s="114" t="s">
        <v>1221</v>
      </c>
      <c r="C32" s="115">
        <v>43923</v>
      </c>
      <c r="D32" t="s">
        <v>222</v>
      </c>
      <c r="E32">
        <v>13618</v>
      </c>
      <c r="F32" t="s">
        <v>22</v>
      </c>
      <c r="G32" t="s">
        <v>1222</v>
      </c>
      <c r="H32" t="s">
        <v>142</v>
      </c>
      <c r="I32" t="s">
        <v>127</v>
      </c>
      <c r="M32" t="s">
        <v>1061</v>
      </c>
      <c r="N32" t="s">
        <v>1223</v>
      </c>
      <c r="Q32">
        <v>0</v>
      </c>
      <c r="R32">
        <v>3000</v>
      </c>
      <c r="S32">
        <v>3000</v>
      </c>
      <c r="T32" t="s">
        <v>1224</v>
      </c>
      <c r="U32" t="s">
        <v>1225</v>
      </c>
    </row>
    <row r="33" spans="1:24" x14ac:dyDescent="0.15">
      <c r="A33">
        <v>32</v>
      </c>
      <c r="B33" s="114" t="s">
        <v>1282</v>
      </c>
      <c r="C33" s="115">
        <v>43923</v>
      </c>
      <c r="D33" t="s">
        <v>222</v>
      </c>
      <c r="E33">
        <v>1506</v>
      </c>
      <c r="F33" t="s">
        <v>22</v>
      </c>
      <c r="G33" t="s">
        <v>1283</v>
      </c>
      <c r="H33" t="s">
        <v>142</v>
      </c>
      <c r="I33" t="s">
        <v>127</v>
      </c>
      <c r="M33" t="s">
        <v>1284</v>
      </c>
      <c r="N33" t="s">
        <v>1223</v>
      </c>
      <c r="Q33">
        <v>0</v>
      </c>
      <c r="R33">
        <v>3000</v>
      </c>
      <c r="S33">
        <v>3000</v>
      </c>
      <c r="T33" t="s">
        <v>1285</v>
      </c>
      <c r="U33" t="s">
        <v>1286</v>
      </c>
    </row>
    <row r="34" spans="1:24" x14ac:dyDescent="0.15">
      <c r="A34">
        <v>33</v>
      </c>
      <c r="B34" s="114" t="s">
        <v>1274</v>
      </c>
      <c r="C34" s="115">
        <v>43923</v>
      </c>
      <c r="D34" t="s">
        <v>956</v>
      </c>
      <c r="E34">
        <v>1415</v>
      </c>
      <c r="F34" t="s">
        <v>22</v>
      </c>
      <c r="G34" t="s">
        <v>1275</v>
      </c>
      <c r="H34" t="s">
        <v>92</v>
      </c>
      <c r="I34" t="s">
        <v>377</v>
      </c>
      <c r="M34" t="s">
        <v>1276</v>
      </c>
      <c r="N34" t="s">
        <v>1112</v>
      </c>
      <c r="Q34">
        <v>0</v>
      </c>
      <c r="R34">
        <v>3000</v>
      </c>
      <c r="S34">
        <v>3000</v>
      </c>
      <c r="T34" t="s">
        <v>1277</v>
      </c>
      <c r="U34" t="s">
        <v>960</v>
      </c>
    </row>
    <row r="35" spans="1:24" x14ac:dyDescent="0.15">
      <c r="A35">
        <v>34</v>
      </c>
      <c r="B35" s="114" t="s">
        <v>1291</v>
      </c>
      <c r="C35" s="115">
        <v>43923</v>
      </c>
      <c r="D35" t="s">
        <v>956</v>
      </c>
      <c r="E35">
        <v>1327</v>
      </c>
      <c r="F35" t="s">
        <v>22</v>
      </c>
      <c r="G35" t="s">
        <v>228</v>
      </c>
      <c r="H35" t="s">
        <v>40</v>
      </c>
      <c r="I35" t="s">
        <v>32</v>
      </c>
      <c r="M35" t="s">
        <v>714</v>
      </c>
      <c r="N35" t="s">
        <v>1112</v>
      </c>
      <c r="Q35">
        <v>0</v>
      </c>
      <c r="R35">
        <v>3000</v>
      </c>
      <c r="S35">
        <v>3000</v>
      </c>
      <c r="T35" t="s">
        <v>716</v>
      </c>
      <c r="U35" t="s">
        <v>1292</v>
      </c>
    </row>
    <row r="36" spans="1:24" x14ac:dyDescent="0.15">
      <c r="A36">
        <v>35</v>
      </c>
      <c r="B36" s="114" t="s">
        <v>315</v>
      </c>
      <c r="C36" s="115">
        <v>43923</v>
      </c>
      <c r="D36" t="s">
        <v>316</v>
      </c>
      <c r="E36">
        <v>2701</v>
      </c>
      <c r="F36" t="s">
        <v>22</v>
      </c>
      <c r="G36" t="s">
        <v>317</v>
      </c>
      <c r="H36" t="s">
        <v>142</v>
      </c>
      <c r="I36" t="s">
        <v>25</v>
      </c>
      <c r="M36" t="s">
        <v>318</v>
      </c>
      <c r="N36" t="s">
        <v>319</v>
      </c>
      <c r="Q36">
        <v>0</v>
      </c>
      <c r="R36">
        <v>2000</v>
      </c>
      <c r="S36">
        <v>2000</v>
      </c>
      <c r="T36" t="s">
        <v>320</v>
      </c>
      <c r="U36" t="s">
        <v>321</v>
      </c>
    </row>
    <row r="37" spans="1:24" x14ac:dyDescent="0.15">
      <c r="A37">
        <v>36</v>
      </c>
      <c r="B37" s="114" t="s">
        <v>1193</v>
      </c>
      <c r="C37" s="115">
        <v>43923</v>
      </c>
      <c r="D37" t="s">
        <v>113</v>
      </c>
      <c r="E37">
        <v>1122</v>
      </c>
      <c r="F37" t="s">
        <v>22</v>
      </c>
      <c r="G37" t="s">
        <v>281</v>
      </c>
      <c r="H37" t="s">
        <v>147</v>
      </c>
      <c r="I37" t="s">
        <v>25</v>
      </c>
      <c r="M37" t="s">
        <v>1194</v>
      </c>
      <c r="N37" t="s">
        <v>1195</v>
      </c>
      <c r="Q37">
        <v>0</v>
      </c>
      <c r="R37">
        <v>500</v>
      </c>
      <c r="S37">
        <v>500</v>
      </c>
      <c r="T37" t="s">
        <v>1196</v>
      </c>
      <c r="U37" t="s">
        <v>1197</v>
      </c>
    </row>
    <row r="38" spans="1:24" x14ac:dyDescent="0.15">
      <c r="A38">
        <v>37</v>
      </c>
      <c r="B38" s="114" t="s">
        <v>1198</v>
      </c>
      <c r="C38" s="115">
        <v>43923</v>
      </c>
      <c r="D38" t="s">
        <v>113</v>
      </c>
      <c r="E38">
        <v>2608</v>
      </c>
      <c r="F38" t="s">
        <v>22</v>
      </c>
      <c r="G38" t="s">
        <v>1199</v>
      </c>
      <c r="H38" t="s">
        <v>84</v>
      </c>
      <c r="I38" t="s">
        <v>115</v>
      </c>
      <c r="M38" t="s">
        <v>1200</v>
      </c>
      <c r="N38" t="s">
        <v>1195</v>
      </c>
      <c r="Q38">
        <v>0</v>
      </c>
      <c r="R38">
        <v>500</v>
      </c>
      <c r="S38">
        <v>500</v>
      </c>
      <c r="T38" t="s">
        <v>1201</v>
      </c>
      <c r="U38" t="s">
        <v>950</v>
      </c>
    </row>
    <row r="39" spans="1:24" x14ac:dyDescent="0.15">
      <c r="A39">
        <v>38</v>
      </c>
      <c r="B39" s="114" t="s">
        <v>1202</v>
      </c>
      <c r="C39" s="115">
        <v>43923</v>
      </c>
      <c r="D39" t="s">
        <v>113</v>
      </c>
      <c r="E39">
        <v>9504</v>
      </c>
      <c r="F39" t="s">
        <v>22</v>
      </c>
      <c r="G39" t="s">
        <v>1203</v>
      </c>
      <c r="H39" t="s">
        <v>142</v>
      </c>
      <c r="I39" t="s">
        <v>41</v>
      </c>
      <c r="M39" t="s">
        <v>1204</v>
      </c>
      <c r="N39" t="s">
        <v>1195</v>
      </c>
      <c r="Q39">
        <v>0</v>
      </c>
      <c r="R39">
        <v>500</v>
      </c>
      <c r="S39">
        <v>500</v>
      </c>
      <c r="T39" t="s">
        <v>1205</v>
      </c>
      <c r="U39" t="s">
        <v>950</v>
      </c>
    </row>
    <row r="40" spans="1:24" x14ac:dyDescent="0.15">
      <c r="A40">
        <v>39</v>
      </c>
      <c r="B40" s="114" t="s">
        <v>1206</v>
      </c>
      <c r="C40" s="115">
        <v>43923</v>
      </c>
      <c r="D40" t="s">
        <v>113</v>
      </c>
      <c r="E40">
        <v>10818</v>
      </c>
      <c r="F40" t="s">
        <v>22</v>
      </c>
      <c r="G40" t="s">
        <v>655</v>
      </c>
      <c r="H40" t="s">
        <v>92</v>
      </c>
      <c r="I40" t="s">
        <v>41</v>
      </c>
      <c r="M40" t="s">
        <v>1207</v>
      </c>
      <c r="N40" t="s">
        <v>1195</v>
      </c>
      <c r="Q40">
        <v>0</v>
      </c>
      <c r="R40">
        <v>500</v>
      </c>
      <c r="S40">
        <v>500</v>
      </c>
      <c r="T40" t="s">
        <v>1208</v>
      </c>
      <c r="U40" t="s">
        <v>1209</v>
      </c>
      <c r="W40" t="s">
        <v>3417</v>
      </c>
      <c r="X40" t="s">
        <v>3417</v>
      </c>
    </row>
    <row r="41" spans="1:24" x14ac:dyDescent="0.15">
      <c r="A41">
        <v>40</v>
      </c>
      <c r="B41" s="114" t="s">
        <v>1265</v>
      </c>
      <c r="C41" s="115">
        <v>43923</v>
      </c>
      <c r="D41" t="s">
        <v>113</v>
      </c>
      <c r="E41">
        <v>5705</v>
      </c>
      <c r="F41" t="s">
        <v>22</v>
      </c>
      <c r="G41" t="s">
        <v>1266</v>
      </c>
      <c r="H41" t="s">
        <v>142</v>
      </c>
      <c r="I41" t="s">
        <v>115</v>
      </c>
      <c r="M41" t="s">
        <v>1267</v>
      </c>
      <c r="N41" t="s">
        <v>948</v>
      </c>
      <c r="Q41">
        <v>0</v>
      </c>
      <c r="R41">
        <v>500</v>
      </c>
      <c r="S41">
        <v>500</v>
      </c>
      <c r="T41" t="s">
        <v>1268</v>
      </c>
      <c r="U41" t="s">
        <v>1269</v>
      </c>
    </row>
    <row r="42" spans="1:24" x14ac:dyDescent="0.15">
      <c r="A42">
        <v>41</v>
      </c>
      <c r="B42" s="114" t="s">
        <v>1270</v>
      </c>
      <c r="C42" s="115">
        <v>43923</v>
      </c>
      <c r="D42" t="s">
        <v>113</v>
      </c>
      <c r="E42">
        <v>3800</v>
      </c>
      <c r="F42" t="s">
        <v>22</v>
      </c>
      <c r="G42" t="s">
        <v>1271</v>
      </c>
      <c r="H42" t="s">
        <v>92</v>
      </c>
      <c r="I42" t="s">
        <v>115</v>
      </c>
      <c r="M42" t="s">
        <v>1272</v>
      </c>
      <c r="N42" t="s">
        <v>948</v>
      </c>
      <c r="Q42">
        <v>0</v>
      </c>
      <c r="R42">
        <v>500</v>
      </c>
      <c r="S42">
        <v>500</v>
      </c>
      <c r="T42" t="s">
        <v>1273</v>
      </c>
      <c r="U42" t="s">
        <v>1269</v>
      </c>
    </row>
    <row r="43" spans="1:24" x14ac:dyDescent="0.15">
      <c r="A43">
        <v>42</v>
      </c>
      <c r="B43" s="114" t="s">
        <v>1297</v>
      </c>
      <c r="C43" s="115">
        <v>43923</v>
      </c>
      <c r="D43" t="s">
        <v>113</v>
      </c>
      <c r="E43">
        <v>9809</v>
      </c>
      <c r="F43" t="s">
        <v>22</v>
      </c>
      <c r="G43" t="s">
        <v>877</v>
      </c>
      <c r="H43" t="s">
        <v>132</v>
      </c>
      <c r="I43" t="s">
        <v>41</v>
      </c>
      <c r="M43" t="s">
        <v>1298</v>
      </c>
      <c r="N43" t="s">
        <v>1195</v>
      </c>
      <c r="Q43">
        <v>0</v>
      </c>
      <c r="R43">
        <v>500</v>
      </c>
      <c r="S43">
        <v>500</v>
      </c>
      <c r="T43" t="s">
        <v>1299</v>
      </c>
      <c r="U43" t="s">
        <v>1300</v>
      </c>
      <c r="W43" t="s">
        <v>3417</v>
      </c>
      <c r="X43" t="s">
        <v>3417</v>
      </c>
    </row>
    <row r="44" spans="1:24" x14ac:dyDescent="0.15">
      <c r="A44">
        <v>43</v>
      </c>
      <c r="B44" s="114" t="s">
        <v>424</v>
      </c>
      <c r="C44" s="115">
        <v>43923</v>
      </c>
      <c r="D44" t="s">
        <v>209</v>
      </c>
      <c r="E44">
        <v>3901</v>
      </c>
      <c r="F44" t="s">
        <v>22</v>
      </c>
      <c r="G44" t="s">
        <v>425</v>
      </c>
      <c r="H44" t="s">
        <v>142</v>
      </c>
      <c r="I44" t="s">
        <v>93</v>
      </c>
      <c r="M44" t="s">
        <v>426</v>
      </c>
      <c r="N44" t="s">
        <v>421</v>
      </c>
      <c r="O44">
        <v>1</v>
      </c>
      <c r="P44">
        <v>1</v>
      </c>
      <c r="Q44">
        <v>15000</v>
      </c>
      <c r="R44">
        <v>0</v>
      </c>
      <c r="S44">
        <v>15000</v>
      </c>
      <c r="T44" t="s">
        <v>427</v>
      </c>
      <c r="U44" t="s">
        <v>428</v>
      </c>
      <c r="V44" t="s">
        <v>3415</v>
      </c>
    </row>
    <row r="45" spans="1:24" x14ac:dyDescent="0.15">
      <c r="A45">
        <v>44</v>
      </c>
      <c r="B45" s="114" t="s">
        <v>606</v>
      </c>
      <c r="C45" s="115">
        <v>43923</v>
      </c>
      <c r="D45" t="s">
        <v>209</v>
      </c>
      <c r="E45">
        <v>14001</v>
      </c>
      <c r="F45" t="s">
        <v>22</v>
      </c>
      <c r="G45" t="s">
        <v>607</v>
      </c>
      <c r="H45" t="s">
        <v>31</v>
      </c>
      <c r="I45" t="s">
        <v>127</v>
      </c>
      <c r="M45" t="s">
        <v>608</v>
      </c>
      <c r="N45" t="s">
        <v>572</v>
      </c>
      <c r="Q45">
        <v>50000</v>
      </c>
      <c r="R45">
        <v>0</v>
      </c>
      <c r="S45">
        <v>50000</v>
      </c>
      <c r="T45" t="s">
        <v>609</v>
      </c>
      <c r="U45" t="s">
        <v>460</v>
      </c>
      <c r="V45" t="s">
        <v>3415</v>
      </c>
    </row>
    <row r="46" spans="1:24" x14ac:dyDescent="0.15">
      <c r="A46">
        <v>45</v>
      </c>
      <c r="B46" s="114" t="s">
        <v>824</v>
      </c>
      <c r="C46" s="115">
        <v>43923</v>
      </c>
      <c r="D46" t="s">
        <v>209</v>
      </c>
      <c r="E46">
        <v>5508</v>
      </c>
      <c r="F46" t="s">
        <v>22</v>
      </c>
      <c r="G46" t="s">
        <v>825</v>
      </c>
      <c r="H46" t="s">
        <v>92</v>
      </c>
      <c r="I46" t="s">
        <v>32</v>
      </c>
      <c r="M46" t="s">
        <v>826</v>
      </c>
      <c r="N46" t="s">
        <v>827</v>
      </c>
      <c r="Q46">
        <v>50000</v>
      </c>
      <c r="R46">
        <v>0</v>
      </c>
      <c r="S46">
        <v>50000</v>
      </c>
      <c r="T46" t="s">
        <v>828</v>
      </c>
      <c r="U46" t="s">
        <v>214</v>
      </c>
      <c r="V46" t="s">
        <v>3415</v>
      </c>
    </row>
    <row r="47" spans="1:24" x14ac:dyDescent="0.15">
      <c r="A47">
        <v>46</v>
      </c>
      <c r="B47" s="114" t="s">
        <v>829</v>
      </c>
      <c r="C47" s="115">
        <v>43923</v>
      </c>
      <c r="D47" t="s">
        <v>209</v>
      </c>
      <c r="E47">
        <v>12113</v>
      </c>
      <c r="F47" t="s">
        <v>22</v>
      </c>
      <c r="G47" t="s">
        <v>830</v>
      </c>
      <c r="H47" t="s">
        <v>142</v>
      </c>
      <c r="I47" t="s">
        <v>41</v>
      </c>
      <c r="M47" t="s">
        <v>831</v>
      </c>
      <c r="N47" t="s">
        <v>827</v>
      </c>
      <c r="Q47">
        <v>50000</v>
      </c>
      <c r="R47">
        <v>0</v>
      </c>
      <c r="S47">
        <v>50000</v>
      </c>
      <c r="T47" t="s">
        <v>832</v>
      </c>
      <c r="U47" t="s">
        <v>833</v>
      </c>
      <c r="V47" t="s">
        <v>3415</v>
      </c>
    </row>
    <row r="48" spans="1:24" x14ac:dyDescent="0.15">
      <c r="A48">
        <v>47</v>
      </c>
      <c r="B48" s="114" t="s">
        <v>834</v>
      </c>
      <c r="C48" s="115">
        <v>43923</v>
      </c>
      <c r="D48" t="s">
        <v>209</v>
      </c>
      <c r="E48">
        <v>9510</v>
      </c>
      <c r="F48" t="s">
        <v>22</v>
      </c>
      <c r="G48" t="s">
        <v>835</v>
      </c>
      <c r="H48" t="s">
        <v>84</v>
      </c>
      <c r="I48" t="s">
        <v>41</v>
      </c>
      <c r="M48" t="s">
        <v>836</v>
      </c>
      <c r="N48" t="s">
        <v>827</v>
      </c>
      <c r="Q48">
        <v>50000</v>
      </c>
      <c r="R48">
        <v>0</v>
      </c>
      <c r="S48">
        <v>50000</v>
      </c>
      <c r="T48" t="s">
        <v>837</v>
      </c>
      <c r="U48" t="s">
        <v>369</v>
      </c>
      <c r="V48" t="s">
        <v>3415</v>
      </c>
    </row>
    <row r="49" spans="1:22" x14ac:dyDescent="0.15">
      <c r="A49">
        <v>48</v>
      </c>
      <c r="B49" s="114" t="s">
        <v>838</v>
      </c>
      <c r="C49" s="115">
        <v>43923</v>
      </c>
      <c r="D49" t="s">
        <v>209</v>
      </c>
      <c r="E49">
        <v>3401</v>
      </c>
      <c r="F49" t="s">
        <v>22</v>
      </c>
      <c r="G49" t="s">
        <v>839</v>
      </c>
      <c r="H49" t="s">
        <v>142</v>
      </c>
      <c r="I49" t="s">
        <v>107</v>
      </c>
      <c r="M49" t="s">
        <v>840</v>
      </c>
      <c r="N49" t="s">
        <v>827</v>
      </c>
      <c r="Q49">
        <v>50000</v>
      </c>
      <c r="R49">
        <v>0</v>
      </c>
      <c r="S49">
        <v>50000</v>
      </c>
      <c r="T49" t="s">
        <v>841</v>
      </c>
      <c r="U49" t="s">
        <v>369</v>
      </c>
      <c r="V49" t="s">
        <v>3415</v>
      </c>
    </row>
    <row r="50" spans="1:22" x14ac:dyDescent="0.15">
      <c r="A50">
        <v>49</v>
      </c>
      <c r="B50" s="114" t="s">
        <v>842</v>
      </c>
      <c r="C50" s="115">
        <v>43923</v>
      </c>
      <c r="D50" t="s">
        <v>209</v>
      </c>
      <c r="E50">
        <v>13810</v>
      </c>
      <c r="F50" t="s">
        <v>22</v>
      </c>
      <c r="G50" t="s">
        <v>843</v>
      </c>
      <c r="H50" t="s">
        <v>84</v>
      </c>
      <c r="I50" t="s">
        <v>137</v>
      </c>
      <c r="M50" t="s">
        <v>844</v>
      </c>
      <c r="N50" t="s">
        <v>827</v>
      </c>
      <c r="Q50">
        <v>50000</v>
      </c>
      <c r="R50">
        <v>0</v>
      </c>
      <c r="S50">
        <v>50000</v>
      </c>
      <c r="T50" t="s">
        <v>845</v>
      </c>
      <c r="U50" t="s">
        <v>369</v>
      </c>
      <c r="V50" t="s">
        <v>3415</v>
      </c>
    </row>
    <row r="51" spans="1:22" x14ac:dyDescent="0.15">
      <c r="A51">
        <v>50</v>
      </c>
      <c r="B51" s="114" t="s">
        <v>851</v>
      </c>
      <c r="C51" s="115">
        <v>43923</v>
      </c>
      <c r="D51" t="s">
        <v>209</v>
      </c>
      <c r="E51">
        <v>6013</v>
      </c>
      <c r="F51" t="s">
        <v>22</v>
      </c>
      <c r="G51" t="s">
        <v>852</v>
      </c>
      <c r="H51" t="s">
        <v>84</v>
      </c>
      <c r="I51" t="s">
        <v>107</v>
      </c>
      <c r="M51" t="s">
        <v>853</v>
      </c>
      <c r="N51" t="s">
        <v>572</v>
      </c>
      <c r="Q51">
        <v>50000</v>
      </c>
      <c r="R51">
        <v>0</v>
      </c>
      <c r="S51">
        <v>50000</v>
      </c>
      <c r="T51" t="s">
        <v>854</v>
      </c>
      <c r="U51" t="s">
        <v>855</v>
      </c>
      <c r="V51" t="s">
        <v>3415</v>
      </c>
    </row>
    <row r="52" spans="1:22" x14ac:dyDescent="0.15">
      <c r="A52">
        <v>51</v>
      </c>
      <c r="B52" s="114" t="s">
        <v>861</v>
      </c>
      <c r="C52" s="115">
        <v>43923</v>
      </c>
      <c r="D52" t="s">
        <v>209</v>
      </c>
      <c r="E52">
        <v>10028</v>
      </c>
      <c r="F52" t="s">
        <v>22</v>
      </c>
      <c r="G52" t="s">
        <v>862</v>
      </c>
      <c r="H52" t="s">
        <v>84</v>
      </c>
      <c r="I52" t="s">
        <v>41</v>
      </c>
      <c r="M52" t="s">
        <v>863</v>
      </c>
      <c r="N52" t="s">
        <v>572</v>
      </c>
      <c r="Q52">
        <v>50000</v>
      </c>
      <c r="R52">
        <v>0</v>
      </c>
      <c r="S52">
        <v>50000</v>
      </c>
      <c r="T52" t="s">
        <v>864</v>
      </c>
      <c r="U52" t="s">
        <v>855</v>
      </c>
      <c r="V52" t="s">
        <v>3415</v>
      </c>
    </row>
    <row r="53" spans="1:22" x14ac:dyDescent="0.15">
      <c r="A53">
        <v>52</v>
      </c>
      <c r="B53" s="114" t="s">
        <v>865</v>
      </c>
      <c r="C53" s="115">
        <v>43923</v>
      </c>
      <c r="D53" t="s">
        <v>209</v>
      </c>
      <c r="E53">
        <v>2240</v>
      </c>
      <c r="F53" t="s">
        <v>22</v>
      </c>
      <c r="G53" t="s">
        <v>866</v>
      </c>
      <c r="H53" t="s">
        <v>142</v>
      </c>
      <c r="I53" t="s">
        <v>25</v>
      </c>
      <c r="M53" t="s">
        <v>867</v>
      </c>
      <c r="N53" t="s">
        <v>572</v>
      </c>
      <c r="Q53">
        <v>50000</v>
      </c>
      <c r="R53">
        <v>0</v>
      </c>
      <c r="S53">
        <v>50000</v>
      </c>
      <c r="T53" t="s">
        <v>868</v>
      </c>
      <c r="U53" t="s">
        <v>869</v>
      </c>
      <c r="V53" t="s">
        <v>3415</v>
      </c>
    </row>
    <row r="54" spans="1:22" x14ac:dyDescent="0.15">
      <c r="A54">
        <v>53</v>
      </c>
      <c r="B54" s="114" t="s">
        <v>891</v>
      </c>
      <c r="C54" s="115">
        <v>43923</v>
      </c>
      <c r="D54" t="s">
        <v>209</v>
      </c>
      <c r="E54">
        <v>9412</v>
      </c>
      <c r="F54" t="s">
        <v>22</v>
      </c>
      <c r="G54" t="s">
        <v>892</v>
      </c>
      <c r="H54" t="s">
        <v>132</v>
      </c>
      <c r="I54" t="s">
        <v>65</v>
      </c>
      <c r="M54" t="s">
        <v>893</v>
      </c>
      <c r="N54" t="s">
        <v>894</v>
      </c>
      <c r="Q54">
        <v>50000</v>
      </c>
      <c r="R54">
        <v>0</v>
      </c>
      <c r="S54">
        <v>50000</v>
      </c>
      <c r="T54" t="s">
        <v>895</v>
      </c>
      <c r="U54" t="s">
        <v>884</v>
      </c>
      <c r="V54" t="s">
        <v>3415</v>
      </c>
    </row>
    <row r="55" spans="1:22" x14ac:dyDescent="0.15">
      <c r="A55">
        <v>54</v>
      </c>
      <c r="B55" s="114" t="s">
        <v>896</v>
      </c>
      <c r="C55" s="115">
        <v>43923</v>
      </c>
      <c r="D55" t="s">
        <v>209</v>
      </c>
      <c r="E55">
        <v>10309</v>
      </c>
      <c r="F55" t="s">
        <v>22</v>
      </c>
      <c r="G55" t="s">
        <v>897</v>
      </c>
      <c r="H55" t="s">
        <v>132</v>
      </c>
      <c r="I55" t="s">
        <v>65</v>
      </c>
      <c r="M55" t="s">
        <v>898</v>
      </c>
      <c r="N55" t="s">
        <v>894</v>
      </c>
      <c r="Q55">
        <v>50000</v>
      </c>
      <c r="R55">
        <v>0</v>
      </c>
      <c r="S55">
        <v>50000</v>
      </c>
      <c r="T55" t="s">
        <v>899</v>
      </c>
      <c r="U55" t="s">
        <v>884</v>
      </c>
      <c r="V55" t="s">
        <v>3415</v>
      </c>
    </row>
    <row r="56" spans="1:22" x14ac:dyDescent="0.15">
      <c r="A56">
        <v>55</v>
      </c>
      <c r="B56" s="114" t="s">
        <v>900</v>
      </c>
      <c r="C56" s="115">
        <v>43923</v>
      </c>
      <c r="D56" t="s">
        <v>209</v>
      </c>
      <c r="E56">
        <v>7322</v>
      </c>
      <c r="F56" t="s">
        <v>22</v>
      </c>
      <c r="G56" t="s">
        <v>901</v>
      </c>
      <c r="H56" t="s">
        <v>92</v>
      </c>
      <c r="I56" t="s">
        <v>137</v>
      </c>
      <c r="M56" t="s">
        <v>902</v>
      </c>
      <c r="N56" t="s">
        <v>894</v>
      </c>
      <c r="Q56">
        <v>50000</v>
      </c>
      <c r="R56">
        <v>0</v>
      </c>
      <c r="S56">
        <v>50000</v>
      </c>
      <c r="T56" t="s">
        <v>903</v>
      </c>
      <c r="U56" t="s">
        <v>884</v>
      </c>
      <c r="V56" t="s">
        <v>3415</v>
      </c>
    </row>
    <row r="57" spans="1:22" x14ac:dyDescent="0.15">
      <c r="A57">
        <v>56</v>
      </c>
      <c r="B57" s="114" t="s">
        <v>904</v>
      </c>
      <c r="C57" s="115">
        <v>43923</v>
      </c>
      <c r="D57" t="s">
        <v>209</v>
      </c>
      <c r="E57">
        <v>2500</v>
      </c>
      <c r="F57" t="s">
        <v>22</v>
      </c>
      <c r="G57" t="s">
        <v>905</v>
      </c>
      <c r="H57" t="s">
        <v>92</v>
      </c>
      <c r="I57" t="s">
        <v>107</v>
      </c>
      <c r="M57" t="s">
        <v>906</v>
      </c>
      <c r="N57" t="s">
        <v>894</v>
      </c>
      <c r="Q57">
        <v>50000</v>
      </c>
      <c r="R57">
        <v>0</v>
      </c>
      <c r="S57">
        <v>50000</v>
      </c>
      <c r="T57" t="s">
        <v>907</v>
      </c>
      <c r="U57" t="s">
        <v>884</v>
      </c>
      <c r="V57" t="s">
        <v>3415</v>
      </c>
    </row>
    <row r="58" spans="1:22" x14ac:dyDescent="0.15">
      <c r="A58">
        <v>57</v>
      </c>
      <c r="B58" s="114" t="s">
        <v>908</v>
      </c>
      <c r="C58" s="115">
        <v>43923</v>
      </c>
      <c r="D58" t="s">
        <v>209</v>
      </c>
      <c r="E58">
        <v>5113</v>
      </c>
      <c r="F58" t="s">
        <v>22</v>
      </c>
      <c r="G58" t="s">
        <v>909</v>
      </c>
      <c r="H58" t="s">
        <v>84</v>
      </c>
      <c r="I58" t="s">
        <v>32</v>
      </c>
      <c r="M58" t="s">
        <v>910</v>
      </c>
      <c r="N58" t="s">
        <v>894</v>
      </c>
      <c r="Q58">
        <v>50000</v>
      </c>
      <c r="R58">
        <v>0</v>
      </c>
      <c r="S58">
        <v>50000</v>
      </c>
      <c r="T58" t="s">
        <v>911</v>
      </c>
      <c r="U58" t="s">
        <v>884</v>
      </c>
      <c r="V58" t="s">
        <v>3415</v>
      </c>
    </row>
    <row r="59" spans="1:22" x14ac:dyDescent="0.15">
      <c r="A59">
        <v>58</v>
      </c>
      <c r="B59" s="114" t="s">
        <v>912</v>
      </c>
      <c r="C59" s="115">
        <v>43923</v>
      </c>
      <c r="D59" t="s">
        <v>209</v>
      </c>
      <c r="E59">
        <v>624</v>
      </c>
      <c r="F59" t="s">
        <v>22</v>
      </c>
      <c r="G59" t="s">
        <v>913</v>
      </c>
      <c r="H59" t="s">
        <v>132</v>
      </c>
      <c r="I59" t="s">
        <v>115</v>
      </c>
      <c r="M59" t="s">
        <v>914</v>
      </c>
      <c r="N59" t="s">
        <v>894</v>
      </c>
      <c r="Q59">
        <v>50000</v>
      </c>
      <c r="R59">
        <v>0</v>
      </c>
      <c r="S59">
        <v>50000</v>
      </c>
      <c r="T59" t="s">
        <v>915</v>
      </c>
      <c r="U59" t="s">
        <v>884</v>
      </c>
      <c r="V59" t="s">
        <v>3415</v>
      </c>
    </row>
    <row r="60" spans="1:22" x14ac:dyDescent="0.15">
      <c r="A60">
        <v>59</v>
      </c>
      <c r="B60" s="114" t="s">
        <v>916</v>
      </c>
      <c r="C60" s="115">
        <v>43923</v>
      </c>
      <c r="D60" t="s">
        <v>209</v>
      </c>
      <c r="E60">
        <v>3105</v>
      </c>
      <c r="F60" t="s">
        <v>22</v>
      </c>
      <c r="G60" t="s">
        <v>917</v>
      </c>
      <c r="H60" t="s">
        <v>142</v>
      </c>
      <c r="I60" t="s">
        <v>137</v>
      </c>
      <c r="M60" t="s">
        <v>918</v>
      </c>
      <c r="N60" t="s">
        <v>894</v>
      </c>
      <c r="Q60">
        <v>50000</v>
      </c>
      <c r="R60">
        <v>0</v>
      </c>
      <c r="S60">
        <v>50000</v>
      </c>
      <c r="T60" t="s">
        <v>919</v>
      </c>
      <c r="U60" t="s">
        <v>884</v>
      </c>
      <c r="V60" t="s">
        <v>3415</v>
      </c>
    </row>
    <row r="61" spans="1:22" x14ac:dyDescent="0.15">
      <c r="A61">
        <v>60</v>
      </c>
      <c r="B61" s="114" t="s">
        <v>920</v>
      </c>
      <c r="C61" s="115">
        <v>43923</v>
      </c>
      <c r="D61" t="s">
        <v>209</v>
      </c>
      <c r="E61">
        <v>2804</v>
      </c>
      <c r="F61" t="s">
        <v>22</v>
      </c>
      <c r="G61" t="s">
        <v>611</v>
      </c>
      <c r="H61" t="s">
        <v>92</v>
      </c>
      <c r="I61" t="s">
        <v>115</v>
      </c>
      <c r="M61" t="s">
        <v>921</v>
      </c>
      <c r="N61" t="s">
        <v>894</v>
      </c>
      <c r="Q61">
        <v>50000</v>
      </c>
      <c r="R61">
        <v>0</v>
      </c>
      <c r="S61">
        <v>50000</v>
      </c>
      <c r="T61" t="s">
        <v>922</v>
      </c>
      <c r="U61" t="s">
        <v>884</v>
      </c>
      <c r="V61" t="s">
        <v>3415</v>
      </c>
    </row>
    <row r="62" spans="1:22" x14ac:dyDescent="0.15">
      <c r="A62">
        <v>61</v>
      </c>
      <c r="B62" s="114" t="s">
        <v>923</v>
      </c>
      <c r="C62" s="115">
        <v>43923</v>
      </c>
      <c r="D62" t="s">
        <v>209</v>
      </c>
      <c r="E62">
        <v>5333</v>
      </c>
      <c r="F62" t="s">
        <v>22</v>
      </c>
      <c r="G62" t="s">
        <v>924</v>
      </c>
      <c r="H62" t="s">
        <v>92</v>
      </c>
      <c r="I62" t="s">
        <v>25</v>
      </c>
      <c r="M62" t="s">
        <v>925</v>
      </c>
      <c r="N62" t="s">
        <v>894</v>
      </c>
      <c r="Q62">
        <v>50000</v>
      </c>
      <c r="R62">
        <v>0</v>
      </c>
      <c r="S62">
        <v>50000</v>
      </c>
      <c r="T62" t="s">
        <v>926</v>
      </c>
      <c r="U62" t="s">
        <v>884</v>
      </c>
      <c r="V62" t="s">
        <v>3415</v>
      </c>
    </row>
    <row r="63" spans="1:22" x14ac:dyDescent="0.15">
      <c r="A63">
        <v>62</v>
      </c>
      <c r="B63" s="114" t="s">
        <v>992</v>
      </c>
      <c r="C63" s="115">
        <v>43923</v>
      </c>
      <c r="D63" t="s">
        <v>209</v>
      </c>
      <c r="E63">
        <v>9013</v>
      </c>
      <c r="F63" t="s">
        <v>22</v>
      </c>
      <c r="G63" t="s">
        <v>993</v>
      </c>
      <c r="H63" t="s">
        <v>84</v>
      </c>
      <c r="I63" t="s">
        <v>65</v>
      </c>
      <c r="M63" t="s">
        <v>994</v>
      </c>
      <c r="Q63">
        <v>50000</v>
      </c>
      <c r="R63">
        <v>0</v>
      </c>
      <c r="S63">
        <v>50000</v>
      </c>
      <c r="T63" t="s">
        <v>995</v>
      </c>
      <c r="U63" t="s">
        <v>460</v>
      </c>
      <c r="V63" t="s">
        <v>3415</v>
      </c>
    </row>
    <row r="64" spans="1:22" x14ac:dyDescent="0.15">
      <c r="A64">
        <v>63</v>
      </c>
      <c r="B64" s="114" t="s">
        <v>687</v>
      </c>
      <c r="C64" s="115">
        <v>43924</v>
      </c>
      <c r="D64" t="s">
        <v>310</v>
      </c>
      <c r="E64">
        <v>14113</v>
      </c>
      <c r="F64" t="s">
        <v>22</v>
      </c>
      <c r="G64" t="s">
        <v>323</v>
      </c>
      <c r="H64" t="s">
        <v>142</v>
      </c>
      <c r="I64" t="s">
        <v>65</v>
      </c>
      <c r="J64">
        <v>7299</v>
      </c>
      <c r="K64">
        <v>16</v>
      </c>
      <c r="L64">
        <v>3</v>
      </c>
      <c r="M64" t="s">
        <v>372</v>
      </c>
      <c r="N64" t="s">
        <v>324</v>
      </c>
      <c r="O64">
        <v>1</v>
      </c>
      <c r="P64">
        <v>1</v>
      </c>
      <c r="Q64">
        <v>321551</v>
      </c>
      <c r="R64">
        <v>0</v>
      </c>
      <c r="S64">
        <v>321551</v>
      </c>
      <c r="T64" t="s">
        <v>688</v>
      </c>
    </row>
    <row r="65" spans="1:24" x14ac:dyDescent="0.15">
      <c r="A65">
        <v>64</v>
      </c>
      <c r="B65" s="114" t="s">
        <v>689</v>
      </c>
      <c r="C65" s="115">
        <v>43924</v>
      </c>
      <c r="D65" t="s">
        <v>310</v>
      </c>
      <c r="E65">
        <v>14109</v>
      </c>
      <c r="F65" t="s">
        <v>22</v>
      </c>
      <c r="G65" t="s">
        <v>323</v>
      </c>
      <c r="H65" t="s">
        <v>142</v>
      </c>
      <c r="I65" t="s">
        <v>65</v>
      </c>
      <c r="J65">
        <v>7299</v>
      </c>
      <c r="K65">
        <v>15</v>
      </c>
      <c r="L65">
        <v>3</v>
      </c>
      <c r="M65" t="s">
        <v>372</v>
      </c>
      <c r="N65" t="s">
        <v>324</v>
      </c>
      <c r="O65">
        <v>1</v>
      </c>
      <c r="P65">
        <v>1</v>
      </c>
      <c r="Q65">
        <v>306792</v>
      </c>
      <c r="R65">
        <v>0</v>
      </c>
      <c r="S65">
        <v>306792</v>
      </c>
      <c r="T65" t="s">
        <v>690</v>
      </c>
    </row>
    <row r="66" spans="1:24" x14ac:dyDescent="0.15">
      <c r="A66">
        <v>65</v>
      </c>
      <c r="B66" s="114" t="s">
        <v>808</v>
      </c>
      <c r="C66" s="115">
        <v>43924</v>
      </c>
      <c r="D66" t="s">
        <v>310</v>
      </c>
      <c r="E66">
        <v>2200</v>
      </c>
      <c r="F66" t="s">
        <v>22</v>
      </c>
      <c r="G66" t="s">
        <v>405</v>
      </c>
      <c r="H66" t="s">
        <v>122</v>
      </c>
      <c r="I66" t="s">
        <v>65</v>
      </c>
      <c r="J66">
        <v>7257</v>
      </c>
      <c r="K66">
        <v>1</v>
      </c>
      <c r="L66">
        <v>2</v>
      </c>
      <c r="M66" t="s">
        <v>372</v>
      </c>
      <c r="N66" t="s">
        <v>324</v>
      </c>
      <c r="O66">
        <v>1</v>
      </c>
      <c r="P66">
        <v>1</v>
      </c>
      <c r="Q66">
        <v>354390</v>
      </c>
      <c r="R66">
        <v>0</v>
      </c>
      <c r="S66">
        <v>354390</v>
      </c>
      <c r="T66" t="s">
        <v>809</v>
      </c>
    </row>
    <row r="67" spans="1:24" x14ac:dyDescent="0.15">
      <c r="A67">
        <v>66</v>
      </c>
      <c r="B67" s="114" t="s">
        <v>1301</v>
      </c>
      <c r="C67" s="115">
        <v>43924</v>
      </c>
      <c r="D67" t="s">
        <v>681</v>
      </c>
      <c r="E67">
        <v>9301</v>
      </c>
      <c r="F67" t="s">
        <v>22</v>
      </c>
      <c r="G67" t="s">
        <v>1302</v>
      </c>
      <c r="H67" t="s">
        <v>84</v>
      </c>
      <c r="I67" t="s">
        <v>127</v>
      </c>
      <c r="M67" t="s">
        <v>1303</v>
      </c>
      <c r="N67" t="s">
        <v>205</v>
      </c>
      <c r="Q67">
        <v>0</v>
      </c>
      <c r="R67">
        <v>12000</v>
      </c>
      <c r="S67">
        <v>12000</v>
      </c>
      <c r="T67" t="s">
        <v>1304</v>
      </c>
      <c r="U67" t="s">
        <v>686</v>
      </c>
      <c r="W67" t="s">
        <v>3417</v>
      </c>
    </row>
    <row r="68" spans="1:24" x14ac:dyDescent="0.15">
      <c r="A68">
        <v>67</v>
      </c>
      <c r="B68" s="114" t="s">
        <v>332</v>
      </c>
      <c r="C68" s="115">
        <v>43924</v>
      </c>
      <c r="D68" t="s">
        <v>222</v>
      </c>
      <c r="E68">
        <v>14319</v>
      </c>
      <c r="F68" t="s">
        <v>22</v>
      </c>
      <c r="G68" t="s">
        <v>329</v>
      </c>
      <c r="H68" t="s">
        <v>84</v>
      </c>
      <c r="I68" t="s">
        <v>65</v>
      </c>
      <c r="N68" t="s">
        <v>324</v>
      </c>
      <c r="Q68">
        <v>0</v>
      </c>
      <c r="R68">
        <v>3000</v>
      </c>
      <c r="S68">
        <v>3000</v>
      </c>
      <c r="T68" t="s">
        <v>333</v>
      </c>
      <c r="U68" t="s">
        <v>334</v>
      </c>
    </row>
    <row r="69" spans="1:24" x14ac:dyDescent="0.15">
      <c r="A69">
        <v>68</v>
      </c>
      <c r="B69" s="114" t="s">
        <v>1024</v>
      </c>
      <c r="C69" s="115">
        <v>43924</v>
      </c>
      <c r="D69" t="s">
        <v>222</v>
      </c>
      <c r="E69">
        <v>3617</v>
      </c>
      <c r="F69" t="s">
        <v>22</v>
      </c>
      <c r="G69" t="s">
        <v>1025</v>
      </c>
      <c r="H69" t="s">
        <v>142</v>
      </c>
      <c r="I69" t="s">
        <v>115</v>
      </c>
      <c r="M69" t="s">
        <v>1026</v>
      </c>
      <c r="N69" t="s">
        <v>1027</v>
      </c>
      <c r="O69">
        <v>1</v>
      </c>
      <c r="P69">
        <v>1</v>
      </c>
      <c r="Q69">
        <v>10000</v>
      </c>
      <c r="R69">
        <v>0</v>
      </c>
      <c r="S69">
        <v>10000</v>
      </c>
      <c r="T69" t="s">
        <v>1028</v>
      </c>
      <c r="U69" t="s">
        <v>1029</v>
      </c>
    </row>
    <row r="70" spans="1:24" x14ac:dyDescent="0.15">
      <c r="A70">
        <v>69</v>
      </c>
      <c r="B70" s="114" t="s">
        <v>1115</v>
      </c>
      <c r="C70" s="115">
        <v>43924</v>
      </c>
      <c r="D70" t="s">
        <v>956</v>
      </c>
      <c r="E70">
        <v>4705</v>
      </c>
      <c r="F70" t="s">
        <v>22</v>
      </c>
      <c r="G70" t="s">
        <v>1116</v>
      </c>
      <c r="H70" t="s">
        <v>92</v>
      </c>
      <c r="I70" t="s">
        <v>32</v>
      </c>
      <c r="M70" t="s">
        <v>1117</v>
      </c>
      <c r="N70" t="s">
        <v>1118</v>
      </c>
      <c r="Q70">
        <v>0</v>
      </c>
      <c r="R70">
        <v>3000</v>
      </c>
      <c r="S70">
        <v>3000</v>
      </c>
      <c r="T70" t="s">
        <v>1119</v>
      </c>
      <c r="U70" t="s">
        <v>1120</v>
      </c>
    </row>
    <row r="71" spans="1:24" x14ac:dyDescent="0.15">
      <c r="A71">
        <v>70</v>
      </c>
      <c r="B71" s="114" t="s">
        <v>1099</v>
      </c>
      <c r="C71" s="115">
        <v>43924</v>
      </c>
      <c r="D71" t="s">
        <v>731</v>
      </c>
      <c r="E71">
        <v>1622</v>
      </c>
      <c r="F71" t="s">
        <v>22</v>
      </c>
      <c r="G71" t="s">
        <v>425</v>
      </c>
      <c r="H71" t="s">
        <v>142</v>
      </c>
      <c r="I71" t="s">
        <v>377</v>
      </c>
      <c r="M71" t="s">
        <v>1100</v>
      </c>
      <c r="N71" t="s">
        <v>205</v>
      </c>
      <c r="Q71">
        <v>0</v>
      </c>
      <c r="R71">
        <v>3000</v>
      </c>
      <c r="S71">
        <v>3000</v>
      </c>
      <c r="T71" t="s">
        <v>1101</v>
      </c>
      <c r="U71" t="s">
        <v>1102</v>
      </c>
    </row>
    <row r="72" spans="1:24" x14ac:dyDescent="0.15">
      <c r="A72">
        <v>71</v>
      </c>
      <c r="B72" s="114" t="s">
        <v>713</v>
      </c>
      <c r="C72" s="115">
        <v>43924</v>
      </c>
      <c r="D72" t="s">
        <v>491</v>
      </c>
      <c r="E72">
        <v>1327</v>
      </c>
      <c r="F72" t="s">
        <v>22</v>
      </c>
      <c r="G72" t="s">
        <v>228</v>
      </c>
      <c r="H72" t="s">
        <v>40</v>
      </c>
      <c r="I72" t="s">
        <v>32</v>
      </c>
      <c r="M72" t="s">
        <v>714</v>
      </c>
      <c r="N72" t="s">
        <v>715</v>
      </c>
      <c r="Q72">
        <v>0</v>
      </c>
      <c r="R72">
        <v>500</v>
      </c>
      <c r="S72">
        <v>500</v>
      </c>
      <c r="T72" t="s">
        <v>716</v>
      </c>
      <c r="U72" t="s">
        <v>717</v>
      </c>
    </row>
    <row r="73" spans="1:24" x14ac:dyDescent="0.15">
      <c r="A73">
        <v>72</v>
      </c>
      <c r="B73" s="114" t="s">
        <v>718</v>
      </c>
      <c r="C73" s="115">
        <v>43924</v>
      </c>
      <c r="D73" t="s">
        <v>491</v>
      </c>
      <c r="E73">
        <v>1327</v>
      </c>
      <c r="F73" t="s">
        <v>22</v>
      </c>
      <c r="G73" t="s">
        <v>228</v>
      </c>
      <c r="H73" t="s">
        <v>40</v>
      </c>
      <c r="I73" t="s">
        <v>32</v>
      </c>
      <c r="M73" t="s">
        <v>714</v>
      </c>
      <c r="N73" t="s">
        <v>715</v>
      </c>
      <c r="Q73">
        <v>0</v>
      </c>
      <c r="R73">
        <v>500</v>
      </c>
      <c r="S73">
        <v>500</v>
      </c>
      <c r="T73" t="s">
        <v>716</v>
      </c>
      <c r="U73" t="s">
        <v>719</v>
      </c>
    </row>
    <row r="74" spans="1:24" x14ac:dyDescent="0.15">
      <c r="A74">
        <v>73</v>
      </c>
      <c r="B74" s="114" t="s">
        <v>974</v>
      </c>
      <c r="C74" s="115">
        <v>43924</v>
      </c>
      <c r="D74" t="s">
        <v>491</v>
      </c>
      <c r="E74">
        <v>7720</v>
      </c>
      <c r="F74" t="s">
        <v>22</v>
      </c>
      <c r="G74" t="s">
        <v>975</v>
      </c>
      <c r="H74" t="s">
        <v>147</v>
      </c>
      <c r="I74" t="s">
        <v>115</v>
      </c>
      <c r="M74" t="s">
        <v>976</v>
      </c>
      <c r="N74" t="s">
        <v>715</v>
      </c>
      <c r="Q74">
        <v>0</v>
      </c>
      <c r="R74">
        <v>500</v>
      </c>
      <c r="S74">
        <v>500</v>
      </c>
      <c r="T74" t="s">
        <v>977</v>
      </c>
      <c r="U74" t="s">
        <v>542</v>
      </c>
    </row>
    <row r="75" spans="1:24" x14ac:dyDescent="0.15">
      <c r="A75">
        <v>74</v>
      </c>
      <c r="B75" s="114" t="s">
        <v>978</v>
      </c>
      <c r="C75" s="115">
        <v>43924</v>
      </c>
      <c r="D75" t="s">
        <v>491</v>
      </c>
      <c r="E75">
        <v>8217</v>
      </c>
      <c r="F75" t="s">
        <v>22</v>
      </c>
      <c r="G75" t="s">
        <v>979</v>
      </c>
      <c r="H75" t="s">
        <v>132</v>
      </c>
      <c r="I75" t="s">
        <v>65</v>
      </c>
      <c r="M75" t="s">
        <v>980</v>
      </c>
      <c r="N75" t="s">
        <v>715</v>
      </c>
      <c r="Q75">
        <v>0</v>
      </c>
      <c r="R75">
        <v>500</v>
      </c>
      <c r="S75">
        <v>500</v>
      </c>
      <c r="T75" t="s">
        <v>981</v>
      </c>
      <c r="U75" t="s">
        <v>542</v>
      </c>
    </row>
    <row r="76" spans="1:24" x14ac:dyDescent="0.15">
      <c r="A76">
        <v>75</v>
      </c>
      <c r="B76" s="114" t="s">
        <v>1325</v>
      </c>
      <c r="C76" s="115">
        <v>43924</v>
      </c>
      <c r="D76" t="s">
        <v>491</v>
      </c>
      <c r="E76">
        <v>10016</v>
      </c>
      <c r="F76" t="s">
        <v>22</v>
      </c>
      <c r="G76" t="s">
        <v>1326</v>
      </c>
      <c r="H76" t="s">
        <v>304</v>
      </c>
      <c r="I76" t="s">
        <v>41</v>
      </c>
      <c r="M76" t="s">
        <v>1327</v>
      </c>
      <c r="N76" t="s">
        <v>1328</v>
      </c>
      <c r="Q76">
        <v>0</v>
      </c>
      <c r="R76">
        <v>500</v>
      </c>
      <c r="S76">
        <v>500</v>
      </c>
      <c r="T76" t="s">
        <v>1329</v>
      </c>
      <c r="U76" t="s">
        <v>542</v>
      </c>
    </row>
    <row r="77" spans="1:24" x14ac:dyDescent="0.15">
      <c r="A77">
        <v>76</v>
      </c>
      <c r="B77" s="114" t="s">
        <v>1340</v>
      </c>
      <c r="C77" s="115">
        <v>43924</v>
      </c>
      <c r="D77" t="s">
        <v>491</v>
      </c>
      <c r="E77">
        <v>3619</v>
      </c>
      <c r="F77" t="s">
        <v>22</v>
      </c>
      <c r="G77" t="s">
        <v>1341</v>
      </c>
      <c r="H77" t="s">
        <v>92</v>
      </c>
      <c r="I77" t="s">
        <v>93</v>
      </c>
      <c r="M77" t="s">
        <v>1342</v>
      </c>
      <c r="N77" t="s">
        <v>1343</v>
      </c>
      <c r="Q77">
        <v>0</v>
      </c>
      <c r="R77">
        <v>500</v>
      </c>
      <c r="S77">
        <v>500</v>
      </c>
      <c r="T77" t="s">
        <v>1344</v>
      </c>
      <c r="U77" t="s">
        <v>1345</v>
      </c>
      <c r="X77" t="s">
        <v>3417</v>
      </c>
    </row>
    <row r="78" spans="1:24" x14ac:dyDescent="0.15">
      <c r="A78">
        <v>77</v>
      </c>
      <c r="B78" s="114" t="s">
        <v>388</v>
      </c>
      <c r="C78" s="115">
        <v>43924</v>
      </c>
      <c r="D78" t="s">
        <v>209</v>
      </c>
      <c r="E78">
        <v>3101</v>
      </c>
      <c r="F78" t="s">
        <v>22</v>
      </c>
      <c r="G78" t="s">
        <v>389</v>
      </c>
      <c r="H78" t="s">
        <v>24</v>
      </c>
      <c r="I78" t="s">
        <v>25</v>
      </c>
      <c r="M78" t="s">
        <v>390</v>
      </c>
      <c r="N78" t="s">
        <v>391</v>
      </c>
      <c r="Q78">
        <v>10000</v>
      </c>
      <c r="R78">
        <v>0</v>
      </c>
      <c r="S78">
        <v>10000</v>
      </c>
      <c r="T78" t="s">
        <v>392</v>
      </c>
      <c r="U78" t="s">
        <v>393</v>
      </c>
    </row>
    <row r="79" spans="1:24" x14ac:dyDescent="0.15">
      <c r="A79">
        <v>78</v>
      </c>
      <c r="B79" s="114" t="s">
        <v>445</v>
      </c>
      <c r="C79" s="115">
        <v>43924</v>
      </c>
      <c r="D79" t="s">
        <v>209</v>
      </c>
      <c r="E79">
        <v>6500</v>
      </c>
      <c r="F79" t="s">
        <v>22</v>
      </c>
      <c r="G79" t="s">
        <v>446</v>
      </c>
      <c r="H79" t="s">
        <v>92</v>
      </c>
      <c r="I79" t="s">
        <v>32</v>
      </c>
      <c r="M79" t="s">
        <v>447</v>
      </c>
      <c r="N79" t="s">
        <v>448</v>
      </c>
      <c r="Q79">
        <v>50000</v>
      </c>
      <c r="R79">
        <v>0</v>
      </c>
      <c r="S79">
        <v>50000</v>
      </c>
      <c r="T79" t="s">
        <v>449</v>
      </c>
      <c r="U79" t="s">
        <v>369</v>
      </c>
      <c r="V79" t="s">
        <v>3415</v>
      </c>
    </row>
    <row r="80" spans="1:24" x14ac:dyDescent="0.15">
      <c r="A80">
        <v>79</v>
      </c>
      <c r="B80" s="114" t="s">
        <v>791</v>
      </c>
      <c r="C80" s="115">
        <v>43924</v>
      </c>
      <c r="D80" t="s">
        <v>209</v>
      </c>
      <c r="E80">
        <v>3604</v>
      </c>
      <c r="F80" t="s">
        <v>22</v>
      </c>
      <c r="G80" t="s">
        <v>792</v>
      </c>
      <c r="H80" t="s">
        <v>92</v>
      </c>
      <c r="I80" t="s">
        <v>25</v>
      </c>
      <c r="M80" t="s">
        <v>793</v>
      </c>
      <c r="N80" t="s">
        <v>613</v>
      </c>
      <c r="Q80">
        <v>50000</v>
      </c>
      <c r="R80">
        <v>0</v>
      </c>
      <c r="S80">
        <v>50000</v>
      </c>
      <c r="T80" t="s">
        <v>794</v>
      </c>
      <c r="U80" t="s">
        <v>214</v>
      </c>
      <c r="V80" t="s">
        <v>3415</v>
      </c>
    </row>
    <row r="81" spans="1:22" x14ac:dyDescent="0.15">
      <c r="A81">
        <v>80</v>
      </c>
      <c r="B81" s="114" t="s">
        <v>876</v>
      </c>
      <c r="C81" s="115">
        <v>43924</v>
      </c>
      <c r="D81" t="s">
        <v>209</v>
      </c>
      <c r="E81">
        <v>10114</v>
      </c>
      <c r="F81" t="s">
        <v>22</v>
      </c>
      <c r="G81" t="s">
        <v>877</v>
      </c>
      <c r="H81" t="s">
        <v>132</v>
      </c>
      <c r="I81" t="s">
        <v>41</v>
      </c>
      <c r="M81" t="s">
        <v>878</v>
      </c>
      <c r="N81" t="s">
        <v>448</v>
      </c>
      <c r="Q81">
        <v>50000</v>
      </c>
      <c r="R81">
        <v>0</v>
      </c>
      <c r="S81">
        <v>50000</v>
      </c>
      <c r="T81" t="s">
        <v>879</v>
      </c>
      <c r="U81" t="s">
        <v>855</v>
      </c>
      <c r="V81" t="s">
        <v>3415</v>
      </c>
    </row>
    <row r="82" spans="1:22" x14ac:dyDescent="0.15">
      <c r="A82">
        <v>81</v>
      </c>
      <c r="B82" s="114" t="s">
        <v>927</v>
      </c>
      <c r="C82" s="115">
        <v>43924</v>
      </c>
      <c r="D82" t="s">
        <v>209</v>
      </c>
      <c r="E82">
        <v>12401</v>
      </c>
      <c r="F82" t="s">
        <v>22</v>
      </c>
      <c r="G82" t="s">
        <v>928</v>
      </c>
      <c r="H82" t="s">
        <v>147</v>
      </c>
      <c r="I82" t="s">
        <v>41</v>
      </c>
      <c r="M82" t="s">
        <v>929</v>
      </c>
      <c r="N82" t="s">
        <v>448</v>
      </c>
      <c r="Q82">
        <v>50000</v>
      </c>
      <c r="R82">
        <v>0</v>
      </c>
      <c r="S82">
        <v>50000</v>
      </c>
      <c r="T82" t="s">
        <v>930</v>
      </c>
      <c r="U82" t="s">
        <v>855</v>
      </c>
      <c r="V82" t="s">
        <v>3415</v>
      </c>
    </row>
    <row r="83" spans="1:22" x14ac:dyDescent="0.15">
      <c r="A83">
        <v>82</v>
      </c>
      <c r="B83" s="114" t="s">
        <v>938</v>
      </c>
      <c r="C83" s="115">
        <v>43924</v>
      </c>
      <c r="D83" t="s">
        <v>209</v>
      </c>
      <c r="E83">
        <v>6909</v>
      </c>
      <c r="F83" t="s">
        <v>22</v>
      </c>
      <c r="G83" t="s">
        <v>939</v>
      </c>
      <c r="H83" t="s">
        <v>147</v>
      </c>
      <c r="I83" t="s">
        <v>288</v>
      </c>
      <c r="M83" t="s">
        <v>940</v>
      </c>
      <c r="N83" t="s">
        <v>941</v>
      </c>
      <c r="Q83">
        <v>50000</v>
      </c>
      <c r="R83">
        <v>0</v>
      </c>
      <c r="S83">
        <v>50000</v>
      </c>
      <c r="T83" t="s">
        <v>942</v>
      </c>
      <c r="U83" t="s">
        <v>855</v>
      </c>
      <c r="V83" t="s">
        <v>3415</v>
      </c>
    </row>
    <row r="84" spans="1:22" x14ac:dyDescent="0.15">
      <c r="A84">
        <v>83</v>
      </c>
      <c r="B84" s="114" t="s">
        <v>1068</v>
      </c>
      <c r="C84" s="115">
        <v>43924</v>
      </c>
      <c r="D84" t="s">
        <v>209</v>
      </c>
      <c r="E84">
        <v>4213</v>
      </c>
      <c r="F84" t="s">
        <v>22</v>
      </c>
      <c r="G84" t="s">
        <v>1069</v>
      </c>
      <c r="H84" t="s">
        <v>142</v>
      </c>
      <c r="I84" t="s">
        <v>107</v>
      </c>
      <c r="M84" t="s">
        <v>1070</v>
      </c>
      <c r="N84" t="s">
        <v>613</v>
      </c>
      <c r="Q84">
        <v>50000</v>
      </c>
      <c r="R84">
        <v>0</v>
      </c>
      <c r="S84">
        <v>50000</v>
      </c>
      <c r="T84" t="s">
        <v>1071</v>
      </c>
      <c r="U84" t="s">
        <v>423</v>
      </c>
      <c r="V84" t="s">
        <v>3415</v>
      </c>
    </row>
    <row r="85" spans="1:22" x14ac:dyDescent="0.15">
      <c r="A85">
        <v>84</v>
      </c>
      <c r="B85" s="114" t="s">
        <v>1072</v>
      </c>
      <c r="C85" s="115">
        <v>43924</v>
      </c>
      <c r="D85" t="s">
        <v>209</v>
      </c>
      <c r="E85">
        <v>2200</v>
      </c>
      <c r="F85" t="s">
        <v>22</v>
      </c>
      <c r="G85" t="s">
        <v>1073</v>
      </c>
      <c r="H85" t="s">
        <v>147</v>
      </c>
      <c r="I85" t="s">
        <v>25</v>
      </c>
      <c r="M85" t="s">
        <v>1074</v>
      </c>
      <c r="N85" t="s">
        <v>613</v>
      </c>
      <c r="Q85">
        <v>50000</v>
      </c>
      <c r="R85">
        <v>0</v>
      </c>
      <c r="S85">
        <v>50000</v>
      </c>
      <c r="T85" t="s">
        <v>1075</v>
      </c>
      <c r="U85" t="s">
        <v>423</v>
      </c>
      <c r="V85" t="s">
        <v>3415</v>
      </c>
    </row>
    <row r="86" spans="1:22" x14ac:dyDescent="0.15">
      <c r="A86">
        <v>85</v>
      </c>
      <c r="B86" s="114" t="s">
        <v>1235</v>
      </c>
      <c r="C86" s="115">
        <v>43924</v>
      </c>
      <c r="D86" t="s">
        <v>209</v>
      </c>
      <c r="E86">
        <v>5704</v>
      </c>
      <c r="F86" t="s">
        <v>22</v>
      </c>
      <c r="G86" t="s">
        <v>1236</v>
      </c>
      <c r="H86" t="s">
        <v>142</v>
      </c>
      <c r="I86" t="s">
        <v>107</v>
      </c>
      <c r="M86" t="s">
        <v>152</v>
      </c>
      <c r="N86" t="s">
        <v>205</v>
      </c>
      <c r="Q86">
        <v>0</v>
      </c>
      <c r="R86">
        <v>500</v>
      </c>
      <c r="S86">
        <v>500</v>
      </c>
      <c r="T86" t="s">
        <v>1237</v>
      </c>
      <c r="U86" t="s">
        <v>1225</v>
      </c>
    </row>
    <row r="87" spans="1:22" x14ac:dyDescent="0.15">
      <c r="A87">
        <v>86</v>
      </c>
      <c r="B87" s="114" t="s">
        <v>1382</v>
      </c>
      <c r="C87" s="115">
        <v>43924</v>
      </c>
      <c r="D87" t="s">
        <v>209</v>
      </c>
      <c r="E87">
        <v>2924</v>
      </c>
      <c r="F87" t="s">
        <v>29</v>
      </c>
      <c r="G87" t="s">
        <v>30</v>
      </c>
      <c r="H87" t="s">
        <v>31</v>
      </c>
      <c r="I87" t="s">
        <v>32</v>
      </c>
      <c r="M87" t="s">
        <v>1383</v>
      </c>
      <c r="N87" t="s">
        <v>1384</v>
      </c>
      <c r="Q87">
        <v>0</v>
      </c>
      <c r="R87">
        <v>500</v>
      </c>
      <c r="S87">
        <v>500</v>
      </c>
      <c r="T87" t="s">
        <v>1385</v>
      </c>
      <c r="U87" t="s">
        <v>1386</v>
      </c>
    </row>
    <row r="88" spans="1:22" x14ac:dyDescent="0.15">
      <c r="A88">
        <v>87</v>
      </c>
      <c r="B88" s="114" t="s">
        <v>1392</v>
      </c>
      <c r="C88" s="115">
        <v>43924</v>
      </c>
      <c r="D88" t="s">
        <v>209</v>
      </c>
      <c r="E88">
        <v>3001</v>
      </c>
      <c r="F88" t="s">
        <v>22</v>
      </c>
      <c r="G88" t="s">
        <v>1393</v>
      </c>
      <c r="H88" t="s">
        <v>147</v>
      </c>
      <c r="I88" t="s">
        <v>107</v>
      </c>
      <c r="M88" t="s">
        <v>1394</v>
      </c>
      <c r="N88" t="s">
        <v>1395</v>
      </c>
      <c r="Q88">
        <v>0</v>
      </c>
      <c r="R88">
        <v>500</v>
      </c>
      <c r="S88">
        <v>500</v>
      </c>
      <c r="T88" t="s">
        <v>1396</v>
      </c>
      <c r="U88" t="s">
        <v>1397</v>
      </c>
    </row>
    <row r="89" spans="1:22" x14ac:dyDescent="0.15">
      <c r="A89">
        <v>88</v>
      </c>
      <c r="B89" s="114" t="s">
        <v>703</v>
      </c>
      <c r="C89" s="115">
        <v>43927</v>
      </c>
      <c r="D89" t="s">
        <v>310</v>
      </c>
      <c r="E89">
        <v>8322</v>
      </c>
      <c r="F89" t="s">
        <v>22</v>
      </c>
      <c r="G89" t="s">
        <v>704</v>
      </c>
      <c r="H89" t="s">
        <v>142</v>
      </c>
      <c r="I89" t="s">
        <v>137</v>
      </c>
      <c r="J89">
        <v>7141</v>
      </c>
      <c r="K89">
        <v>10</v>
      </c>
      <c r="L89">
        <v>1</v>
      </c>
      <c r="M89" t="s">
        <v>705</v>
      </c>
      <c r="N89" t="s">
        <v>706</v>
      </c>
      <c r="O89">
        <v>1</v>
      </c>
      <c r="P89">
        <v>1</v>
      </c>
      <c r="Q89">
        <v>306169</v>
      </c>
      <c r="R89">
        <v>0</v>
      </c>
      <c r="S89">
        <v>306169</v>
      </c>
      <c r="T89" t="s">
        <v>707</v>
      </c>
    </row>
    <row r="90" spans="1:22" x14ac:dyDescent="0.15">
      <c r="A90">
        <v>89</v>
      </c>
      <c r="B90" s="114" t="s">
        <v>1287</v>
      </c>
      <c r="C90" s="115">
        <v>43927</v>
      </c>
      <c r="D90" t="s">
        <v>310</v>
      </c>
      <c r="E90">
        <v>4001</v>
      </c>
      <c r="F90" t="s">
        <v>22</v>
      </c>
      <c r="G90" t="s">
        <v>1288</v>
      </c>
      <c r="H90" t="s">
        <v>84</v>
      </c>
      <c r="I90" t="s">
        <v>137</v>
      </c>
      <c r="J90">
        <v>6543</v>
      </c>
      <c r="K90">
        <v>27</v>
      </c>
      <c r="M90" t="s">
        <v>1289</v>
      </c>
      <c r="N90" t="s">
        <v>373</v>
      </c>
      <c r="O90">
        <v>1</v>
      </c>
      <c r="P90">
        <v>1</v>
      </c>
      <c r="Q90">
        <v>187086</v>
      </c>
      <c r="R90">
        <v>0</v>
      </c>
      <c r="S90">
        <v>187086</v>
      </c>
      <c r="T90" t="s">
        <v>1290</v>
      </c>
    </row>
    <row r="91" spans="1:22" x14ac:dyDescent="0.15">
      <c r="A91">
        <v>90</v>
      </c>
      <c r="B91" s="114" t="s">
        <v>1483</v>
      </c>
      <c r="C91" s="115">
        <v>43927</v>
      </c>
      <c r="D91" t="s">
        <v>310</v>
      </c>
      <c r="E91">
        <v>5713</v>
      </c>
      <c r="F91" t="s">
        <v>22</v>
      </c>
      <c r="G91" t="s">
        <v>1484</v>
      </c>
      <c r="H91" t="s">
        <v>142</v>
      </c>
      <c r="I91" t="s">
        <v>65</v>
      </c>
      <c r="J91">
        <v>6578</v>
      </c>
      <c r="K91">
        <v>12</v>
      </c>
      <c r="L91">
        <v>9</v>
      </c>
      <c r="M91" t="s">
        <v>1485</v>
      </c>
      <c r="N91" t="s">
        <v>1486</v>
      </c>
      <c r="O91">
        <v>1</v>
      </c>
      <c r="P91">
        <v>1</v>
      </c>
      <c r="Q91">
        <v>227840</v>
      </c>
      <c r="R91">
        <v>0</v>
      </c>
      <c r="S91">
        <v>227840</v>
      </c>
      <c r="T91" t="s">
        <v>1487</v>
      </c>
    </row>
    <row r="92" spans="1:22" x14ac:dyDescent="0.15">
      <c r="A92">
        <v>91</v>
      </c>
      <c r="B92" s="114" t="s">
        <v>1488</v>
      </c>
      <c r="C92" s="115">
        <v>43927</v>
      </c>
      <c r="D92" t="s">
        <v>310</v>
      </c>
      <c r="E92">
        <v>5814</v>
      </c>
      <c r="F92" t="s">
        <v>22</v>
      </c>
      <c r="G92" t="s">
        <v>1489</v>
      </c>
      <c r="H92" t="s">
        <v>122</v>
      </c>
      <c r="I92" t="s">
        <v>65</v>
      </c>
      <c r="J92">
        <v>6578</v>
      </c>
      <c r="K92">
        <v>5</v>
      </c>
      <c r="L92">
        <v>9</v>
      </c>
      <c r="M92" t="s">
        <v>1485</v>
      </c>
      <c r="N92" t="s">
        <v>1486</v>
      </c>
      <c r="O92">
        <v>1</v>
      </c>
      <c r="P92">
        <v>1</v>
      </c>
      <c r="Q92">
        <v>227840</v>
      </c>
      <c r="R92">
        <v>0</v>
      </c>
      <c r="S92">
        <v>227840</v>
      </c>
      <c r="T92" t="s">
        <v>1490</v>
      </c>
    </row>
    <row r="93" spans="1:22" x14ac:dyDescent="0.15">
      <c r="A93">
        <v>92</v>
      </c>
      <c r="B93" s="114" t="s">
        <v>1491</v>
      </c>
      <c r="C93" s="115">
        <v>43927</v>
      </c>
      <c r="D93" t="s">
        <v>310</v>
      </c>
      <c r="E93">
        <v>12620</v>
      </c>
      <c r="F93" t="s">
        <v>22</v>
      </c>
      <c r="G93" t="s">
        <v>1492</v>
      </c>
      <c r="H93" t="s">
        <v>84</v>
      </c>
      <c r="I93" t="s">
        <v>65</v>
      </c>
      <c r="J93">
        <v>6578</v>
      </c>
      <c r="K93">
        <v>16</v>
      </c>
      <c r="L93">
        <v>9</v>
      </c>
      <c r="M93" t="s">
        <v>1485</v>
      </c>
      <c r="N93" t="s">
        <v>1486</v>
      </c>
      <c r="O93">
        <v>1</v>
      </c>
      <c r="P93">
        <v>1</v>
      </c>
      <c r="Q93">
        <v>259127</v>
      </c>
      <c r="R93">
        <v>0</v>
      </c>
      <c r="S93">
        <v>259127</v>
      </c>
      <c r="T93" t="s">
        <v>1493</v>
      </c>
    </row>
    <row r="94" spans="1:22" x14ac:dyDescent="0.15">
      <c r="A94">
        <v>93</v>
      </c>
      <c r="B94" s="114" t="s">
        <v>1494</v>
      </c>
      <c r="C94" s="115">
        <v>43927</v>
      </c>
      <c r="D94" t="s">
        <v>310</v>
      </c>
      <c r="E94">
        <v>12700</v>
      </c>
      <c r="F94" t="s">
        <v>22</v>
      </c>
      <c r="G94" t="s">
        <v>1495</v>
      </c>
      <c r="H94" t="s">
        <v>92</v>
      </c>
      <c r="I94" t="s">
        <v>65</v>
      </c>
      <c r="J94">
        <v>6578</v>
      </c>
      <c r="K94">
        <v>9</v>
      </c>
      <c r="L94">
        <v>9</v>
      </c>
      <c r="M94" t="s">
        <v>1485</v>
      </c>
      <c r="N94" t="s">
        <v>1486</v>
      </c>
      <c r="O94">
        <v>1</v>
      </c>
      <c r="P94">
        <v>1</v>
      </c>
      <c r="Q94">
        <v>266792</v>
      </c>
      <c r="R94">
        <v>0</v>
      </c>
      <c r="S94">
        <v>266792</v>
      </c>
      <c r="T94" t="s">
        <v>1496</v>
      </c>
    </row>
    <row r="95" spans="1:22" x14ac:dyDescent="0.15">
      <c r="A95">
        <v>94</v>
      </c>
      <c r="B95" s="114" t="s">
        <v>1515</v>
      </c>
      <c r="C95" s="115">
        <v>43927</v>
      </c>
      <c r="D95" t="s">
        <v>310</v>
      </c>
      <c r="E95">
        <v>6008</v>
      </c>
      <c r="F95" t="s">
        <v>22</v>
      </c>
      <c r="G95" t="s">
        <v>1516</v>
      </c>
      <c r="H95" t="s">
        <v>84</v>
      </c>
      <c r="I95" t="s">
        <v>65</v>
      </c>
      <c r="J95">
        <v>6578</v>
      </c>
      <c r="K95">
        <v>10</v>
      </c>
      <c r="L95">
        <v>4</v>
      </c>
      <c r="N95" t="s">
        <v>1517</v>
      </c>
      <c r="O95">
        <v>1</v>
      </c>
      <c r="P95">
        <v>1</v>
      </c>
      <c r="Q95">
        <v>332556</v>
      </c>
      <c r="R95">
        <v>0</v>
      </c>
      <c r="S95">
        <v>332556</v>
      </c>
    </row>
    <row r="96" spans="1:22" x14ac:dyDescent="0.15">
      <c r="A96">
        <v>95</v>
      </c>
      <c r="B96" s="114" t="s">
        <v>195</v>
      </c>
      <c r="C96" s="115">
        <v>43927</v>
      </c>
      <c r="D96" t="s">
        <v>196</v>
      </c>
      <c r="E96">
        <v>3624</v>
      </c>
      <c r="F96" t="s">
        <v>22</v>
      </c>
      <c r="G96" t="s">
        <v>197</v>
      </c>
      <c r="H96" t="s">
        <v>142</v>
      </c>
      <c r="I96" t="s">
        <v>115</v>
      </c>
      <c r="M96" t="s">
        <v>198</v>
      </c>
      <c r="N96" t="s">
        <v>199</v>
      </c>
      <c r="O96">
        <v>1</v>
      </c>
      <c r="P96">
        <v>1</v>
      </c>
      <c r="Q96">
        <v>323964</v>
      </c>
      <c r="R96">
        <v>0</v>
      </c>
      <c r="S96">
        <v>323964</v>
      </c>
      <c r="T96" t="s">
        <v>200</v>
      </c>
      <c r="U96" t="s">
        <v>201</v>
      </c>
    </row>
    <row r="97" spans="1:23" x14ac:dyDescent="0.15">
      <c r="A97">
        <v>96</v>
      </c>
      <c r="B97" s="114" t="s">
        <v>1050</v>
      </c>
      <c r="C97" s="115">
        <v>43927</v>
      </c>
      <c r="D97" t="s">
        <v>222</v>
      </c>
      <c r="E97">
        <v>203</v>
      </c>
      <c r="F97" t="s">
        <v>22</v>
      </c>
      <c r="G97" t="s">
        <v>1051</v>
      </c>
      <c r="H97" t="s">
        <v>92</v>
      </c>
      <c r="I97" t="s">
        <v>25</v>
      </c>
      <c r="M97" t="s">
        <v>1052</v>
      </c>
      <c r="Q97">
        <v>0</v>
      </c>
      <c r="R97">
        <v>3000</v>
      </c>
      <c r="S97">
        <v>3000</v>
      </c>
      <c r="T97" t="s">
        <v>1053</v>
      </c>
      <c r="U97" t="s">
        <v>300</v>
      </c>
    </row>
    <row r="98" spans="1:23" x14ac:dyDescent="0.15">
      <c r="A98">
        <v>97</v>
      </c>
      <c r="B98" s="114" t="s">
        <v>1478</v>
      </c>
      <c r="C98" s="115">
        <v>43927</v>
      </c>
      <c r="D98" t="s">
        <v>222</v>
      </c>
      <c r="E98">
        <v>2303</v>
      </c>
      <c r="F98" t="s">
        <v>22</v>
      </c>
      <c r="G98" t="s">
        <v>1479</v>
      </c>
      <c r="H98" t="s">
        <v>132</v>
      </c>
      <c r="I98" t="s">
        <v>107</v>
      </c>
      <c r="M98" t="s">
        <v>1480</v>
      </c>
      <c r="Q98">
        <v>0</v>
      </c>
      <c r="R98">
        <v>3000</v>
      </c>
      <c r="S98">
        <v>3000</v>
      </c>
      <c r="T98" t="s">
        <v>1481</v>
      </c>
      <c r="U98" t="s">
        <v>1482</v>
      </c>
    </row>
    <row r="99" spans="1:23" x14ac:dyDescent="0.15">
      <c r="A99">
        <v>98</v>
      </c>
      <c r="B99" s="114" t="s">
        <v>1582</v>
      </c>
      <c r="C99" s="115">
        <v>43927</v>
      </c>
      <c r="D99" t="s">
        <v>222</v>
      </c>
      <c r="E99">
        <v>5820</v>
      </c>
      <c r="F99" t="s">
        <v>22</v>
      </c>
      <c r="G99" t="s">
        <v>1583</v>
      </c>
      <c r="H99" t="s">
        <v>142</v>
      </c>
      <c r="I99" t="s">
        <v>107</v>
      </c>
      <c r="M99" t="s">
        <v>1584</v>
      </c>
      <c r="N99" t="s">
        <v>1048</v>
      </c>
      <c r="Q99">
        <v>0</v>
      </c>
      <c r="R99">
        <v>3000</v>
      </c>
      <c r="S99">
        <v>3000</v>
      </c>
      <c r="T99" t="s">
        <v>1585</v>
      </c>
      <c r="U99" t="s">
        <v>890</v>
      </c>
    </row>
    <row r="100" spans="1:23" x14ac:dyDescent="0.15">
      <c r="A100">
        <v>99</v>
      </c>
      <c r="B100" s="114" t="s">
        <v>82</v>
      </c>
      <c r="C100" s="115">
        <v>43927</v>
      </c>
      <c r="D100" t="s">
        <v>21</v>
      </c>
      <c r="E100">
        <v>5301</v>
      </c>
      <c r="F100" t="s">
        <v>22</v>
      </c>
      <c r="G100" t="s">
        <v>83</v>
      </c>
      <c r="H100" t="s">
        <v>84</v>
      </c>
      <c r="I100" t="s">
        <v>25</v>
      </c>
      <c r="M100" t="s">
        <v>85</v>
      </c>
      <c r="N100" t="s">
        <v>86</v>
      </c>
      <c r="O100">
        <v>1</v>
      </c>
      <c r="P100">
        <v>1</v>
      </c>
      <c r="Q100">
        <v>300000</v>
      </c>
      <c r="R100">
        <v>0</v>
      </c>
      <c r="S100">
        <v>300000</v>
      </c>
      <c r="T100" t="s">
        <v>87</v>
      </c>
      <c r="U100" t="s">
        <v>88</v>
      </c>
    </row>
    <row r="101" spans="1:23" x14ac:dyDescent="0.15">
      <c r="A101">
        <v>100</v>
      </c>
      <c r="B101" s="114" t="s">
        <v>286</v>
      </c>
      <c r="C101" s="115">
        <v>43927</v>
      </c>
      <c r="D101" t="s">
        <v>21</v>
      </c>
      <c r="E101">
        <v>0</v>
      </c>
      <c r="F101" t="s">
        <v>22</v>
      </c>
      <c r="G101" t="s">
        <v>287</v>
      </c>
      <c r="H101" t="s">
        <v>31</v>
      </c>
      <c r="I101" t="s">
        <v>288</v>
      </c>
      <c r="M101" t="s">
        <v>289</v>
      </c>
      <c r="O101">
        <v>1</v>
      </c>
      <c r="P101">
        <v>1</v>
      </c>
      <c r="Q101">
        <v>88000</v>
      </c>
      <c r="R101">
        <v>0</v>
      </c>
      <c r="S101">
        <v>88000</v>
      </c>
      <c r="T101" t="s">
        <v>290</v>
      </c>
      <c r="U101" t="s">
        <v>291</v>
      </c>
    </row>
    <row r="102" spans="1:23" x14ac:dyDescent="0.15">
      <c r="A102">
        <v>101</v>
      </c>
      <c r="B102" s="114" t="s">
        <v>382</v>
      </c>
      <c r="C102" s="115">
        <v>43927</v>
      </c>
      <c r="D102" t="s">
        <v>21</v>
      </c>
      <c r="E102">
        <v>3201</v>
      </c>
      <c r="F102" t="s">
        <v>22</v>
      </c>
      <c r="G102" t="s">
        <v>383</v>
      </c>
      <c r="H102" t="s">
        <v>92</v>
      </c>
      <c r="I102" t="s">
        <v>93</v>
      </c>
      <c r="M102" t="s">
        <v>384</v>
      </c>
      <c r="N102" t="s">
        <v>385</v>
      </c>
      <c r="O102">
        <v>1</v>
      </c>
      <c r="P102">
        <v>1</v>
      </c>
      <c r="Q102">
        <v>25000</v>
      </c>
      <c r="R102">
        <v>0</v>
      </c>
      <c r="S102">
        <v>25000</v>
      </c>
      <c r="T102" t="s">
        <v>386</v>
      </c>
      <c r="U102" t="s">
        <v>387</v>
      </c>
    </row>
    <row r="103" spans="1:23" x14ac:dyDescent="0.15">
      <c r="A103">
        <v>102</v>
      </c>
      <c r="B103" s="114" t="s">
        <v>552</v>
      </c>
      <c r="C103" s="115">
        <v>43927</v>
      </c>
      <c r="D103" t="s">
        <v>21</v>
      </c>
      <c r="E103">
        <v>10424</v>
      </c>
      <c r="F103" t="s">
        <v>22</v>
      </c>
      <c r="G103" t="s">
        <v>303</v>
      </c>
      <c r="H103" t="s">
        <v>304</v>
      </c>
      <c r="I103" t="s">
        <v>65</v>
      </c>
      <c r="O103">
        <v>1</v>
      </c>
      <c r="P103">
        <v>1</v>
      </c>
      <c r="Q103">
        <v>87000</v>
      </c>
      <c r="R103">
        <v>0</v>
      </c>
      <c r="S103">
        <v>87000</v>
      </c>
      <c r="T103" t="s">
        <v>553</v>
      </c>
      <c r="U103" t="s">
        <v>554</v>
      </c>
    </row>
    <row r="104" spans="1:23" x14ac:dyDescent="0.15">
      <c r="A104">
        <v>103</v>
      </c>
      <c r="B104" s="114" t="s">
        <v>1330</v>
      </c>
      <c r="C104" s="115">
        <v>43927</v>
      </c>
      <c r="D104" t="s">
        <v>956</v>
      </c>
      <c r="E104">
        <v>911</v>
      </c>
      <c r="F104" t="s">
        <v>22</v>
      </c>
      <c r="G104" t="s">
        <v>1331</v>
      </c>
      <c r="H104" t="s">
        <v>92</v>
      </c>
      <c r="I104" t="s">
        <v>25</v>
      </c>
      <c r="M104" t="s">
        <v>1332</v>
      </c>
      <c r="N104" t="s">
        <v>1333</v>
      </c>
      <c r="Q104">
        <v>0</v>
      </c>
      <c r="R104">
        <v>3000</v>
      </c>
      <c r="S104">
        <v>3000</v>
      </c>
      <c r="T104" t="s">
        <v>1334</v>
      </c>
      <c r="U104" t="s">
        <v>736</v>
      </c>
    </row>
    <row r="105" spans="1:23" x14ac:dyDescent="0.15">
      <c r="A105">
        <v>104</v>
      </c>
      <c r="B105" s="114" t="s">
        <v>777</v>
      </c>
      <c r="C105" s="115">
        <v>43927</v>
      </c>
      <c r="D105" t="s">
        <v>209</v>
      </c>
      <c r="E105">
        <v>1805</v>
      </c>
      <c r="F105" t="s">
        <v>22</v>
      </c>
      <c r="G105" t="s">
        <v>778</v>
      </c>
      <c r="H105" t="s">
        <v>24</v>
      </c>
      <c r="I105" t="s">
        <v>65</v>
      </c>
      <c r="M105" t="s">
        <v>779</v>
      </c>
      <c r="N105" t="s">
        <v>117</v>
      </c>
      <c r="Q105">
        <v>50000</v>
      </c>
      <c r="R105">
        <v>0</v>
      </c>
      <c r="S105">
        <v>50000</v>
      </c>
      <c r="T105" t="s">
        <v>780</v>
      </c>
      <c r="U105" t="s">
        <v>369</v>
      </c>
      <c r="V105" t="s">
        <v>3415</v>
      </c>
    </row>
    <row r="106" spans="1:23" x14ac:dyDescent="0.15">
      <c r="A106">
        <v>105</v>
      </c>
      <c r="B106" s="114" t="s">
        <v>781</v>
      </c>
      <c r="C106" s="115">
        <v>43927</v>
      </c>
      <c r="D106" t="s">
        <v>209</v>
      </c>
      <c r="E106">
        <v>6608</v>
      </c>
      <c r="F106" t="s">
        <v>22</v>
      </c>
      <c r="G106" t="s">
        <v>131</v>
      </c>
      <c r="H106" t="s">
        <v>132</v>
      </c>
      <c r="I106" t="s">
        <v>107</v>
      </c>
      <c r="M106" t="s">
        <v>782</v>
      </c>
      <c r="N106" t="s">
        <v>117</v>
      </c>
      <c r="Q106">
        <v>50000</v>
      </c>
      <c r="R106">
        <v>0</v>
      </c>
      <c r="S106">
        <v>50000</v>
      </c>
      <c r="T106" t="s">
        <v>783</v>
      </c>
      <c r="U106" t="s">
        <v>214</v>
      </c>
      <c r="V106" t="s">
        <v>3415</v>
      </c>
    </row>
    <row r="107" spans="1:23" x14ac:dyDescent="0.15">
      <c r="A107">
        <v>106</v>
      </c>
      <c r="B107" s="114" t="s">
        <v>784</v>
      </c>
      <c r="C107" s="115">
        <v>43927</v>
      </c>
      <c r="D107" t="s">
        <v>209</v>
      </c>
      <c r="E107">
        <v>1609</v>
      </c>
      <c r="F107" t="s">
        <v>22</v>
      </c>
      <c r="G107" t="s">
        <v>785</v>
      </c>
      <c r="H107" t="s">
        <v>147</v>
      </c>
      <c r="I107" t="s">
        <v>115</v>
      </c>
      <c r="M107" t="s">
        <v>786</v>
      </c>
      <c r="N107" t="s">
        <v>117</v>
      </c>
      <c r="Q107">
        <v>50000</v>
      </c>
      <c r="R107">
        <v>0</v>
      </c>
      <c r="S107">
        <v>50000</v>
      </c>
      <c r="T107" t="s">
        <v>787</v>
      </c>
      <c r="U107" t="s">
        <v>214</v>
      </c>
      <c r="V107" t="s">
        <v>3415</v>
      </c>
    </row>
    <row r="108" spans="1:23" x14ac:dyDescent="0.15">
      <c r="A108">
        <v>107</v>
      </c>
      <c r="B108" s="114" t="s">
        <v>996</v>
      </c>
      <c r="C108" s="115">
        <v>43927</v>
      </c>
      <c r="D108" t="s">
        <v>209</v>
      </c>
      <c r="E108">
        <v>5213</v>
      </c>
      <c r="F108" t="s">
        <v>22</v>
      </c>
      <c r="G108" t="s">
        <v>997</v>
      </c>
      <c r="H108" t="s">
        <v>142</v>
      </c>
      <c r="I108" t="s">
        <v>32</v>
      </c>
      <c r="M108" t="s">
        <v>998</v>
      </c>
      <c r="N108" t="s">
        <v>567</v>
      </c>
      <c r="Q108">
        <v>50000</v>
      </c>
      <c r="R108">
        <v>0</v>
      </c>
      <c r="S108">
        <v>50000</v>
      </c>
      <c r="T108" t="s">
        <v>999</v>
      </c>
      <c r="U108" t="s">
        <v>460</v>
      </c>
      <c r="V108" t="s">
        <v>3415</v>
      </c>
    </row>
    <row r="109" spans="1:23" x14ac:dyDescent="0.15">
      <c r="A109">
        <v>108</v>
      </c>
      <c r="B109" s="114" t="s">
        <v>1538</v>
      </c>
      <c r="C109" s="115">
        <v>43927</v>
      </c>
      <c r="D109" t="s">
        <v>209</v>
      </c>
      <c r="E109">
        <v>1501</v>
      </c>
      <c r="F109" t="s">
        <v>22</v>
      </c>
      <c r="G109" t="s">
        <v>1539</v>
      </c>
      <c r="H109" t="s">
        <v>92</v>
      </c>
      <c r="I109" t="s">
        <v>32</v>
      </c>
      <c r="M109" t="s">
        <v>1540</v>
      </c>
      <c r="N109" t="s">
        <v>1541</v>
      </c>
      <c r="Q109">
        <v>0</v>
      </c>
      <c r="R109">
        <v>500</v>
      </c>
      <c r="S109">
        <v>500</v>
      </c>
      <c r="T109" t="s">
        <v>1542</v>
      </c>
      <c r="U109" t="s">
        <v>1543</v>
      </c>
    </row>
    <row r="110" spans="1:23" x14ac:dyDescent="0.15">
      <c r="A110">
        <v>109</v>
      </c>
      <c r="B110" s="114" t="s">
        <v>1473</v>
      </c>
      <c r="C110" s="115">
        <v>43928</v>
      </c>
      <c r="D110" t="s">
        <v>681</v>
      </c>
      <c r="E110">
        <v>13618</v>
      </c>
      <c r="F110" t="s">
        <v>22</v>
      </c>
      <c r="G110" t="s">
        <v>1222</v>
      </c>
      <c r="H110" t="s">
        <v>142</v>
      </c>
      <c r="I110" t="s">
        <v>127</v>
      </c>
      <c r="M110" t="s">
        <v>1061</v>
      </c>
      <c r="N110" t="s">
        <v>1470</v>
      </c>
      <c r="Q110">
        <v>0</v>
      </c>
      <c r="R110">
        <v>12000</v>
      </c>
      <c r="S110">
        <v>12000</v>
      </c>
      <c r="T110" t="s">
        <v>1224</v>
      </c>
      <c r="U110" t="s">
        <v>1474</v>
      </c>
      <c r="W110" t="s">
        <v>3417</v>
      </c>
    </row>
    <row r="111" spans="1:23" x14ac:dyDescent="0.15">
      <c r="A111">
        <v>110</v>
      </c>
      <c r="B111" s="114" t="s">
        <v>1466</v>
      </c>
      <c r="C111" s="115">
        <v>43928</v>
      </c>
      <c r="D111" t="s">
        <v>1467</v>
      </c>
      <c r="E111">
        <v>5006</v>
      </c>
      <c r="F111" t="s">
        <v>22</v>
      </c>
      <c r="G111" t="s">
        <v>1468</v>
      </c>
      <c r="H111" t="s">
        <v>84</v>
      </c>
      <c r="I111" t="s">
        <v>137</v>
      </c>
      <c r="M111" t="s">
        <v>1469</v>
      </c>
      <c r="N111" t="s">
        <v>1470</v>
      </c>
      <c r="Q111">
        <v>0</v>
      </c>
      <c r="R111">
        <v>15000</v>
      </c>
      <c r="S111">
        <v>15000</v>
      </c>
      <c r="T111" t="s">
        <v>1471</v>
      </c>
      <c r="U111" t="s">
        <v>1472</v>
      </c>
      <c r="W111" t="s">
        <v>3417</v>
      </c>
    </row>
    <row r="112" spans="1:23" x14ac:dyDescent="0.15">
      <c r="A112">
        <v>111</v>
      </c>
      <c r="B112" s="114" t="s">
        <v>583</v>
      </c>
      <c r="C112" s="115">
        <v>43928</v>
      </c>
      <c r="D112" t="s">
        <v>222</v>
      </c>
      <c r="E112">
        <v>5201</v>
      </c>
      <c r="F112" t="s">
        <v>22</v>
      </c>
      <c r="G112" t="s">
        <v>584</v>
      </c>
      <c r="H112" t="s">
        <v>84</v>
      </c>
      <c r="I112" t="s">
        <v>32</v>
      </c>
      <c r="M112" t="s">
        <v>585</v>
      </c>
      <c r="N112" t="s">
        <v>205</v>
      </c>
      <c r="Q112">
        <v>0</v>
      </c>
      <c r="R112">
        <v>3000</v>
      </c>
      <c r="S112">
        <v>3000</v>
      </c>
      <c r="T112" t="s">
        <v>586</v>
      </c>
      <c r="U112" t="s">
        <v>587</v>
      </c>
    </row>
    <row r="113" spans="1:22" x14ac:dyDescent="0.15">
      <c r="A113">
        <v>112</v>
      </c>
      <c r="B113" s="114" t="s">
        <v>1532</v>
      </c>
      <c r="C113" s="115">
        <v>43928</v>
      </c>
      <c r="D113" t="s">
        <v>222</v>
      </c>
      <c r="E113">
        <v>6104</v>
      </c>
      <c r="F113" t="s">
        <v>22</v>
      </c>
      <c r="G113" t="s">
        <v>1533</v>
      </c>
      <c r="H113" t="s">
        <v>698</v>
      </c>
      <c r="I113" t="s">
        <v>137</v>
      </c>
      <c r="M113" t="s">
        <v>1534</v>
      </c>
      <c r="N113" t="s">
        <v>1535</v>
      </c>
      <c r="O113">
        <v>1</v>
      </c>
      <c r="P113">
        <v>1</v>
      </c>
      <c r="Q113">
        <v>20000</v>
      </c>
      <c r="R113">
        <v>0</v>
      </c>
      <c r="S113">
        <v>20000</v>
      </c>
      <c r="T113" t="s">
        <v>1536</v>
      </c>
      <c r="U113" t="s">
        <v>1537</v>
      </c>
    </row>
    <row r="114" spans="1:22" x14ac:dyDescent="0.15">
      <c r="A114">
        <v>113</v>
      </c>
      <c r="B114" s="114" t="s">
        <v>1645</v>
      </c>
      <c r="C114" s="115">
        <v>43928</v>
      </c>
      <c r="D114" t="s">
        <v>222</v>
      </c>
      <c r="E114">
        <v>2213</v>
      </c>
      <c r="F114" t="s">
        <v>22</v>
      </c>
      <c r="G114" t="s">
        <v>1646</v>
      </c>
      <c r="H114" t="s">
        <v>92</v>
      </c>
      <c r="I114" t="s">
        <v>107</v>
      </c>
      <c r="M114" t="s">
        <v>1647</v>
      </c>
      <c r="N114" t="s">
        <v>205</v>
      </c>
      <c r="Q114">
        <v>0</v>
      </c>
      <c r="R114">
        <v>3000</v>
      </c>
      <c r="S114">
        <v>3000</v>
      </c>
      <c r="T114" t="s">
        <v>1648</v>
      </c>
      <c r="U114" t="s">
        <v>300</v>
      </c>
    </row>
    <row r="115" spans="1:22" x14ac:dyDescent="0.15">
      <c r="A115">
        <v>114</v>
      </c>
      <c r="B115" s="114" t="s">
        <v>1658</v>
      </c>
      <c r="C115" s="115">
        <v>43928</v>
      </c>
      <c r="D115" t="s">
        <v>222</v>
      </c>
      <c r="E115">
        <v>9306</v>
      </c>
      <c r="F115" t="s">
        <v>22</v>
      </c>
      <c r="G115" t="s">
        <v>1369</v>
      </c>
      <c r="H115" t="s">
        <v>84</v>
      </c>
      <c r="I115" t="s">
        <v>41</v>
      </c>
      <c r="M115" t="s">
        <v>1659</v>
      </c>
      <c r="N115" t="s">
        <v>1223</v>
      </c>
      <c r="Q115">
        <v>0</v>
      </c>
      <c r="R115">
        <v>3000</v>
      </c>
      <c r="S115">
        <v>3000</v>
      </c>
      <c r="T115" t="s">
        <v>1660</v>
      </c>
      <c r="U115" t="s">
        <v>300</v>
      </c>
    </row>
    <row r="116" spans="1:22" x14ac:dyDescent="0.15">
      <c r="A116">
        <v>115</v>
      </c>
      <c r="B116" s="114" t="s">
        <v>1667</v>
      </c>
      <c r="C116" s="115">
        <v>43928</v>
      </c>
      <c r="D116" t="s">
        <v>222</v>
      </c>
      <c r="E116">
        <v>1005</v>
      </c>
      <c r="F116" t="s">
        <v>22</v>
      </c>
      <c r="G116" t="s">
        <v>347</v>
      </c>
      <c r="H116" t="s">
        <v>24</v>
      </c>
      <c r="I116" t="s">
        <v>32</v>
      </c>
      <c r="M116" t="s">
        <v>1668</v>
      </c>
      <c r="N116" t="s">
        <v>205</v>
      </c>
      <c r="Q116">
        <v>0</v>
      </c>
      <c r="R116">
        <v>3000</v>
      </c>
      <c r="S116">
        <v>3000</v>
      </c>
      <c r="T116" t="s">
        <v>1669</v>
      </c>
      <c r="U116" t="s">
        <v>1670</v>
      </c>
    </row>
    <row r="117" spans="1:22" x14ac:dyDescent="0.15">
      <c r="A117">
        <v>116</v>
      </c>
      <c r="B117" s="114" t="s">
        <v>1654</v>
      </c>
      <c r="C117" s="115">
        <v>43928</v>
      </c>
      <c r="D117" t="s">
        <v>956</v>
      </c>
      <c r="E117">
        <v>2920</v>
      </c>
      <c r="F117" t="s">
        <v>22</v>
      </c>
      <c r="G117" t="s">
        <v>100</v>
      </c>
      <c r="H117" t="s">
        <v>92</v>
      </c>
      <c r="I117" t="s">
        <v>93</v>
      </c>
      <c r="M117" t="s">
        <v>1655</v>
      </c>
      <c r="N117" t="s">
        <v>1656</v>
      </c>
      <c r="Q117">
        <v>0</v>
      </c>
      <c r="R117">
        <v>3000</v>
      </c>
      <c r="S117">
        <v>3000</v>
      </c>
      <c r="T117" t="s">
        <v>1657</v>
      </c>
      <c r="U117" t="s">
        <v>1292</v>
      </c>
    </row>
    <row r="118" spans="1:22" x14ac:dyDescent="0.15">
      <c r="A118">
        <v>117</v>
      </c>
      <c r="B118" s="114" t="s">
        <v>746</v>
      </c>
      <c r="C118" s="115">
        <v>43928</v>
      </c>
      <c r="D118" t="s">
        <v>316</v>
      </c>
      <c r="E118">
        <v>6300</v>
      </c>
      <c r="F118" t="s">
        <v>22</v>
      </c>
      <c r="G118" t="s">
        <v>616</v>
      </c>
      <c r="H118" t="s">
        <v>24</v>
      </c>
      <c r="I118" t="s">
        <v>115</v>
      </c>
      <c r="M118" t="s">
        <v>747</v>
      </c>
      <c r="N118" t="s">
        <v>618</v>
      </c>
      <c r="Q118">
        <v>0</v>
      </c>
      <c r="R118">
        <v>2000</v>
      </c>
      <c r="S118">
        <v>2000</v>
      </c>
      <c r="T118" t="s">
        <v>748</v>
      </c>
      <c r="U118" t="s">
        <v>749</v>
      </c>
    </row>
    <row r="119" spans="1:22" x14ac:dyDescent="0.15">
      <c r="A119">
        <v>118</v>
      </c>
      <c r="B119" s="114" t="s">
        <v>1036</v>
      </c>
      <c r="C119" s="115">
        <v>43928</v>
      </c>
      <c r="D119" t="s">
        <v>316</v>
      </c>
      <c r="E119">
        <v>2653</v>
      </c>
      <c r="F119" t="s">
        <v>22</v>
      </c>
      <c r="G119" t="s">
        <v>1037</v>
      </c>
      <c r="H119" t="s">
        <v>122</v>
      </c>
      <c r="I119" t="s">
        <v>137</v>
      </c>
      <c r="M119" t="s">
        <v>1038</v>
      </c>
      <c r="N119" t="s">
        <v>618</v>
      </c>
      <c r="Q119">
        <v>0</v>
      </c>
      <c r="R119">
        <v>2000</v>
      </c>
      <c r="S119">
        <v>2000</v>
      </c>
      <c r="T119" t="s">
        <v>1039</v>
      </c>
      <c r="U119" t="s">
        <v>1040</v>
      </c>
    </row>
    <row r="120" spans="1:22" x14ac:dyDescent="0.15">
      <c r="A120">
        <v>119</v>
      </c>
      <c r="B120" s="114" t="s">
        <v>1182</v>
      </c>
      <c r="C120" s="115">
        <v>43928</v>
      </c>
      <c r="D120" t="s">
        <v>316</v>
      </c>
      <c r="E120">
        <v>4004</v>
      </c>
      <c r="F120" t="s">
        <v>22</v>
      </c>
      <c r="G120" t="s">
        <v>347</v>
      </c>
      <c r="H120" t="s">
        <v>24</v>
      </c>
      <c r="I120" t="s">
        <v>93</v>
      </c>
      <c r="M120" t="s">
        <v>1183</v>
      </c>
      <c r="N120" t="s">
        <v>618</v>
      </c>
      <c r="Q120">
        <v>0</v>
      </c>
      <c r="R120">
        <v>2000</v>
      </c>
      <c r="S120">
        <v>2000</v>
      </c>
      <c r="T120" t="s">
        <v>1184</v>
      </c>
      <c r="U120" t="s">
        <v>1185</v>
      </c>
    </row>
    <row r="121" spans="1:22" x14ac:dyDescent="0.15">
      <c r="A121">
        <v>120</v>
      </c>
      <c r="B121" s="114" t="s">
        <v>1186</v>
      </c>
      <c r="C121" s="115">
        <v>43928</v>
      </c>
      <c r="D121" t="s">
        <v>316</v>
      </c>
      <c r="E121">
        <v>116</v>
      </c>
      <c r="F121" t="s">
        <v>22</v>
      </c>
      <c r="G121" t="s">
        <v>23</v>
      </c>
      <c r="H121" t="s">
        <v>24</v>
      </c>
      <c r="I121" t="s">
        <v>25</v>
      </c>
      <c r="M121" t="s">
        <v>1187</v>
      </c>
      <c r="N121" t="s">
        <v>618</v>
      </c>
      <c r="Q121">
        <v>0</v>
      </c>
      <c r="R121">
        <v>2000</v>
      </c>
      <c r="S121">
        <v>2000</v>
      </c>
      <c r="T121" t="s">
        <v>1188</v>
      </c>
      <c r="U121" t="s">
        <v>1189</v>
      </c>
    </row>
    <row r="122" spans="1:22" x14ac:dyDescent="0.15">
      <c r="A122">
        <v>121</v>
      </c>
      <c r="B122" s="114" t="s">
        <v>763</v>
      </c>
      <c r="C122" s="115">
        <v>43928</v>
      </c>
      <c r="D122" t="s">
        <v>491</v>
      </c>
      <c r="E122">
        <v>4809</v>
      </c>
      <c r="F122" t="s">
        <v>22</v>
      </c>
      <c r="G122" t="s">
        <v>764</v>
      </c>
      <c r="H122" t="s">
        <v>142</v>
      </c>
      <c r="I122" t="s">
        <v>115</v>
      </c>
      <c r="M122" t="s">
        <v>765</v>
      </c>
      <c r="N122" t="s">
        <v>766</v>
      </c>
      <c r="Q122">
        <v>0</v>
      </c>
      <c r="R122">
        <v>500</v>
      </c>
      <c r="S122">
        <v>500</v>
      </c>
      <c r="T122" t="s">
        <v>767</v>
      </c>
      <c r="U122" t="s">
        <v>542</v>
      </c>
    </row>
    <row r="123" spans="1:22" x14ac:dyDescent="0.15">
      <c r="A123">
        <v>122</v>
      </c>
      <c r="B123" s="114" t="s">
        <v>768</v>
      </c>
      <c r="C123" s="115">
        <v>43928</v>
      </c>
      <c r="D123" t="s">
        <v>491</v>
      </c>
      <c r="E123">
        <v>9802</v>
      </c>
      <c r="F123" t="s">
        <v>22</v>
      </c>
      <c r="G123" t="s">
        <v>769</v>
      </c>
      <c r="H123" t="s">
        <v>24</v>
      </c>
      <c r="I123" t="s">
        <v>41</v>
      </c>
      <c r="M123" t="s">
        <v>770</v>
      </c>
      <c r="N123" t="s">
        <v>766</v>
      </c>
      <c r="Q123">
        <v>0</v>
      </c>
      <c r="R123">
        <v>500</v>
      </c>
      <c r="S123">
        <v>500</v>
      </c>
      <c r="T123" t="s">
        <v>771</v>
      </c>
      <c r="U123" t="s">
        <v>542</v>
      </c>
    </row>
    <row r="124" spans="1:22" x14ac:dyDescent="0.15">
      <c r="A124">
        <v>123</v>
      </c>
      <c r="B124" s="114" t="s">
        <v>1086</v>
      </c>
      <c r="C124" s="115">
        <v>43928</v>
      </c>
      <c r="D124" t="s">
        <v>491</v>
      </c>
      <c r="E124">
        <v>10623</v>
      </c>
      <c r="F124" t="s">
        <v>22</v>
      </c>
      <c r="G124" t="s">
        <v>1087</v>
      </c>
      <c r="H124" t="s">
        <v>84</v>
      </c>
      <c r="I124" t="s">
        <v>65</v>
      </c>
      <c r="M124" t="s">
        <v>1088</v>
      </c>
      <c r="N124" t="s">
        <v>1089</v>
      </c>
      <c r="Q124">
        <v>0</v>
      </c>
      <c r="R124">
        <v>500</v>
      </c>
      <c r="S124">
        <v>500</v>
      </c>
      <c r="T124" t="s">
        <v>1090</v>
      </c>
      <c r="U124" t="s">
        <v>496</v>
      </c>
    </row>
    <row r="125" spans="1:22" x14ac:dyDescent="0.15">
      <c r="A125">
        <v>124</v>
      </c>
      <c r="B125" s="114" t="s">
        <v>1091</v>
      </c>
      <c r="C125" s="115">
        <v>43928</v>
      </c>
      <c r="D125" t="s">
        <v>491</v>
      </c>
      <c r="E125">
        <v>6012</v>
      </c>
      <c r="F125" t="s">
        <v>22</v>
      </c>
      <c r="G125" t="s">
        <v>1092</v>
      </c>
      <c r="H125" t="s">
        <v>147</v>
      </c>
      <c r="I125" t="s">
        <v>137</v>
      </c>
      <c r="M125" t="s">
        <v>1093</v>
      </c>
      <c r="N125" t="s">
        <v>1089</v>
      </c>
      <c r="Q125">
        <v>0</v>
      </c>
      <c r="R125">
        <v>500</v>
      </c>
      <c r="S125">
        <v>500</v>
      </c>
      <c r="T125" t="s">
        <v>1094</v>
      </c>
      <c r="U125" t="s">
        <v>496</v>
      </c>
    </row>
    <row r="126" spans="1:22" x14ac:dyDescent="0.15">
      <c r="A126">
        <v>125</v>
      </c>
      <c r="B126" s="114" t="s">
        <v>1095</v>
      </c>
      <c r="C126" s="115">
        <v>43928</v>
      </c>
      <c r="D126" t="s">
        <v>491</v>
      </c>
      <c r="E126">
        <v>2225</v>
      </c>
      <c r="F126" t="s">
        <v>22</v>
      </c>
      <c r="G126" t="s">
        <v>1096</v>
      </c>
      <c r="H126" t="s">
        <v>132</v>
      </c>
      <c r="I126" t="s">
        <v>137</v>
      </c>
      <c r="M126" t="s">
        <v>1097</v>
      </c>
      <c r="N126" t="s">
        <v>1089</v>
      </c>
      <c r="Q126">
        <v>0</v>
      </c>
      <c r="R126">
        <v>500</v>
      </c>
      <c r="S126">
        <v>500</v>
      </c>
      <c r="T126" t="s">
        <v>1098</v>
      </c>
      <c r="U126" t="s">
        <v>496</v>
      </c>
    </row>
    <row r="127" spans="1:22" x14ac:dyDescent="0.15">
      <c r="A127">
        <v>126</v>
      </c>
      <c r="B127" s="114" t="s">
        <v>1153</v>
      </c>
      <c r="C127" s="115">
        <v>43928</v>
      </c>
      <c r="D127" t="s">
        <v>209</v>
      </c>
      <c r="E127">
        <v>3806</v>
      </c>
      <c r="F127" t="s">
        <v>22</v>
      </c>
      <c r="G127" t="s">
        <v>1154</v>
      </c>
      <c r="H127" t="s">
        <v>142</v>
      </c>
      <c r="I127" t="s">
        <v>137</v>
      </c>
      <c r="M127" t="s">
        <v>1155</v>
      </c>
      <c r="N127" t="s">
        <v>894</v>
      </c>
      <c r="Q127">
        <v>50000</v>
      </c>
      <c r="R127">
        <v>0</v>
      </c>
      <c r="S127">
        <v>50000</v>
      </c>
      <c r="T127" t="s">
        <v>1156</v>
      </c>
      <c r="U127" t="s">
        <v>884</v>
      </c>
      <c r="V127" t="s">
        <v>3415</v>
      </c>
    </row>
    <row r="128" spans="1:22" x14ac:dyDescent="0.15">
      <c r="A128">
        <v>127</v>
      </c>
      <c r="B128" s="114" t="s">
        <v>1157</v>
      </c>
      <c r="C128" s="115">
        <v>43928</v>
      </c>
      <c r="D128" t="s">
        <v>209</v>
      </c>
      <c r="E128">
        <v>607</v>
      </c>
      <c r="F128" t="s">
        <v>22</v>
      </c>
      <c r="G128" t="s">
        <v>1158</v>
      </c>
      <c r="H128" t="s">
        <v>84</v>
      </c>
      <c r="I128" t="s">
        <v>32</v>
      </c>
      <c r="M128" t="s">
        <v>1159</v>
      </c>
      <c r="N128" t="s">
        <v>894</v>
      </c>
      <c r="Q128">
        <v>50000</v>
      </c>
      <c r="R128">
        <v>0</v>
      </c>
      <c r="S128">
        <v>50000</v>
      </c>
      <c r="T128" t="s">
        <v>1160</v>
      </c>
      <c r="U128" t="s">
        <v>884</v>
      </c>
      <c r="V128" t="s">
        <v>3415</v>
      </c>
    </row>
    <row r="129" spans="1:22" x14ac:dyDescent="0.15">
      <c r="A129">
        <v>128</v>
      </c>
      <c r="B129" s="114" t="s">
        <v>1161</v>
      </c>
      <c r="C129" s="115">
        <v>43928</v>
      </c>
      <c r="D129" t="s">
        <v>209</v>
      </c>
      <c r="E129">
        <v>5116</v>
      </c>
      <c r="F129" t="s">
        <v>22</v>
      </c>
      <c r="G129" t="s">
        <v>1162</v>
      </c>
      <c r="H129" t="s">
        <v>24</v>
      </c>
      <c r="I129" t="s">
        <v>41</v>
      </c>
      <c r="M129" t="s">
        <v>1163</v>
      </c>
      <c r="N129" t="s">
        <v>894</v>
      </c>
      <c r="Q129">
        <v>50000</v>
      </c>
      <c r="R129">
        <v>0</v>
      </c>
      <c r="S129">
        <v>50000</v>
      </c>
      <c r="T129" t="s">
        <v>1164</v>
      </c>
      <c r="U129" t="s">
        <v>855</v>
      </c>
      <c r="V129" t="s">
        <v>3415</v>
      </c>
    </row>
    <row r="130" spans="1:22" x14ac:dyDescent="0.15">
      <c r="A130">
        <v>129</v>
      </c>
      <c r="B130" s="114" t="s">
        <v>1165</v>
      </c>
      <c r="C130" s="115">
        <v>43928</v>
      </c>
      <c r="D130" t="s">
        <v>209</v>
      </c>
      <c r="E130">
        <v>10709</v>
      </c>
      <c r="F130" t="s">
        <v>22</v>
      </c>
      <c r="G130" t="s">
        <v>1166</v>
      </c>
      <c r="H130" t="s">
        <v>84</v>
      </c>
      <c r="I130" t="s">
        <v>41</v>
      </c>
      <c r="M130" t="s">
        <v>1167</v>
      </c>
      <c r="N130" t="s">
        <v>894</v>
      </c>
      <c r="Q130">
        <v>50000</v>
      </c>
      <c r="R130">
        <v>0</v>
      </c>
      <c r="S130">
        <v>50000</v>
      </c>
      <c r="T130" t="s">
        <v>1168</v>
      </c>
      <c r="U130" t="s">
        <v>855</v>
      </c>
      <c r="V130" t="s">
        <v>3415</v>
      </c>
    </row>
    <row r="131" spans="1:22" x14ac:dyDescent="0.15">
      <c r="A131">
        <v>130</v>
      </c>
      <c r="B131" s="114" t="s">
        <v>1169</v>
      </c>
      <c r="C131" s="115">
        <v>43928</v>
      </c>
      <c r="D131" t="s">
        <v>209</v>
      </c>
      <c r="E131">
        <v>6704</v>
      </c>
      <c r="F131" t="s">
        <v>22</v>
      </c>
      <c r="G131" t="s">
        <v>1170</v>
      </c>
      <c r="H131" t="s">
        <v>147</v>
      </c>
      <c r="I131" t="s">
        <v>115</v>
      </c>
      <c r="M131" t="s">
        <v>1171</v>
      </c>
      <c r="N131" t="s">
        <v>894</v>
      </c>
      <c r="Q131">
        <v>50000</v>
      </c>
      <c r="R131">
        <v>0</v>
      </c>
      <c r="S131">
        <v>50000</v>
      </c>
      <c r="T131" t="s">
        <v>1172</v>
      </c>
      <c r="U131" t="s">
        <v>884</v>
      </c>
      <c r="V131" t="s">
        <v>3415</v>
      </c>
    </row>
    <row r="132" spans="1:22" x14ac:dyDescent="0.15">
      <c r="A132">
        <v>131</v>
      </c>
      <c r="B132" s="114" t="s">
        <v>1316</v>
      </c>
      <c r="C132" s="115">
        <v>43928</v>
      </c>
      <c r="D132" t="s">
        <v>209</v>
      </c>
      <c r="E132">
        <v>4316</v>
      </c>
      <c r="F132" t="s">
        <v>22</v>
      </c>
      <c r="G132" t="s">
        <v>1317</v>
      </c>
      <c r="H132" t="s">
        <v>24</v>
      </c>
      <c r="I132" t="s">
        <v>137</v>
      </c>
      <c r="M132" t="s">
        <v>1318</v>
      </c>
      <c r="N132" t="s">
        <v>448</v>
      </c>
      <c r="Q132">
        <v>50000</v>
      </c>
      <c r="R132">
        <v>0</v>
      </c>
      <c r="S132">
        <v>50000</v>
      </c>
      <c r="T132" t="s">
        <v>1319</v>
      </c>
      <c r="U132" t="s">
        <v>460</v>
      </c>
      <c r="V132" t="s">
        <v>3415</v>
      </c>
    </row>
    <row r="133" spans="1:22" x14ac:dyDescent="0.15">
      <c r="A133">
        <v>132</v>
      </c>
      <c r="B133" s="114" t="s">
        <v>1357</v>
      </c>
      <c r="C133" s="115">
        <v>43928</v>
      </c>
      <c r="D133" t="s">
        <v>209</v>
      </c>
      <c r="E133">
        <v>3805</v>
      </c>
      <c r="F133" t="s">
        <v>22</v>
      </c>
      <c r="G133" t="s">
        <v>297</v>
      </c>
      <c r="H133" t="s">
        <v>84</v>
      </c>
      <c r="I133" t="s">
        <v>137</v>
      </c>
      <c r="M133" t="s">
        <v>1358</v>
      </c>
      <c r="N133" t="s">
        <v>894</v>
      </c>
      <c r="Q133">
        <v>50000</v>
      </c>
      <c r="R133">
        <v>0</v>
      </c>
      <c r="S133">
        <v>50000</v>
      </c>
      <c r="T133" t="s">
        <v>1359</v>
      </c>
      <c r="U133" t="s">
        <v>369</v>
      </c>
      <c r="V133" t="s">
        <v>3415</v>
      </c>
    </row>
    <row r="134" spans="1:22" x14ac:dyDescent="0.15">
      <c r="A134">
        <v>133</v>
      </c>
      <c r="B134" s="114" t="s">
        <v>1360</v>
      </c>
      <c r="C134" s="115">
        <v>43928</v>
      </c>
      <c r="D134" t="s">
        <v>209</v>
      </c>
      <c r="E134">
        <v>5911</v>
      </c>
      <c r="F134" t="s">
        <v>22</v>
      </c>
      <c r="G134" t="s">
        <v>1361</v>
      </c>
      <c r="H134" t="s">
        <v>31</v>
      </c>
      <c r="I134" t="s">
        <v>65</v>
      </c>
      <c r="M134" t="s">
        <v>1362</v>
      </c>
      <c r="N134" t="s">
        <v>894</v>
      </c>
      <c r="Q134">
        <v>50000</v>
      </c>
      <c r="R134">
        <v>0</v>
      </c>
      <c r="S134">
        <v>50000</v>
      </c>
      <c r="T134" t="s">
        <v>1363</v>
      </c>
      <c r="U134" t="s">
        <v>369</v>
      </c>
      <c r="V134" t="s">
        <v>3415</v>
      </c>
    </row>
    <row r="135" spans="1:22" x14ac:dyDescent="0.15">
      <c r="A135">
        <v>134</v>
      </c>
      <c r="B135" s="114" t="s">
        <v>1364</v>
      </c>
      <c r="C135" s="115">
        <v>43928</v>
      </c>
      <c r="D135" t="s">
        <v>209</v>
      </c>
      <c r="E135">
        <v>5110</v>
      </c>
      <c r="F135" t="s">
        <v>22</v>
      </c>
      <c r="G135" t="s">
        <v>1365</v>
      </c>
      <c r="H135" t="s">
        <v>132</v>
      </c>
      <c r="I135" t="s">
        <v>107</v>
      </c>
      <c r="M135" t="s">
        <v>1366</v>
      </c>
      <c r="N135" t="s">
        <v>894</v>
      </c>
      <c r="Q135">
        <v>50000</v>
      </c>
      <c r="R135">
        <v>0</v>
      </c>
      <c r="S135">
        <v>50000</v>
      </c>
      <c r="T135" t="s">
        <v>1367</v>
      </c>
      <c r="U135" t="s">
        <v>369</v>
      </c>
      <c r="V135" t="s">
        <v>3415</v>
      </c>
    </row>
    <row r="136" spans="1:22" x14ac:dyDescent="0.15">
      <c r="A136">
        <v>135</v>
      </c>
      <c r="B136" s="114" t="s">
        <v>1415</v>
      </c>
      <c r="C136" s="115">
        <v>43928</v>
      </c>
      <c r="D136" t="s">
        <v>209</v>
      </c>
      <c r="E136">
        <v>9903</v>
      </c>
      <c r="F136" t="s">
        <v>22</v>
      </c>
      <c r="G136" t="s">
        <v>1416</v>
      </c>
      <c r="H136" t="s">
        <v>132</v>
      </c>
      <c r="I136" t="s">
        <v>41</v>
      </c>
      <c r="M136" t="s">
        <v>1417</v>
      </c>
      <c r="N136" t="s">
        <v>1418</v>
      </c>
      <c r="Q136">
        <v>50000</v>
      </c>
      <c r="R136">
        <v>0</v>
      </c>
      <c r="S136">
        <v>50000</v>
      </c>
      <c r="T136" t="s">
        <v>1419</v>
      </c>
      <c r="U136" t="s">
        <v>369</v>
      </c>
      <c r="V136" t="s">
        <v>3415</v>
      </c>
    </row>
    <row r="137" spans="1:22" x14ac:dyDescent="0.15">
      <c r="A137">
        <v>136</v>
      </c>
      <c r="B137" s="114" t="s">
        <v>1420</v>
      </c>
      <c r="C137" s="115">
        <v>43928</v>
      </c>
      <c r="D137" t="s">
        <v>209</v>
      </c>
      <c r="E137">
        <v>904</v>
      </c>
      <c r="F137" t="s">
        <v>22</v>
      </c>
      <c r="G137" t="s">
        <v>1421</v>
      </c>
      <c r="H137" t="s">
        <v>132</v>
      </c>
      <c r="I137" t="s">
        <v>32</v>
      </c>
      <c r="M137" t="s">
        <v>1422</v>
      </c>
      <c r="N137" t="s">
        <v>1418</v>
      </c>
      <c r="Q137">
        <v>50000</v>
      </c>
      <c r="R137">
        <v>0</v>
      </c>
      <c r="S137">
        <v>50000</v>
      </c>
      <c r="T137" t="s">
        <v>1423</v>
      </c>
      <c r="U137" t="s">
        <v>369</v>
      </c>
      <c r="V137" t="s">
        <v>3415</v>
      </c>
    </row>
    <row r="138" spans="1:22" x14ac:dyDescent="0.15">
      <c r="A138">
        <v>137</v>
      </c>
      <c r="B138" s="114" t="s">
        <v>1424</v>
      </c>
      <c r="C138" s="115">
        <v>43928</v>
      </c>
      <c r="D138" t="s">
        <v>209</v>
      </c>
      <c r="E138">
        <v>8004</v>
      </c>
      <c r="F138" t="s">
        <v>22</v>
      </c>
      <c r="G138" t="s">
        <v>1425</v>
      </c>
      <c r="H138" t="s">
        <v>132</v>
      </c>
      <c r="I138" t="s">
        <v>115</v>
      </c>
      <c r="M138" t="s">
        <v>1426</v>
      </c>
      <c r="N138" t="s">
        <v>1418</v>
      </c>
      <c r="Q138">
        <v>50000</v>
      </c>
      <c r="R138">
        <v>0</v>
      </c>
      <c r="S138">
        <v>50000</v>
      </c>
      <c r="T138" t="s">
        <v>1427</v>
      </c>
      <c r="U138" t="s">
        <v>369</v>
      </c>
      <c r="V138" t="s">
        <v>3415</v>
      </c>
    </row>
    <row r="139" spans="1:22" x14ac:dyDescent="0.15">
      <c r="A139">
        <v>138</v>
      </c>
      <c r="B139" s="114" t="s">
        <v>1428</v>
      </c>
      <c r="C139" s="115">
        <v>43928</v>
      </c>
      <c r="D139" t="s">
        <v>209</v>
      </c>
      <c r="E139">
        <v>4203</v>
      </c>
      <c r="F139" t="s">
        <v>22</v>
      </c>
      <c r="G139" t="s">
        <v>1429</v>
      </c>
      <c r="H139" t="s">
        <v>92</v>
      </c>
      <c r="I139" t="s">
        <v>115</v>
      </c>
      <c r="M139" t="s">
        <v>1430</v>
      </c>
      <c r="N139" t="s">
        <v>1418</v>
      </c>
      <c r="Q139">
        <v>50000</v>
      </c>
      <c r="R139">
        <v>0</v>
      </c>
      <c r="S139">
        <v>50000</v>
      </c>
      <c r="T139" t="s">
        <v>1431</v>
      </c>
      <c r="U139" t="s">
        <v>214</v>
      </c>
      <c r="V139" t="s">
        <v>3415</v>
      </c>
    </row>
    <row r="140" spans="1:22" x14ac:dyDescent="0.15">
      <c r="A140">
        <v>139</v>
      </c>
      <c r="B140" s="114" t="s">
        <v>1432</v>
      </c>
      <c r="C140" s="115">
        <v>43928</v>
      </c>
      <c r="D140" t="s">
        <v>209</v>
      </c>
      <c r="E140">
        <v>9601</v>
      </c>
      <c r="F140" t="s">
        <v>22</v>
      </c>
      <c r="G140" t="s">
        <v>1433</v>
      </c>
      <c r="H140" t="s">
        <v>132</v>
      </c>
      <c r="I140" t="s">
        <v>115</v>
      </c>
      <c r="M140" t="s">
        <v>1434</v>
      </c>
      <c r="N140" t="s">
        <v>1418</v>
      </c>
      <c r="Q140">
        <v>50000</v>
      </c>
      <c r="R140">
        <v>0</v>
      </c>
      <c r="S140">
        <v>50000</v>
      </c>
      <c r="T140" t="s">
        <v>1435</v>
      </c>
      <c r="U140" t="s">
        <v>369</v>
      </c>
      <c r="V140" t="s">
        <v>3415</v>
      </c>
    </row>
    <row r="141" spans="1:22" x14ac:dyDescent="0.15">
      <c r="A141">
        <v>140</v>
      </c>
      <c r="B141" s="114" t="s">
        <v>1634</v>
      </c>
      <c r="C141" s="115">
        <v>43928</v>
      </c>
      <c r="D141" t="s">
        <v>209</v>
      </c>
      <c r="E141">
        <v>9104</v>
      </c>
      <c r="F141" t="s">
        <v>22</v>
      </c>
      <c r="G141" t="s">
        <v>1635</v>
      </c>
      <c r="H141" t="s">
        <v>132</v>
      </c>
      <c r="I141" t="s">
        <v>65</v>
      </c>
      <c r="M141" t="s">
        <v>1636</v>
      </c>
      <c r="N141" t="s">
        <v>448</v>
      </c>
      <c r="Q141">
        <v>50000</v>
      </c>
      <c r="R141">
        <v>0</v>
      </c>
      <c r="S141">
        <v>50000</v>
      </c>
      <c r="T141" t="s">
        <v>1637</v>
      </c>
      <c r="U141" t="s">
        <v>460</v>
      </c>
      <c r="V141" t="s">
        <v>3415</v>
      </c>
    </row>
    <row r="142" spans="1:22" x14ac:dyDescent="0.15">
      <c r="A142">
        <v>141</v>
      </c>
      <c r="B142" s="114" t="s">
        <v>885</v>
      </c>
      <c r="C142" s="115">
        <v>43929</v>
      </c>
      <c r="D142" t="s">
        <v>222</v>
      </c>
      <c r="E142">
        <v>308</v>
      </c>
      <c r="F142" t="s">
        <v>22</v>
      </c>
      <c r="G142" t="s">
        <v>886</v>
      </c>
      <c r="H142" t="s">
        <v>142</v>
      </c>
      <c r="I142" t="s">
        <v>32</v>
      </c>
      <c r="M142" t="s">
        <v>887</v>
      </c>
      <c r="N142" t="s">
        <v>888</v>
      </c>
      <c r="Q142">
        <v>0</v>
      </c>
      <c r="R142">
        <v>3000</v>
      </c>
      <c r="S142">
        <v>3000</v>
      </c>
      <c r="T142" t="s">
        <v>889</v>
      </c>
      <c r="U142" t="s">
        <v>890</v>
      </c>
    </row>
    <row r="143" spans="1:22" x14ac:dyDescent="0.15">
      <c r="A143">
        <v>142</v>
      </c>
      <c r="B143" s="114" t="s">
        <v>943</v>
      </c>
      <c r="C143" s="115">
        <v>43929</v>
      </c>
      <c r="D143" t="s">
        <v>222</v>
      </c>
      <c r="E143">
        <v>7021</v>
      </c>
      <c r="F143" t="s">
        <v>22</v>
      </c>
      <c r="G143" t="s">
        <v>521</v>
      </c>
      <c r="H143" t="s">
        <v>147</v>
      </c>
      <c r="I143" t="s">
        <v>522</v>
      </c>
      <c r="M143" t="s">
        <v>944</v>
      </c>
      <c r="N143" t="s">
        <v>888</v>
      </c>
      <c r="Q143">
        <v>0</v>
      </c>
      <c r="R143">
        <v>3000</v>
      </c>
      <c r="S143">
        <v>3000</v>
      </c>
      <c r="T143" t="s">
        <v>182</v>
      </c>
      <c r="U143" t="s">
        <v>890</v>
      </c>
    </row>
    <row r="144" spans="1:22" x14ac:dyDescent="0.15">
      <c r="A144">
        <v>143</v>
      </c>
      <c r="B144" s="114" t="s">
        <v>1126</v>
      </c>
      <c r="C144" s="115">
        <v>43929</v>
      </c>
      <c r="D144" t="s">
        <v>222</v>
      </c>
      <c r="E144">
        <v>10719</v>
      </c>
      <c r="F144" t="s">
        <v>22</v>
      </c>
      <c r="G144" t="s">
        <v>1127</v>
      </c>
      <c r="H144" t="s">
        <v>84</v>
      </c>
      <c r="I144" t="s">
        <v>41</v>
      </c>
      <c r="M144" t="s">
        <v>1128</v>
      </c>
      <c r="N144" t="s">
        <v>1129</v>
      </c>
      <c r="Q144">
        <v>0</v>
      </c>
      <c r="R144">
        <v>3000</v>
      </c>
      <c r="S144">
        <v>3000</v>
      </c>
      <c r="T144" t="s">
        <v>1130</v>
      </c>
      <c r="U144" t="s">
        <v>1131</v>
      </c>
    </row>
    <row r="145" spans="1:21" x14ac:dyDescent="0.15">
      <c r="A145">
        <v>144</v>
      </c>
      <c r="B145" s="114" t="s">
        <v>1132</v>
      </c>
      <c r="C145" s="115">
        <v>43929</v>
      </c>
      <c r="D145" t="s">
        <v>222</v>
      </c>
      <c r="E145">
        <v>11419</v>
      </c>
      <c r="F145" t="s">
        <v>22</v>
      </c>
      <c r="G145" t="s">
        <v>1133</v>
      </c>
      <c r="H145" t="s">
        <v>142</v>
      </c>
      <c r="I145" t="s">
        <v>41</v>
      </c>
      <c r="M145" t="s">
        <v>1134</v>
      </c>
      <c r="N145" t="s">
        <v>1129</v>
      </c>
      <c r="Q145">
        <v>0</v>
      </c>
      <c r="R145">
        <v>3000</v>
      </c>
      <c r="S145">
        <v>3000</v>
      </c>
      <c r="T145" t="s">
        <v>1135</v>
      </c>
      <c r="U145" t="s">
        <v>1085</v>
      </c>
    </row>
    <row r="146" spans="1:21" x14ac:dyDescent="0.15">
      <c r="A146">
        <v>145</v>
      </c>
      <c r="B146" s="114" t="s">
        <v>1136</v>
      </c>
      <c r="C146" s="115">
        <v>43929</v>
      </c>
      <c r="D146" t="s">
        <v>222</v>
      </c>
      <c r="E146">
        <v>9427</v>
      </c>
      <c r="F146" t="s">
        <v>22</v>
      </c>
      <c r="G146" t="s">
        <v>1137</v>
      </c>
      <c r="H146" t="s">
        <v>142</v>
      </c>
      <c r="I146" t="s">
        <v>41</v>
      </c>
      <c r="M146" t="s">
        <v>1138</v>
      </c>
      <c r="N146" t="s">
        <v>1129</v>
      </c>
      <c r="Q146">
        <v>0</v>
      </c>
      <c r="R146">
        <v>3000</v>
      </c>
      <c r="S146">
        <v>3000</v>
      </c>
      <c r="T146" t="s">
        <v>1139</v>
      </c>
      <c r="U146" t="s">
        <v>1085</v>
      </c>
    </row>
    <row r="147" spans="1:21" x14ac:dyDescent="0.15">
      <c r="A147">
        <v>146</v>
      </c>
      <c r="B147" s="114" t="s">
        <v>1140</v>
      </c>
      <c r="C147" s="115">
        <v>43929</v>
      </c>
      <c r="D147" t="s">
        <v>222</v>
      </c>
      <c r="E147">
        <v>11411</v>
      </c>
      <c r="F147" t="s">
        <v>22</v>
      </c>
      <c r="G147" t="s">
        <v>1141</v>
      </c>
      <c r="H147" t="s">
        <v>142</v>
      </c>
      <c r="I147" t="s">
        <v>41</v>
      </c>
      <c r="M147" t="s">
        <v>1142</v>
      </c>
      <c r="N147" t="s">
        <v>1129</v>
      </c>
      <c r="Q147">
        <v>0</v>
      </c>
      <c r="R147">
        <v>3000</v>
      </c>
      <c r="S147">
        <v>3000</v>
      </c>
      <c r="T147" t="s">
        <v>1143</v>
      </c>
      <c r="U147" t="s">
        <v>1144</v>
      </c>
    </row>
    <row r="148" spans="1:21" x14ac:dyDescent="0.15">
      <c r="A148">
        <v>147</v>
      </c>
      <c r="B148" s="114" t="s">
        <v>1145</v>
      </c>
      <c r="C148" s="115">
        <v>43929</v>
      </c>
      <c r="D148" t="s">
        <v>222</v>
      </c>
      <c r="E148">
        <v>116</v>
      </c>
      <c r="F148" t="s">
        <v>22</v>
      </c>
      <c r="G148" t="s">
        <v>1146</v>
      </c>
      <c r="H148" t="s">
        <v>147</v>
      </c>
      <c r="I148" t="s">
        <v>41</v>
      </c>
      <c r="M148" t="s">
        <v>1147</v>
      </c>
      <c r="N148" t="s">
        <v>1129</v>
      </c>
      <c r="Q148">
        <v>0</v>
      </c>
      <c r="R148">
        <v>3000</v>
      </c>
      <c r="S148">
        <v>3000</v>
      </c>
      <c r="T148" t="s">
        <v>1148</v>
      </c>
      <c r="U148" t="s">
        <v>1085</v>
      </c>
    </row>
    <row r="149" spans="1:21" x14ac:dyDescent="0.15">
      <c r="A149">
        <v>148</v>
      </c>
      <c r="B149" s="114" t="s">
        <v>1149</v>
      </c>
      <c r="C149" s="115">
        <v>43929</v>
      </c>
      <c r="D149" t="s">
        <v>222</v>
      </c>
      <c r="E149">
        <v>5323</v>
      </c>
      <c r="F149" t="s">
        <v>22</v>
      </c>
      <c r="G149" t="s">
        <v>1150</v>
      </c>
      <c r="H149" t="s">
        <v>92</v>
      </c>
      <c r="I149" t="s">
        <v>107</v>
      </c>
      <c r="M149" t="s">
        <v>1151</v>
      </c>
      <c r="N149" t="s">
        <v>1129</v>
      </c>
      <c r="Q149">
        <v>0</v>
      </c>
      <c r="R149">
        <v>3000</v>
      </c>
      <c r="S149">
        <v>3000</v>
      </c>
      <c r="T149" t="s">
        <v>1152</v>
      </c>
      <c r="U149" t="s">
        <v>1085</v>
      </c>
    </row>
    <row r="150" spans="1:21" x14ac:dyDescent="0.15">
      <c r="A150">
        <v>149</v>
      </c>
      <c r="B150" s="114" t="s">
        <v>1398</v>
      </c>
      <c r="C150" s="115">
        <v>43929</v>
      </c>
      <c r="D150" t="s">
        <v>222</v>
      </c>
      <c r="E150">
        <v>7501</v>
      </c>
      <c r="F150" t="s">
        <v>22</v>
      </c>
      <c r="G150" t="s">
        <v>1399</v>
      </c>
      <c r="H150" t="s">
        <v>84</v>
      </c>
      <c r="I150" t="s">
        <v>107</v>
      </c>
      <c r="M150" t="s">
        <v>1400</v>
      </c>
      <c r="N150" t="s">
        <v>1401</v>
      </c>
      <c r="Q150">
        <v>10000</v>
      </c>
      <c r="R150">
        <v>0</v>
      </c>
      <c r="S150">
        <v>10000</v>
      </c>
      <c r="T150" t="s">
        <v>1402</v>
      </c>
      <c r="U150" t="s">
        <v>1403</v>
      </c>
    </row>
    <row r="151" spans="1:21" x14ac:dyDescent="0.15">
      <c r="A151">
        <v>150</v>
      </c>
      <c r="B151" s="114" t="s">
        <v>1404</v>
      </c>
      <c r="C151" s="115">
        <v>43929</v>
      </c>
      <c r="D151" t="s">
        <v>222</v>
      </c>
      <c r="E151">
        <v>7501</v>
      </c>
      <c r="F151" t="s">
        <v>22</v>
      </c>
      <c r="G151" t="s">
        <v>1399</v>
      </c>
      <c r="H151" t="s">
        <v>84</v>
      </c>
      <c r="I151" t="s">
        <v>107</v>
      </c>
      <c r="M151" t="s">
        <v>1400</v>
      </c>
      <c r="N151" t="s">
        <v>1401</v>
      </c>
      <c r="Q151">
        <v>10000</v>
      </c>
      <c r="R151">
        <v>0</v>
      </c>
      <c r="S151">
        <v>10000</v>
      </c>
      <c r="T151" t="s">
        <v>1402</v>
      </c>
      <c r="U151" t="s">
        <v>1405</v>
      </c>
    </row>
    <row r="152" spans="1:21" x14ac:dyDescent="0.15">
      <c r="A152">
        <v>151</v>
      </c>
      <c r="B152" s="114" t="s">
        <v>1406</v>
      </c>
      <c r="C152" s="115">
        <v>43929</v>
      </c>
      <c r="D152" t="s">
        <v>222</v>
      </c>
      <c r="E152">
        <v>7501</v>
      </c>
      <c r="F152" t="s">
        <v>22</v>
      </c>
      <c r="G152" t="s">
        <v>1399</v>
      </c>
      <c r="H152" t="s">
        <v>84</v>
      </c>
      <c r="I152" t="s">
        <v>107</v>
      </c>
      <c r="M152" t="s">
        <v>1400</v>
      </c>
      <c r="N152" t="s">
        <v>1401</v>
      </c>
      <c r="Q152">
        <v>10000</v>
      </c>
      <c r="R152">
        <v>0</v>
      </c>
      <c r="S152">
        <v>10000</v>
      </c>
      <c r="T152" t="s">
        <v>1402</v>
      </c>
      <c r="U152" t="s">
        <v>1407</v>
      </c>
    </row>
    <row r="153" spans="1:21" x14ac:dyDescent="0.15">
      <c r="A153">
        <v>152</v>
      </c>
      <c r="B153" s="114" t="s">
        <v>1408</v>
      </c>
      <c r="C153" s="115">
        <v>43929</v>
      </c>
      <c r="D153" t="s">
        <v>222</v>
      </c>
      <c r="E153">
        <v>4000</v>
      </c>
      <c r="F153" t="s">
        <v>22</v>
      </c>
      <c r="G153" t="s">
        <v>1409</v>
      </c>
      <c r="H153" t="s">
        <v>24</v>
      </c>
      <c r="I153" t="s">
        <v>288</v>
      </c>
      <c r="M153" t="s">
        <v>1410</v>
      </c>
      <c r="N153" t="s">
        <v>1401</v>
      </c>
      <c r="Q153">
        <v>10000</v>
      </c>
      <c r="R153">
        <v>0</v>
      </c>
      <c r="S153">
        <v>10000</v>
      </c>
      <c r="T153" t="s">
        <v>1411</v>
      </c>
      <c r="U153" t="s">
        <v>1412</v>
      </c>
    </row>
    <row r="154" spans="1:21" x14ac:dyDescent="0.15">
      <c r="A154">
        <v>153</v>
      </c>
      <c r="B154" s="114" t="s">
        <v>1413</v>
      </c>
      <c r="C154" s="115">
        <v>43929</v>
      </c>
      <c r="D154" t="s">
        <v>222</v>
      </c>
      <c r="E154">
        <v>4000</v>
      </c>
      <c r="F154" t="s">
        <v>22</v>
      </c>
      <c r="G154" t="s">
        <v>1409</v>
      </c>
      <c r="H154" t="s">
        <v>24</v>
      </c>
      <c r="I154" t="s">
        <v>288</v>
      </c>
      <c r="M154" t="s">
        <v>1410</v>
      </c>
      <c r="N154" t="s">
        <v>1401</v>
      </c>
      <c r="Q154">
        <v>10000</v>
      </c>
      <c r="R154">
        <v>0</v>
      </c>
      <c r="S154">
        <v>10000</v>
      </c>
      <c r="T154" t="s">
        <v>1411</v>
      </c>
      <c r="U154" t="s">
        <v>1414</v>
      </c>
    </row>
    <row r="155" spans="1:21" x14ac:dyDescent="0.15">
      <c r="A155">
        <v>154</v>
      </c>
      <c r="B155" s="114" t="s">
        <v>1734</v>
      </c>
      <c r="C155" s="115">
        <v>43929</v>
      </c>
      <c r="D155" t="s">
        <v>222</v>
      </c>
      <c r="E155">
        <v>907</v>
      </c>
      <c r="F155" t="s">
        <v>22</v>
      </c>
      <c r="G155" t="s">
        <v>1735</v>
      </c>
      <c r="H155" t="s">
        <v>92</v>
      </c>
      <c r="I155" t="s">
        <v>25</v>
      </c>
      <c r="M155" t="s">
        <v>1736</v>
      </c>
      <c r="N155" t="s">
        <v>205</v>
      </c>
      <c r="O155">
        <v>1</v>
      </c>
      <c r="P155">
        <v>1</v>
      </c>
      <c r="Q155">
        <v>30000</v>
      </c>
      <c r="R155">
        <v>0</v>
      </c>
      <c r="S155">
        <v>30000</v>
      </c>
      <c r="T155" t="s">
        <v>1737</v>
      </c>
      <c r="U155" t="s">
        <v>1738</v>
      </c>
    </row>
    <row r="156" spans="1:21" x14ac:dyDescent="0.15">
      <c r="A156">
        <v>155</v>
      </c>
      <c r="B156" s="114" t="s">
        <v>1752</v>
      </c>
      <c r="C156" s="115">
        <v>43929</v>
      </c>
      <c r="D156" t="s">
        <v>222</v>
      </c>
      <c r="E156">
        <v>803</v>
      </c>
      <c r="F156" t="s">
        <v>22</v>
      </c>
      <c r="G156" t="s">
        <v>1717</v>
      </c>
      <c r="H156" t="s">
        <v>132</v>
      </c>
      <c r="I156" t="s">
        <v>127</v>
      </c>
      <c r="M156" t="s">
        <v>1718</v>
      </c>
      <c r="N156" t="s">
        <v>1129</v>
      </c>
      <c r="Q156">
        <v>0</v>
      </c>
      <c r="R156">
        <v>3000</v>
      </c>
      <c r="S156">
        <v>3000</v>
      </c>
      <c r="T156" t="s">
        <v>1719</v>
      </c>
      <c r="U156" t="s">
        <v>587</v>
      </c>
    </row>
    <row r="157" spans="1:21" x14ac:dyDescent="0.15">
      <c r="A157">
        <v>156</v>
      </c>
      <c r="B157" s="114" t="s">
        <v>547</v>
      </c>
      <c r="C157" s="115">
        <v>43929</v>
      </c>
      <c r="D157" t="s">
        <v>21</v>
      </c>
      <c r="E157">
        <v>12926</v>
      </c>
      <c r="F157" t="s">
        <v>22</v>
      </c>
      <c r="G157" t="s">
        <v>548</v>
      </c>
      <c r="H157" t="s">
        <v>40</v>
      </c>
      <c r="I157" t="s">
        <v>127</v>
      </c>
      <c r="M157" t="s">
        <v>549</v>
      </c>
      <c r="N157" t="s">
        <v>205</v>
      </c>
      <c r="O157">
        <v>1</v>
      </c>
      <c r="P157">
        <v>1</v>
      </c>
      <c r="Q157">
        <v>10000</v>
      </c>
      <c r="R157">
        <v>0</v>
      </c>
      <c r="S157">
        <v>10000</v>
      </c>
      <c r="T157" t="s">
        <v>550</v>
      </c>
      <c r="U157" t="s">
        <v>551</v>
      </c>
    </row>
    <row r="158" spans="1:21" x14ac:dyDescent="0.15">
      <c r="A158">
        <v>157</v>
      </c>
      <c r="B158" s="114" t="s">
        <v>846</v>
      </c>
      <c r="C158" s="115">
        <v>43929</v>
      </c>
      <c r="D158" t="s">
        <v>21</v>
      </c>
      <c r="E158">
        <v>3941</v>
      </c>
      <c r="F158" t="s">
        <v>22</v>
      </c>
      <c r="G158" t="s">
        <v>847</v>
      </c>
      <c r="H158" t="s">
        <v>92</v>
      </c>
      <c r="I158" t="s">
        <v>93</v>
      </c>
      <c r="M158" t="s">
        <v>848</v>
      </c>
      <c r="N158" t="s">
        <v>205</v>
      </c>
      <c r="O158">
        <v>1</v>
      </c>
      <c r="P158">
        <v>1</v>
      </c>
      <c r="Q158">
        <v>17400</v>
      </c>
      <c r="R158">
        <v>0</v>
      </c>
      <c r="S158">
        <v>17400</v>
      </c>
      <c r="T158" t="s">
        <v>849</v>
      </c>
      <c r="U158" t="s">
        <v>850</v>
      </c>
    </row>
    <row r="159" spans="1:21" x14ac:dyDescent="0.15">
      <c r="A159">
        <v>158</v>
      </c>
      <c r="B159" s="114" t="s">
        <v>1739</v>
      </c>
      <c r="C159" s="115">
        <v>43929</v>
      </c>
      <c r="D159" t="s">
        <v>491</v>
      </c>
      <c r="E159">
        <v>900</v>
      </c>
      <c r="F159" t="s">
        <v>22</v>
      </c>
      <c r="G159" t="s">
        <v>1740</v>
      </c>
      <c r="H159" t="s">
        <v>92</v>
      </c>
      <c r="I159" t="s">
        <v>25</v>
      </c>
      <c r="M159" t="s">
        <v>1741</v>
      </c>
      <c r="N159" t="s">
        <v>1742</v>
      </c>
      <c r="Q159">
        <v>0</v>
      </c>
      <c r="R159">
        <v>500</v>
      </c>
      <c r="S159">
        <v>500</v>
      </c>
      <c r="T159" t="s">
        <v>1743</v>
      </c>
      <c r="U159" t="s">
        <v>1744</v>
      </c>
    </row>
    <row r="160" spans="1:21" x14ac:dyDescent="0.15">
      <c r="A160">
        <v>159</v>
      </c>
      <c r="B160" s="114" t="s">
        <v>1745</v>
      </c>
      <c r="C160" s="115">
        <v>43929</v>
      </c>
      <c r="D160" t="s">
        <v>491</v>
      </c>
      <c r="E160">
        <v>904</v>
      </c>
      <c r="F160" t="s">
        <v>22</v>
      </c>
      <c r="G160" t="s">
        <v>1740</v>
      </c>
      <c r="H160" t="s">
        <v>92</v>
      </c>
      <c r="I160" t="s">
        <v>93</v>
      </c>
      <c r="M160" t="s">
        <v>1746</v>
      </c>
      <c r="N160" t="s">
        <v>1742</v>
      </c>
      <c r="Q160">
        <v>0</v>
      </c>
      <c r="R160">
        <v>500</v>
      </c>
      <c r="S160">
        <v>500</v>
      </c>
      <c r="U160" t="s">
        <v>1747</v>
      </c>
    </row>
    <row r="161" spans="1:22" x14ac:dyDescent="0.15">
      <c r="A161">
        <v>160</v>
      </c>
      <c r="B161" s="114" t="s">
        <v>461</v>
      </c>
      <c r="C161" s="115">
        <v>43929</v>
      </c>
      <c r="D161" t="s">
        <v>209</v>
      </c>
      <c r="E161">
        <v>3204</v>
      </c>
      <c r="F161" t="s">
        <v>22</v>
      </c>
      <c r="G161" t="s">
        <v>462</v>
      </c>
      <c r="H161" t="s">
        <v>132</v>
      </c>
      <c r="I161" t="s">
        <v>25</v>
      </c>
      <c r="M161" t="s">
        <v>463</v>
      </c>
      <c r="N161" t="s">
        <v>464</v>
      </c>
      <c r="Q161">
        <v>50000</v>
      </c>
      <c r="R161">
        <v>0</v>
      </c>
      <c r="S161">
        <v>50000</v>
      </c>
      <c r="T161" t="s">
        <v>465</v>
      </c>
      <c r="U161" t="s">
        <v>466</v>
      </c>
      <c r="V161" t="s">
        <v>3415</v>
      </c>
    </row>
    <row r="162" spans="1:22" x14ac:dyDescent="0.15">
      <c r="A162">
        <v>161</v>
      </c>
      <c r="B162" s="114" t="s">
        <v>555</v>
      </c>
      <c r="C162" s="115">
        <v>43929</v>
      </c>
      <c r="D162" t="s">
        <v>209</v>
      </c>
      <c r="E162">
        <v>10405</v>
      </c>
      <c r="F162" t="s">
        <v>22</v>
      </c>
      <c r="G162" t="s">
        <v>556</v>
      </c>
      <c r="H162" t="s">
        <v>24</v>
      </c>
      <c r="I162" t="s">
        <v>41</v>
      </c>
      <c r="M162" t="s">
        <v>557</v>
      </c>
      <c r="N162" t="s">
        <v>464</v>
      </c>
      <c r="Q162">
        <v>50000</v>
      </c>
      <c r="R162">
        <v>0</v>
      </c>
      <c r="S162">
        <v>50000</v>
      </c>
      <c r="T162" t="s">
        <v>558</v>
      </c>
      <c r="U162" t="s">
        <v>460</v>
      </c>
      <c r="V162" t="s">
        <v>3415</v>
      </c>
    </row>
    <row r="163" spans="1:22" x14ac:dyDescent="0.15">
      <c r="A163">
        <v>162</v>
      </c>
      <c r="B163" s="114" t="s">
        <v>646</v>
      </c>
      <c r="C163" s="115">
        <v>43929</v>
      </c>
      <c r="D163" t="s">
        <v>209</v>
      </c>
      <c r="E163">
        <v>4905</v>
      </c>
      <c r="F163" t="s">
        <v>22</v>
      </c>
      <c r="G163" t="s">
        <v>647</v>
      </c>
      <c r="H163" t="s">
        <v>84</v>
      </c>
      <c r="I163" t="s">
        <v>288</v>
      </c>
      <c r="M163" t="s">
        <v>648</v>
      </c>
      <c r="N163" t="s">
        <v>464</v>
      </c>
      <c r="Q163">
        <v>50000</v>
      </c>
      <c r="R163">
        <v>0</v>
      </c>
      <c r="S163">
        <v>50000</v>
      </c>
      <c r="T163" t="s">
        <v>649</v>
      </c>
      <c r="U163" t="s">
        <v>460</v>
      </c>
      <c r="V163" t="s">
        <v>3415</v>
      </c>
    </row>
    <row r="164" spans="1:22" x14ac:dyDescent="0.15">
      <c r="A164">
        <v>163</v>
      </c>
      <c r="B164" s="114" t="s">
        <v>662</v>
      </c>
      <c r="C164" s="115">
        <v>43929</v>
      </c>
      <c r="D164" t="s">
        <v>209</v>
      </c>
      <c r="E164">
        <v>7500</v>
      </c>
      <c r="F164" t="s">
        <v>22</v>
      </c>
      <c r="G164" t="s">
        <v>663</v>
      </c>
      <c r="H164" t="s">
        <v>31</v>
      </c>
      <c r="I164" t="s">
        <v>115</v>
      </c>
      <c r="M164" t="s">
        <v>664</v>
      </c>
      <c r="N164" t="s">
        <v>572</v>
      </c>
      <c r="Q164">
        <v>50000</v>
      </c>
      <c r="R164">
        <v>0</v>
      </c>
      <c r="S164">
        <v>50000</v>
      </c>
      <c r="T164" t="s">
        <v>665</v>
      </c>
      <c r="U164" t="s">
        <v>369</v>
      </c>
      <c r="V164" t="s">
        <v>3415</v>
      </c>
    </row>
    <row r="165" spans="1:22" x14ac:dyDescent="0.15">
      <c r="A165">
        <v>164</v>
      </c>
      <c r="B165" s="114" t="s">
        <v>737</v>
      </c>
      <c r="C165" s="115">
        <v>43929</v>
      </c>
      <c r="D165" t="s">
        <v>209</v>
      </c>
      <c r="E165">
        <v>13812</v>
      </c>
      <c r="F165" t="s">
        <v>22</v>
      </c>
      <c r="G165" t="s">
        <v>738</v>
      </c>
      <c r="H165" t="s">
        <v>142</v>
      </c>
      <c r="I165" t="s">
        <v>127</v>
      </c>
      <c r="M165" t="s">
        <v>739</v>
      </c>
      <c r="Q165">
        <v>50000</v>
      </c>
      <c r="R165">
        <v>0</v>
      </c>
      <c r="S165">
        <v>50000</v>
      </c>
      <c r="T165" t="s">
        <v>740</v>
      </c>
      <c r="U165" t="s">
        <v>460</v>
      </c>
      <c r="V165" t="s">
        <v>3415</v>
      </c>
    </row>
    <row r="166" spans="1:22" x14ac:dyDescent="0.15">
      <c r="A166">
        <v>165</v>
      </c>
      <c r="B166" s="114" t="s">
        <v>759</v>
      </c>
      <c r="C166" s="115">
        <v>43929</v>
      </c>
      <c r="D166" t="s">
        <v>209</v>
      </c>
      <c r="E166">
        <v>1315</v>
      </c>
      <c r="F166" t="s">
        <v>22</v>
      </c>
      <c r="G166" t="s">
        <v>760</v>
      </c>
      <c r="H166" t="s">
        <v>84</v>
      </c>
      <c r="I166" t="s">
        <v>41</v>
      </c>
      <c r="M166" t="s">
        <v>761</v>
      </c>
      <c r="N166" t="s">
        <v>572</v>
      </c>
      <c r="Q166">
        <v>50000</v>
      </c>
      <c r="R166">
        <v>0</v>
      </c>
      <c r="S166">
        <v>50000</v>
      </c>
      <c r="T166" t="s">
        <v>762</v>
      </c>
      <c r="U166" t="s">
        <v>460</v>
      </c>
      <c r="V166" t="s">
        <v>3415</v>
      </c>
    </row>
    <row r="167" spans="1:22" x14ac:dyDescent="0.15">
      <c r="A167">
        <v>166</v>
      </c>
      <c r="B167" s="114" t="s">
        <v>1238</v>
      </c>
      <c r="C167" s="115">
        <v>43929</v>
      </c>
      <c r="D167" t="s">
        <v>209</v>
      </c>
      <c r="E167">
        <v>1401</v>
      </c>
      <c r="F167" t="s">
        <v>22</v>
      </c>
      <c r="G167" t="s">
        <v>1239</v>
      </c>
      <c r="H167" t="s">
        <v>132</v>
      </c>
      <c r="I167" t="s">
        <v>41</v>
      </c>
      <c r="M167" t="s">
        <v>1240</v>
      </c>
      <c r="N167" t="s">
        <v>715</v>
      </c>
      <c r="Q167">
        <v>50000</v>
      </c>
      <c r="R167">
        <v>0</v>
      </c>
      <c r="S167">
        <v>50000</v>
      </c>
      <c r="T167" t="s">
        <v>1241</v>
      </c>
      <c r="U167" t="s">
        <v>860</v>
      </c>
      <c r="V167" t="s">
        <v>3415</v>
      </c>
    </row>
    <row r="168" spans="1:22" x14ac:dyDescent="0.15">
      <c r="A168">
        <v>167</v>
      </c>
      <c r="B168" s="114" t="s">
        <v>1242</v>
      </c>
      <c r="C168" s="115">
        <v>43929</v>
      </c>
      <c r="D168" t="s">
        <v>209</v>
      </c>
      <c r="E168">
        <v>3706</v>
      </c>
      <c r="F168" t="s">
        <v>22</v>
      </c>
      <c r="G168" t="s">
        <v>1243</v>
      </c>
      <c r="H168" t="s">
        <v>132</v>
      </c>
      <c r="I168" t="s">
        <v>107</v>
      </c>
      <c r="M168" t="s">
        <v>1244</v>
      </c>
      <c r="N168" t="s">
        <v>820</v>
      </c>
      <c r="Q168">
        <v>50000</v>
      </c>
      <c r="R168">
        <v>0</v>
      </c>
      <c r="S168">
        <v>50000</v>
      </c>
      <c r="T168" t="s">
        <v>1245</v>
      </c>
      <c r="U168" t="s">
        <v>1246</v>
      </c>
      <c r="V168" t="s">
        <v>3415</v>
      </c>
    </row>
    <row r="169" spans="1:22" x14ac:dyDescent="0.15">
      <c r="A169">
        <v>168</v>
      </c>
      <c r="B169" s="114" t="s">
        <v>1368</v>
      </c>
      <c r="C169" s="115">
        <v>43929</v>
      </c>
      <c r="D169" t="s">
        <v>209</v>
      </c>
      <c r="E169">
        <v>9110</v>
      </c>
      <c r="F169" t="s">
        <v>22</v>
      </c>
      <c r="G169" t="s">
        <v>1369</v>
      </c>
      <c r="H169" t="s">
        <v>84</v>
      </c>
      <c r="I169" t="s">
        <v>41</v>
      </c>
      <c r="M169" t="s">
        <v>1370</v>
      </c>
      <c r="N169" t="s">
        <v>572</v>
      </c>
      <c r="Q169">
        <v>50000</v>
      </c>
      <c r="R169">
        <v>0</v>
      </c>
      <c r="S169">
        <v>50000</v>
      </c>
      <c r="T169" t="s">
        <v>1371</v>
      </c>
      <c r="U169" t="s">
        <v>369</v>
      </c>
      <c r="V169" t="s">
        <v>3415</v>
      </c>
    </row>
    <row r="170" spans="1:22" x14ac:dyDescent="0.15">
      <c r="A170">
        <v>169</v>
      </c>
      <c r="B170" s="114" t="s">
        <v>1497</v>
      </c>
      <c r="C170" s="115">
        <v>43929</v>
      </c>
      <c r="D170" t="s">
        <v>209</v>
      </c>
      <c r="E170">
        <v>6412</v>
      </c>
      <c r="F170" t="s">
        <v>22</v>
      </c>
      <c r="G170" t="s">
        <v>1498</v>
      </c>
      <c r="H170" t="s">
        <v>122</v>
      </c>
      <c r="I170" t="s">
        <v>137</v>
      </c>
      <c r="M170" t="s">
        <v>1499</v>
      </c>
      <c r="N170" t="s">
        <v>715</v>
      </c>
      <c r="Q170">
        <v>50000</v>
      </c>
      <c r="R170">
        <v>0</v>
      </c>
      <c r="S170">
        <v>50000</v>
      </c>
      <c r="T170" t="s">
        <v>1500</v>
      </c>
      <c r="U170" t="s">
        <v>860</v>
      </c>
      <c r="V170" t="s">
        <v>3415</v>
      </c>
    </row>
    <row r="171" spans="1:22" x14ac:dyDescent="0.15">
      <c r="A171">
        <v>170</v>
      </c>
      <c r="B171" s="114" t="s">
        <v>1506</v>
      </c>
      <c r="C171" s="115">
        <v>43929</v>
      </c>
      <c r="D171" t="s">
        <v>209</v>
      </c>
      <c r="E171">
        <v>9401</v>
      </c>
      <c r="F171" t="s">
        <v>22</v>
      </c>
      <c r="G171" t="s">
        <v>1507</v>
      </c>
      <c r="H171" t="s">
        <v>84</v>
      </c>
      <c r="I171" t="s">
        <v>127</v>
      </c>
      <c r="M171" t="s">
        <v>1508</v>
      </c>
      <c r="N171" t="s">
        <v>715</v>
      </c>
      <c r="Q171">
        <v>50000</v>
      </c>
      <c r="R171">
        <v>0</v>
      </c>
      <c r="S171">
        <v>50000</v>
      </c>
      <c r="T171" t="s">
        <v>1509</v>
      </c>
      <c r="U171" t="s">
        <v>1246</v>
      </c>
      <c r="V171" t="s">
        <v>3415</v>
      </c>
    </row>
    <row r="172" spans="1:22" x14ac:dyDescent="0.15">
      <c r="A172">
        <v>171</v>
      </c>
      <c r="B172" s="114" t="s">
        <v>1510</v>
      </c>
      <c r="C172" s="115">
        <v>43929</v>
      </c>
      <c r="D172" t="s">
        <v>209</v>
      </c>
      <c r="E172">
        <v>5000</v>
      </c>
      <c r="F172" t="s">
        <v>22</v>
      </c>
      <c r="G172" t="s">
        <v>1511</v>
      </c>
      <c r="H172" t="s">
        <v>122</v>
      </c>
      <c r="I172" t="s">
        <v>41</v>
      </c>
      <c r="M172" t="s">
        <v>1512</v>
      </c>
      <c r="N172" t="s">
        <v>572</v>
      </c>
      <c r="Q172">
        <v>50000</v>
      </c>
      <c r="R172">
        <v>0</v>
      </c>
      <c r="S172">
        <v>50000</v>
      </c>
      <c r="T172" t="s">
        <v>1513</v>
      </c>
      <c r="U172" t="s">
        <v>1514</v>
      </c>
      <c r="V172" t="s">
        <v>3415</v>
      </c>
    </row>
    <row r="173" spans="1:22" x14ac:dyDescent="0.15">
      <c r="A173">
        <v>172</v>
      </c>
      <c r="B173" s="114" t="s">
        <v>1571</v>
      </c>
      <c r="C173" s="115">
        <v>43929</v>
      </c>
      <c r="D173" t="s">
        <v>209</v>
      </c>
      <c r="E173">
        <v>8804</v>
      </c>
      <c r="F173" t="s">
        <v>22</v>
      </c>
      <c r="G173" t="s">
        <v>474</v>
      </c>
      <c r="H173" t="s">
        <v>132</v>
      </c>
      <c r="I173" t="s">
        <v>65</v>
      </c>
      <c r="M173" t="s">
        <v>1572</v>
      </c>
      <c r="N173" t="s">
        <v>715</v>
      </c>
      <c r="Q173">
        <v>50000</v>
      </c>
      <c r="R173">
        <v>0</v>
      </c>
      <c r="S173">
        <v>50000</v>
      </c>
      <c r="T173" t="s">
        <v>1573</v>
      </c>
      <c r="U173" t="s">
        <v>855</v>
      </c>
      <c r="V173" t="s">
        <v>3415</v>
      </c>
    </row>
    <row r="174" spans="1:22" x14ac:dyDescent="0.15">
      <c r="A174">
        <v>173</v>
      </c>
      <c r="B174" s="114" t="s">
        <v>1574</v>
      </c>
      <c r="C174" s="115">
        <v>43929</v>
      </c>
      <c r="D174" t="s">
        <v>209</v>
      </c>
      <c r="E174">
        <v>8121</v>
      </c>
      <c r="F174" t="s">
        <v>22</v>
      </c>
      <c r="G174" t="s">
        <v>1575</v>
      </c>
      <c r="H174" t="s">
        <v>84</v>
      </c>
      <c r="I174" t="s">
        <v>65</v>
      </c>
      <c r="M174" t="s">
        <v>1576</v>
      </c>
      <c r="N174" t="s">
        <v>715</v>
      </c>
      <c r="Q174">
        <v>50000</v>
      </c>
      <c r="R174">
        <v>0</v>
      </c>
      <c r="S174">
        <v>50000</v>
      </c>
      <c r="T174" t="s">
        <v>1577</v>
      </c>
      <c r="U174" t="s">
        <v>855</v>
      </c>
      <c r="V174" t="s">
        <v>3415</v>
      </c>
    </row>
    <row r="175" spans="1:22" x14ac:dyDescent="0.15">
      <c r="A175">
        <v>174</v>
      </c>
      <c r="B175" s="114" t="s">
        <v>1578</v>
      </c>
      <c r="C175" s="115">
        <v>43929</v>
      </c>
      <c r="D175" t="s">
        <v>209</v>
      </c>
      <c r="E175">
        <v>2106</v>
      </c>
      <c r="F175" t="s">
        <v>22</v>
      </c>
      <c r="G175" t="s">
        <v>1579</v>
      </c>
      <c r="H175" t="s">
        <v>84</v>
      </c>
      <c r="I175" t="s">
        <v>65</v>
      </c>
      <c r="M175" t="s">
        <v>1580</v>
      </c>
      <c r="N175" t="s">
        <v>715</v>
      </c>
      <c r="Q175">
        <v>50000</v>
      </c>
      <c r="R175">
        <v>0</v>
      </c>
      <c r="S175">
        <v>50000</v>
      </c>
      <c r="T175" t="s">
        <v>1581</v>
      </c>
      <c r="U175" t="s">
        <v>855</v>
      </c>
      <c r="V175" t="s">
        <v>3415</v>
      </c>
    </row>
    <row r="176" spans="1:22" x14ac:dyDescent="0.15">
      <c r="A176">
        <v>175</v>
      </c>
      <c r="B176" s="114" t="s">
        <v>1708</v>
      </c>
      <c r="C176" s="115">
        <v>43929</v>
      </c>
      <c r="D176" t="s">
        <v>209</v>
      </c>
      <c r="E176">
        <v>407</v>
      </c>
      <c r="F176" t="s">
        <v>22</v>
      </c>
      <c r="G176" t="s">
        <v>1709</v>
      </c>
      <c r="H176" t="s">
        <v>84</v>
      </c>
      <c r="I176" t="s">
        <v>32</v>
      </c>
      <c r="M176" t="s">
        <v>1710</v>
      </c>
      <c r="N176" t="s">
        <v>820</v>
      </c>
      <c r="Q176">
        <v>50000</v>
      </c>
      <c r="R176">
        <v>0</v>
      </c>
      <c r="S176">
        <v>50000</v>
      </c>
      <c r="T176" t="s">
        <v>1711</v>
      </c>
      <c r="U176" t="s">
        <v>423</v>
      </c>
      <c r="V176" t="s">
        <v>3415</v>
      </c>
    </row>
    <row r="177" spans="1:23" x14ac:dyDescent="0.15">
      <c r="A177">
        <v>176</v>
      </c>
      <c r="B177" s="114" t="s">
        <v>1501</v>
      </c>
      <c r="C177" s="115">
        <v>43930</v>
      </c>
      <c r="D177" t="s">
        <v>310</v>
      </c>
      <c r="E177">
        <v>5922</v>
      </c>
      <c r="F177" t="s">
        <v>22</v>
      </c>
      <c r="G177" t="s">
        <v>1502</v>
      </c>
      <c r="H177" t="s">
        <v>142</v>
      </c>
      <c r="I177" t="s">
        <v>107</v>
      </c>
      <c r="J177">
        <v>6759</v>
      </c>
      <c r="K177">
        <v>14</v>
      </c>
      <c r="L177">
        <v>3</v>
      </c>
      <c r="M177" t="s">
        <v>1503</v>
      </c>
      <c r="N177" t="s">
        <v>1504</v>
      </c>
      <c r="O177">
        <v>1</v>
      </c>
      <c r="P177">
        <v>1</v>
      </c>
      <c r="Q177">
        <v>212611</v>
      </c>
      <c r="R177">
        <v>0</v>
      </c>
      <c r="S177">
        <v>212611</v>
      </c>
      <c r="T177" t="s">
        <v>1505</v>
      </c>
    </row>
    <row r="178" spans="1:23" x14ac:dyDescent="0.15">
      <c r="A178">
        <v>177</v>
      </c>
      <c r="B178" s="114" t="s">
        <v>36</v>
      </c>
      <c r="C178" s="115">
        <v>43930</v>
      </c>
      <c r="D178" t="s">
        <v>37</v>
      </c>
      <c r="E178">
        <v>250</v>
      </c>
      <c r="F178" t="s">
        <v>38</v>
      </c>
      <c r="G178" t="s">
        <v>39</v>
      </c>
      <c r="H178" t="s">
        <v>40</v>
      </c>
      <c r="I178" t="s">
        <v>41</v>
      </c>
      <c r="M178" t="s">
        <v>42</v>
      </c>
      <c r="N178" t="s">
        <v>43</v>
      </c>
      <c r="O178">
        <v>1</v>
      </c>
      <c r="P178">
        <v>8</v>
      </c>
      <c r="Q178">
        <v>1732222</v>
      </c>
      <c r="R178">
        <v>0</v>
      </c>
      <c r="S178">
        <v>1732222</v>
      </c>
      <c r="T178" t="s">
        <v>44</v>
      </c>
      <c r="U178" t="s">
        <v>45</v>
      </c>
    </row>
    <row r="179" spans="1:23" x14ac:dyDescent="0.15">
      <c r="A179">
        <v>178</v>
      </c>
      <c r="B179" s="114" t="s">
        <v>46</v>
      </c>
      <c r="C179" s="115">
        <v>43930</v>
      </c>
      <c r="D179" t="s">
        <v>37</v>
      </c>
      <c r="E179">
        <v>250</v>
      </c>
      <c r="F179" t="s">
        <v>38</v>
      </c>
      <c r="G179" t="s">
        <v>39</v>
      </c>
      <c r="H179" t="s">
        <v>40</v>
      </c>
      <c r="I179" t="s">
        <v>41</v>
      </c>
      <c r="M179" t="s">
        <v>42</v>
      </c>
      <c r="N179" t="s">
        <v>43</v>
      </c>
      <c r="O179">
        <v>1</v>
      </c>
      <c r="P179">
        <v>8</v>
      </c>
      <c r="Q179">
        <v>1732222</v>
      </c>
      <c r="R179">
        <v>0</v>
      </c>
      <c r="S179">
        <v>1732222</v>
      </c>
      <c r="T179" t="s">
        <v>44</v>
      </c>
      <c r="U179" t="s">
        <v>45</v>
      </c>
    </row>
    <row r="180" spans="1:23" x14ac:dyDescent="0.15">
      <c r="A180">
        <v>179</v>
      </c>
      <c r="B180" s="114" t="s">
        <v>47</v>
      </c>
      <c r="C180" s="115">
        <v>43930</v>
      </c>
      <c r="D180" t="s">
        <v>37</v>
      </c>
      <c r="E180">
        <v>250</v>
      </c>
      <c r="F180" t="s">
        <v>38</v>
      </c>
      <c r="G180" t="s">
        <v>39</v>
      </c>
      <c r="H180" t="s">
        <v>40</v>
      </c>
      <c r="I180" t="s">
        <v>41</v>
      </c>
      <c r="M180" t="s">
        <v>42</v>
      </c>
      <c r="N180" t="s">
        <v>43</v>
      </c>
      <c r="O180">
        <v>1</v>
      </c>
      <c r="P180">
        <v>8</v>
      </c>
      <c r="Q180">
        <v>1018181</v>
      </c>
      <c r="R180">
        <v>0</v>
      </c>
      <c r="S180">
        <v>1018181</v>
      </c>
      <c r="T180" t="s">
        <v>44</v>
      </c>
      <c r="U180" t="s">
        <v>48</v>
      </c>
    </row>
    <row r="181" spans="1:23" x14ac:dyDescent="0.15">
      <c r="A181">
        <v>180</v>
      </c>
      <c r="B181" s="114" t="s">
        <v>63</v>
      </c>
      <c r="C181" s="115">
        <v>43930</v>
      </c>
      <c r="D181" t="s">
        <v>37</v>
      </c>
      <c r="E181">
        <v>11200</v>
      </c>
      <c r="F181" t="s">
        <v>22</v>
      </c>
      <c r="G181" t="s">
        <v>64</v>
      </c>
      <c r="H181" t="s">
        <v>40</v>
      </c>
      <c r="I181" t="s">
        <v>65</v>
      </c>
      <c r="M181" t="s">
        <v>66</v>
      </c>
      <c r="P181">
        <v>16</v>
      </c>
      <c r="Q181">
        <v>1689323</v>
      </c>
      <c r="R181">
        <v>0</v>
      </c>
      <c r="S181">
        <v>1689323</v>
      </c>
      <c r="T181" t="s">
        <v>67</v>
      </c>
      <c r="U181" t="s">
        <v>68</v>
      </c>
    </row>
    <row r="182" spans="1:23" x14ac:dyDescent="0.15">
      <c r="A182">
        <v>181</v>
      </c>
      <c r="B182" s="114" t="s">
        <v>69</v>
      </c>
      <c r="C182" s="115">
        <v>43930</v>
      </c>
      <c r="D182" t="s">
        <v>37</v>
      </c>
      <c r="E182">
        <v>11200</v>
      </c>
      <c r="F182" t="s">
        <v>22</v>
      </c>
      <c r="G182" t="s">
        <v>64</v>
      </c>
      <c r="H182" t="s">
        <v>40</v>
      </c>
      <c r="I182" t="s">
        <v>65</v>
      </c>
      <c r="M182" t="s">
        <v>66</v>
      </c>
      <c r="P182">
        <v>16</v>
      </c>
      <c r="Q182">
        <v>1689323</v>
      </c>
      <c r="R182">
        <v>0</v>
      </c>
      <c r="S182">
        <v>1689323</v>
      </c>
      <c r="T182" t="s">
        <v>67</v>
      </c>
      <c r="U182" t="s">
        <v>70</v>
      </c>
    </row>
    <row r="183" spans="1:23" x14ac:dyDescent="0.15">
      <c r="A183">
        <v>182</v>
      </c>
      <c r="B183" s="114" t="s">
        <v>71</v>
      </c>
      <c r="C183" s="115">
        <v>43930</v>
      </c>
      <c r="D183" t="s">
        <v>37</v>
      </c>
      <c r="E183">
        <v>11200</v>
      </c>
      <c r="F183" t="s">
        <v>22</v>
      </c>
      <c r="G183" t="s">
        <v>64</v>
      </c>
      <c r="H183" t="s">
        <v>40</v>
      </c>
      <c r="I183" t="s">
        <v>65</v>
      </c>
      <c r="M183" t="s">
        <v>66</v>
      </c>
      <c r="P183">
        <v>16</v>
      </c>
      <c r="Q183">
        <v>1689323</v>
      </c>
      <c r="R183">
        <v>0</v>
      </c>
      <c r="S183">
        <v>1689323</v>
      </c>
      <c r="T183" t="s">
        <v>67</v>
      </c>
      <c r="U183" t="s">
        <v>72</v>
      </c>
    </row>
    <row r="184" spans="1:23" x14ac:dyDescent="0.15">
      <c r="A184">
        <v>183</v>
      </c>
      <c r="B184" s="114" t="s">
        <v>73</v>
      </c>
      <c r="C184" s="115">
        <v>43930</v>
      </c>
      <c r="D184" t="s">
        <v>37</v>
      </c>
      <c r="E184">
        <v>11200</v>
      </c>
      <c r="F184" t="s">
        <v>22</v>
      </c>
      <c r="G184" t="s">
        <v>64</v>
      </c>
      <c r="H184" t="s">
        <v>40</v>
      </c>
      <c r="I184" t="s">
        <v>65</v>
      </c>
      <c r="M184" t="s">
        <v>66</v>
      </c>
      <c r="P184">
        <v>16</v>
      </c>
      <c r="Q184">
        <v>827496</v>
      </c>
      <c r="R184">
        <v>0</v>
      </c>
      <c r="S184">
        <v>827496</v>
      </c>
      <c r="T184" t="s">
        <v>67</v>
      </c>
      <c r="U184" t="s">
        <v>74</v>
      </c>
    </row>
    <row r="185" spans="1:23" x14ac:dyDescent="0.15">
      <c r="A185">
        <v>184</v>
      </c>
      <c r="B185" s="114" t="s">
        <v>75</v>
      </c>
      <c r="C185" s="115">
        <v>43930</v>
      </c>
      <c r="D185" t="s">
        <v>37</v>
      </c>
      <c r="E185">
        <v>11200</v>
      </c>
      <c r="F185" t="s">
        <v>22</v>
      </c>
      <c r="G185" t="s">
        <v>64</v>
      </c>
      <c r="H185" t="s">
        <v>40</v>
      </c>
      <c r="I185" t="s">
        <v>65</v>
      </c>
      <c r="M185" t="s">
        <v>66</v>
      </c>
      <c r="P185">
        <v>16</v>
      </c>
      <c r="Q185">
        <v>1689323</v>
      </c>
      <c r="R185">
        <v>0</v>
      </c>
      <c r="S185">
        <v>1689323</v>
      </c>
      <c r="T185" t="s">
        <v>67</v>
      </c>
      <c r="U185" t="s">
        <v>76</v>
      </c>
    </row>
    <row r="186" spans="1:23" x14ac:dyDescent="0.15">
      <c r="A186">
        <v>185</v>
      </c>
      <c r="B186" s="114" t="s">
        <v>52</v>
      </c>
      <c r="C186" s="115">
        <v>43930</v>
      </c>
      <c r="D186" t="s">
        <v>53</v>
      </c>
      <c r="E186">
        <v>250</v>
      </c>
      <c r="F186" t="s">
        <v>38</v>
      </c>
      <c r="G186" t="s">
        <v>39</v>
      </c>
      <c r="H186" t="s">
        <v>40</v>
      </c>
      <c r="I186" t="s">
        <v>41</v>
      </c>
      <c r="M186" t="s">
        <v>42</v>
      </c>
      <c r="N186" t="s">
        <v>43</v>
      </c>
      <c r="O186">
        <v>1</v>
      </c>
      <c r="P186">
        <v>1</v>
      </c>
      <c r="Q186">
        <v>694667</v>
      </c>
      <c r="R186">
        <v>0</v>
      </c>
      <c r="S186">
        <v>694667</v>
      </c>
      <c r="T186" t="s">
        <v>44</v>
      </c>
      <c r="U186" t="s">
        <v>54</v>
      </c>
    </row>
    <row r="187" spans="1:23" x14ac:dyDescent="0.15">
      <c r="A187">
        <v>186</v>
      </c>
      <c r="B187" s="114" t="s">
        <v>55</v>
      </c>
      <c r="C187" s="115">
        <v>43930</v>
      </c>
      <c r="D187" t="s">
        <v>53</v>
      </c>
      <c r="E187">
        <v>250</v>
      </c>
      <c r="F187" t="s">
        <v>38</v>
      </c>
      <c r="G187" t="s">
        <v>39</v>
      </c>
      <c r="H187" t="s">
        <v>40</v>
      </c>
      <c r="I187" t="s">
        <v>41</v>
      </c>
      <c r="M187" t="s">
        <v>42</v>
      </c>
      <c r="N187" t="s">
        <v>43</v>
      </c>
      <c r="O187">
        <v>1</v>
      </c>
      <c r="P187">
        <v>1</v>
      </c>
      <c r="Q187">
        <v>212941</v>
      </c>
      <c r="R187">
        <v>0</v>
      </c>
      <c r="S187">
        <v>212941</v>
      </c>
      <c r="T187" t="s">
        <v>44</v>
      </c>
      <c r="U187" t="s">
        <v>56</v>
      </c>
    </row>
    <row r="188" spans="1:23" x14ac:dyDescent="0.15">
      <c r="A188">
        <v>187</v>
      </c>
      <c r="B188" s="114" t="s">
        <v>57</v>
      </c>
      <c r="C188" s="115">
        <v>43930</v>
      </c>
      <c r="D188" t="s">
        <v>53</v>
      </c>
      <c r="E188">
        <v>250</v>
      </c>
      <c r="F188" t="s">
        <v>38</v>
      </c>
      <c r="G188" t="s">
        <v>39</v>
      </c>
      <c r="H188" t="s">
        <v>40</v>
      </c>
      <c r="I188" t="s">
        <v>41</v>
      </c>
      <c r="M188" t="s">
        <v>42</v>
      </c>
      <c r="N188" t="s">
        <v>43</v>
      </c>
      <c r="O188">
        <v>1</v>
      </c>
      <c r="P188">
        <v>1</v>
      </c>
      <c r="Q188">
        <v>226281</v>
      </c>
      <c r="R188">
        <v>0</v>
      </c>
      <c r="S188">
        <v>226281</v>
      </c>
      <c r="T188" t="s">
        <v>44</v>
      </c>
      <c r="U188" t="s">
        <v>58</v>
      </c>
    </row>
    <row r="189" spans="1:23" x14ac:dyDescent="0.15">
      <c r="A189">
        <v>188</v>
      </c>
      <c r="B189" s="114" t="s">
        <v>59</v>
      </c>
      <c r="C189" s="115">
        <v>43930</v>
      </c>
      <c r="D189" t="s">
        <v>53</v>
      </c>
      <c r="E189">
        <v>250</v>
      </c>
      <c r="F189" t="s">
        <v>38</v>
      </c>
      <c r="G189" t="s">
        <v>39</v>
      </c>
      <c r="H189" t="s">
        <v>40</v>
      </c>
      <c r="I189" t="s">
        <v>41</v>
      </c>
      <c r="M189" t="s">
        <v>42</v>
      </c>
      <c r="N189" t="s">
        <v>43</v>
      </c>
      <c r="O189">
        <v>1</v>
      </c>
      <c r="P189">
        <v>1</v>
      </c>
      <c r="Q189">
        <v>107431</v>
      </c>
      <c r="R189">
        <v>0</v>
      </c>
      <c r="S189">
        <v>107431</v>
      </c>
      <c r="T189" t="s">
        <v>44</v>
      </c>
      <c r="U189" t="s">
        <v>60</v>
      </c>
      <c r="W189" t="s">
        <v>3417</v>
      </c>
    </row>
    <row r="190" spans="1:23" x14ac:dyDescent="0.15">
      <c r="A190">
        <v>189</v>
      </c>
      <c r="B190" s="114" t="s">
        <v>49</v>
      </c>
      <c r="C190" s="115">
        <v>43930</v>
      </c>
      <c r="D190" t="s">
        <v>50</v>
      </c>
      <c r="E190">
        <v>250</v>
      </c>
      <c r="F190" t="s">
        <v>38</v>
      </c>
      <c r="G190" t="s">
        <v>39</v>
      </c>
      <c r="H190" t="s">
        <v>40</v>
      </c>
      <c r="I190" t="s">
        <v>41</v>
      </c>
      <c r="M190" t="s">
        <v>42</v>
      </c>
      <c r="N190" t="s">
        <v>43</v>
      </c>
      <c r="O190">
        <v>1</v>
      </c>
      <c r="P190">
        <v>1</v>
      </c>
      <c r="Q190">
        <v>30210</v>
      </c>
      <c r="R190">
        <v>0</v>
      </c>
      <c r="S190">
        <v>30210</v>
      </c>
      <c r="T190" t="s">
        <v>44</v>
      </c>
      <c r="U190" t="s">
        <v>51</v>
      </c>
    </row>
    <row r="191" spans="1:23" x14ac:dyDescent="0.15">
      <c r="A191">
        <v>190</v>
      </c>
      <c r="B191" s="114" t="s">
        <v>1893</v>
      </c>
      <c r="C191" s="115">
        <v>43930</v>
      </c>
      <c r="D191" t="s">
        <v>681</v>
      </c>
      <c r="E191">
        <v>6207</v>
      </c>
      <c r="F191" t="s">
        <v>22</v>
      </c>
      <c r="G191" t="s">
        <v>1894</v>
      </c>
      <c r="H191" t="s">
        <v>84</v>
      </c>
      <c r="I191" t="s">
        <v>107</v>
      </c>
      <c r="M191" t="s">
        <v>1895</v>
      </c>
      <c r="N191" t="s">
        <v>1896</v>
      </c>
      <c r="Q191">
        <v>0</v>
      </c>
      <c r="R191">
        <v>12000</v>
      </c>
      <c r="S191">
        <v>12000</v>
      </c>
      <c r="T191" t="s">
        <v>1897</v>
      </c>
      <c r="U191" t="s">
        <v>1898</v>
      </c>
      <c r="W191" t="s">
        <v>3417</v>
      </c>
    </row>
    <row r="192" spans="1:23" x14ac:dyDescent="0.15">
      <c r="A192">
        <v>191</v>
      </c>
      <c r="B192" s="114" t="s">
        <v>1899</v>
      </c>
      <c r="C192" s="115">
        <v>43930</v>
      </c>
      <c r="D192" t="s">
        <v>681</v>
      </c>
      <c r="E192">
        <v>8618</v>
      </c>
      <c r="F192" t="s">
        <v>22</v>
      </c>
      <c r="G192" t="s">
        <v>704</v>
      </c>
      <c r="H192" t="s">
        <v>142</v>
      </c>
      <c r="I192" t="s">
        <v>137</v>
      </c>
      <c r="M192" t="s">
        <v>1289</v>
      </c>
      <c r="N192" t="s">
        <v>1896</v>
      </c>
      <c r="Q192">
        <v>0</v>
      </c>
      <c r="R192">
        <v>12000</v>
      </c>
      <c r="S192">
        <v>12000</v>
      </c>
      <c r="T192" t="s">
        <v>1900</v>
      </c>
      <c r="U192" t="s">
        <v>1901</v>
      </c>
      <c r="W192" t="s">
        <v>3417</v>
      </c>
    </row>
    <row r="193" spans="1:24" x14ac:dyDescent="0.15">
      <c r="A193">
        <v>192</v>
      </c>
      <c r="B193" s="114" t="s">
        <v>1232</v>
      </c>
      <c r="C193" s="115">
        <v>43930</v>
      </c>
      <c r="D193" t="s">
        <v>222</v>
      </c>
      <c r="E193">
        <v>10719</v>
      </c>
      <c r="F193" t="s">
        <v>22</v>
      </c>
      <c r="G193" t="s">
        <v>1127</v>
      </c>
      <c r="H193" t="s">
        <v>84</v>
      </c>
      <c r="I193" t="s">
        <v>41</v>
      </c>
      <c r="M193" t="s">
        <v>1128</v>
      </c>
      <c r="N193" t="s">
        <v>1233</v>
      </c>
      <c r="Q193">
        <v>10000</v>
      </c>
      <c r="R193">
        <v>0</v>
      </c>
      <c r="S193">
        <v>10000</v>
      </c>
      <c r="T193" t="s">
        <v>1130</v>
      </c>
      <c r="U193" t="s">
        <v>1234</v>
      </c>
    </row>
    <row r="194" spans="1:24" x14ac:dyDescent="0.15">
      <c r="A194">
        <v>193</v>
      </c>
      <c r="B194" s="114" t="s">
        <v>1661</v>
      </c>
      <c r="C194" s="115">
        <v>43930</v>
      </c>
      <c r="D194" t="s">
        <v>222</v>
      </c>
      <c r="E194">
        <v>10306</v>
      </c>
      <c r="F194" t="s">
        <v>22</v>
      </c>
      <c r="G194" t="s">
        <v>1662</v>
      </c>
      <c r="H194" t="s">
        <v>84</v>
      </c>
      <c r="I194" t="s">
        <v>137</v>
      </c>
      <c r="M194" t="s">
        <v>1663</v>
      </c>
      <c r="N194" t="s">
        <v>1664</v>
      </c>
      <c r="Q194">
        <v>10000</v>
      </c>
      <c r="R194">
        <v>0</v>
      </c>
      <c r="S194">
        <v>10000</v>
      </c>
      <c r="T194" t="s">
        <v>1665</v>
      </c>
      <c r="U194" t="s">
        <v>1666</v>
      </c>
    </row>
    <row r="195" spans="1:24" x14ac:dyDescent="0.15">
      <c r="A195">
        <v>194</v>
      </c>
      <c r="B195" s="114" t="s">
        <v>20</v>
      </c>
      <c r="C195" s="115">
        <v>43930</v>
      </c>
      <c r="D195" t="s">
        <v>21</v>
      </c>
      <c r="E195">
        <v>2305</v>
      </c>
      <c r="F195" t="s">
        <v>22</v>
      </c>
      <c r="G195" t="s">
        <v>23</v>
      </c>
      <c r="H195" t="s">
        <v>24</v>
      </c>
      <c r="I195" t="s">
        <v>25</v>
      </c>
      <c r="O195">
        <v>1</v>
      </c>
      <c r="P195">
        <v>1</v>
      </c>
      <c r="Q195">
        <v>2088000</v>
      </c>
      <c r="R195">
        <v>0</v>
      </c>
      <c r="S195">
        <v>2088000</v>
      </c>
      <c r="T195" t="s">
        <v>26</v>
      </c>
      <c r="U195" t="s">
        <v>27</v>
      </c>
    </row>
    <row r="196" spans="1:24" x14ac:dyDescent="0.15">
      <c r="A196">
        <v>195</v>
      </c>
      <c r="B196" s="114" t="s">
        <v>61</v>
      </c>
      <c r="C196" s="115">
        <v>43930</v>
      </c>
      <c r="D196" t="s">
        <v>21</v>
      </c>
      <c r="E196">
        <v>250</v>
      </c>
      <c r="F196" t="s">
        <v>38</v>
      </c>
      <c r="G196" t="s">
        <v>39</v>
      </c>
      <c r="H196" t="s">
        <v>40</v>
      </c>
      <c r="I196" t="s">
        <v>41</v>
      </c>
      <c r="M196" t="s">
        <v>42</v>
      </c>
      <c r="N196" t="s">
        <v>43</v>
      </c>
      <c r="O196">
        <v>1</v>
      </c>
      <c r="P196">
        <v>1</v>
      </c>
      <c r="Q196">
        <v>15000</v>
      </c>
      <c r="R196">
        <v>0</v>
      </c>
      <c r="S196">
        <v>15000</v>
      </c>
      <c r="T196" t="s">
        <v>44</v>
      </c>
      <c r="U196" t="s">
        <v>62</v>
      </c>
    </row>
    <row r="197" spans="1:24" x14ac:dyDescent="0.15">
      <c r="A197">
        <v>196</v>
      </c>
      <c r="B197" s="114" t="s">
        <v>335</v>
      </c>
      <c r="C197" s="115">
        <v>43930</v>
      </c>
      <c r="D197" t="s">
        <v>21</v>
      </c>
      <c r="E197">
        <v>6348</v>
      </c>
      <c r="F197" t="s">
        <v>22</v>
      </c>
      <c r="G197" t="s">
        <v>336</v>
      </c>
      <c r="H197" t="s">
        <v>40</v>
      </c>
      <c r="I197" t="s">
        <v>107</v>
      </c>
      <c r="N197" t="s">
        <v>95</v>
      </c>
      <c r="O197">
        <v>1</v>
      </c>
      <c r="P197">
        <v>1</v>
      </c>
      <c r="Q197">
        <v>64206</v>
      </c>
      <c r="R197">
        <v>0</v>
      </c>
      <c r="S197">
        <v>64206</v>
      </c>
      <c r="U197" t="s">
        <v>337</v>
      </c>
    </row>
    <row r="198" spans="1:24" x14ac:dyDescent="0.15">
      <c r="A198">
        <v>197</v>
      </c>
      <c r="B198" s="114" t="s">
        <v>588</v>
      </c>
      <c r="C198" s="115">
        <v>43930</v>
      </c>
      <c r="D198" t="s">
        <v>21</v>
      </c>
      <c r="E198">
        <v>3624</v>
      </c>
      <c r="F198" t="s">
        <v>22</v>
      </c>
      <c r="G198" t="s">
        <v>197</v>
      </c>
      <c r="H198" t="s">
        <v>142</v>
      </c>
      <c r="I198" t="s">
        <v>115</v>
      </c>
      <c r="M198" t="s">
        <v>198</v>
      </c>
      <c r="O198">
        <v>1</v>
      </c>
      <c r="P198">
        <v>1</v>
      </c>
      <c r="Q198">
        <v>18262</v>
      </c>
      <c r="R198">
        <v>0</v>
      </c>
      <c r="S198">
        <v>18262</v>
      </c>
      <c r="T198" t="s">
        <v>200</v>
      </c>
      <c r="U198" t="s">
        <v>589</v>
      </c>
    </row>
    <row r="199" spans="1:24" x14ac:dyDescent="0.15">
      <c r="A199">
        <v>198</v>
      </c>
      <c r="B199" s="114" t="s">
        <v>1475</v>
      </c>
      <c r="C199" s="115">
        <v>43930</v>
      </c>
      <c r="D199" t="s">
        <v>21</v>
      </c>
      <c r="E199">
        <v>2673</v>
      </c>
      <c r="F199" t="s">
        <v>22</v>
      </c>
      <c r="G199" t="s">
        <v>1037</v>
      </c>
      <c r="H199" t="s">
        <v>122</v>
      </c>
      <c r="I199" t="s">
        <v>137</v>
      </c>
      <c r="M199" t="s">
        <v>1038</v>
      </c>
      <c r="N199" t="s">
        <v>1476</v>
      </c>
      <c r="O199">
        <v>1</v>
      </c>
      <c r="P199">
        <v>1</v>
      </c>
      <c r="Q199">
        <v>9027</v>
      </c>
      <c r="R199">
        <v>0</v>
      </c>
      <c r="S199">
        <v>9027</v>
      </c>
      <c r="T199" t="s">
        <v>1039</v>
      </c>
      <c r="U199" t="s">
        <v>1477</v>
      </c>
    </row>
    <row r="200" spans="1:24" x14ac:dyDescent="0.15">
      <c r="A200">
        <v>199</v>
      </c>
      <c r="B200" s="114" t="s">
        <v>77</v>
      </c>
      <c r="C200" s="115">
        <v>43930</v>
      </c>
      <c r="D200" t="s">
        <v>78</v>
      </c>
      <c r="E200">
        <v>11200</v>
      </c>
      <c r="F200" t="s">
        <v>22</v>
      </c>
      <c r="G200" t="s">
        <v>64</v>
      </c>
      <c r="H200" t="s">
        <v>40</v>
      </c>
      <c r="I200" t="s">
        <v>65</v>
      </c>
      <c r="M200" t="s">
        <v>66</v>
      </c>
      <c r="Q200">
        <v>81883</v>
      </c>
      <c r="R200">
        <v>0</v>
      </c>
      <c r="S200">
        <v>81883</v>
      </c>
      <c r="T200" t="s">
        <v>67</v>
      </c>
      <c r="U200" t="s">
        <v>79</v>
      </c>
    </row>
    <row r="201" spans="1:24" x14ac:dyDescent="0.15">
      <c r="A201">
        <v>200</v>
      </c>
      <c r="B201" s="114" t="s">
        <v>80</v>
      </c>
      <c r="C201" s="115">
        <v>43930</v>
      </c>
      <c r="D201" t="s">
        <v>78</v>
      </c>
      <c r="E201">
        <v>11200</v>
      </c>
      <c r="F201" t="s">
        <v>22</v>
      </c>
      <c r="G201" t="s">
        <v>64</v>
      </c>
      <c r="H201" t="s">
        <v>40</v>
      </c>
      <c r="I201" t="s">
        <v>65</v>
      </c>
      <c r="M201" t="s">
        <v>66</v>
      </c>
      <c r="Q201">
        <v>81883</v>
      </c>
      <c r="R201">
        <v>0</v>
      </c>
      <c r="S201">
        <v>81883</v>
      </c>
      <c r="T201" t="s">
        <v>67</v>
      </c>
      <c r="U201" t="s">
        <v>81</v>
      </c>
    </row>
    <row r="202" spans="1:24" x14ac:dyDescent="0.15">
      <c r="A202">
        <v>201</v>
      </c>
      <c r="B202" s="114" t="s">
        <v>1527</v>
      </c>
      <c r="C202" s="115">
        <v>43930</v>
      </c>
      <c r="D202" t="s">
        <v>1528</v>
      </c>
      <c r="E202">
        <v>3601</v>
      </c>
      <c r="F202" t="s">
        <v>38</v>
      </c>
      <c r="G202" t="s">
        <v>389</v>
      </c>
      <c r="H202" t="s">
        <v>142</v>
      </c>
      <c r="I202" t="s">
        <v>25</v>
      </c>
      <c r="M202" t="s">
        <v>1529</v>
      </c>
      <c r="N202" t="s">
        <v>205</v>
      </c>
      <c r="Q202">
        <v>0</v>
      </c>
      <c r="R202">
        <v>25000</v>
      </c>
      <c r="S202">
        <v>25000</v>
      </c>
      <c r="T202" t="s">
        <v>1530</v>
      </c>
      <c r="U202" t="s">
        <v>1531</v>
      </c>
    </row>
    <row r="203" spans="1:24" x14ac:dyDescent="0.15">
      <c r="A203">
        <v>202</v>
      </c>
      <c r="B203" s="114" t="s">
        <v>1210</v>
      </c>
      <c r="C203" s="115">
        <v>43930</v>
      </c>
      <c r="D203" t="s">
        <v>956</v>
      </c>
      <c r="E203">
        <v>10013</v>
      </c>
      <c r="F203" t="s">
        <v>22</v>
      </c>
      <c r="G203" t="s">
        <v>1211</v>
      </c>
      <c r="H203" t="s">
        <v>142</v>
      </c>
      <c r="I203" t="s">
        <v>41</v>
      </c>
      <c r="M203" t="s">
        <v>1212</v>
      </c>
      <c r="N203" t="s">
        <v>1078</v>
      </c>
      <c r="Q203">
        <v>0</v>
      </c>
      <c r="R203">
        <v>3000</v>
      </c>
      <c r="S203">
        <v>3000</v>
      </c>
      <c r="T203" t="s">
        <v>1213</v>
      </c>
      <c r="U203" t="s">
        <v>1214</v>
      </c>
    </row>
    <row r="204" spans="1:24" x14ac:dyDescent="0.15">
      <c r="A204">
        <v>203</v>
      </c>
      <c r="B204" s="114" t="s">
        <v>1457</v>
      </c>
      <c r="C204" s="115">
        <v>43930</v>
      </c>
      <c r="D204" t="s">
        <v>956</v>
      </c>
      <c r="E204">
        <v>9117</v>
      </c>
      <c r="F204" t="s">
        <v>22</v>
      </c>
      <c r="G204" t="s">
        <v>1458</v>
      </c>
      <c r="H204" t="s">
        <v>132</v>
      </c>
      <c r="I204" t="s">
        <v>65</v>
      </c>
      <c r="M204" t="s">
        <v>1459</v>
      </c>
      <c r="N204" t="s">
        <v>1460</v>
      </c>
      <c r="Q204">
        <v>0</v>
      </c>
      <c r="R204">
        <v>3000</v>
      </c>
      <c r="S204">
        <v>3000</v>
      </c>
      <c r="T204" t="s">
        <v>1461</v>
      </c>
    </row>
    <row r="205" spans="1:24" x14ac:dyDescent="0.15">
      <c r="A205">
        <v>204</v>
      </c>
      <c r="B205" s="114" t="s">
        <v>730</v>
      </c>
      <c r="C205" s="115">
        <v>43930</v>
      </c>
      <c r="D205" t="s">
        <v>731</v>
      </c>
      <c r="E205">
        <v>708</v>
      </c>
      <c r="F205" t="s">
        <v>22</v>
      </c>
      <c r="G205" t="s">
        <v>732</v>
      </c>
      <c r="H205" t="s">
        <v>733</v>
      </c>
      <c r="I205" t="s">
        <v>32</v>
      </c>
      <c r="M205" t="s">
        <v>734</v>
      </c>
      <c r="Q205">
        <v>0</v>
      </c>
      <c r="R205">
        <v>3000</v>
      </c>
      <c r="S205">
        <v>3000</v>
      </c>
      <c r="T205" t="s">
        <v>735</v>
      </c>
      <c r="U205" t="s">
        <v>736</v>
      </c>
    </row>
    <row r="206" spans="1:24" x14ac:dyDescent="0.15">
      <c r="A206">
        <v>205</v>
      </c>
      <c r="B206" s="114" t="s">
        <v>1611</v>
      </c>
      <c r="C206" s="115">
        <v>43930</v>
      </c>
      <c r="D206" t="s">
        <v>113</v>
      </c>
      <c r="E206">
        <v>9400</v>
      </c>
      <c r="F206" t="s">
        <v>22</v>
      </c>
      <c r="G206" t="s">
        <v>1612</v>
      </c>
      <c r="H206" t="s">
        <v>132</v>
      </c>
      <c r="I206" t="s">
        <v>41</v>
      </c>
      <c r="M206" t="s">
        <v>1613</v>
      </c>
      <c r="N206" t="s">
        <v>948</v>
      </c>
      <c r="Q206">
        <v>0</v>
      </c>
      <c r="R206">
        <v>500</v>
      </c>
      <c r="S206">
        <v>500</v>
      </c>
      <c r="T206" t="s">
        <v>1614</v>
      </c>
      <c r="U206" t="s">
        <v>1615</v>
      </c>
      <c r="W206" t="s">
        <v>3417</v>
      </c>
      <c r="X206" t="s">
        <v>3417</v>
      </c>
    </row>
    <row r="207" spans="1:24" x14ac:dyDescent="0.15">
      <c r="A207">
        <v>206</v>
      </c>
      <c r="B207" s="114" t="s">
        <v>1616</v>
      </c>
      <c r="C207" s="115">
        <v>43930</v>
      </c>
      <c r="D207" t="s">
        <v>113</v>
      </c>
      <c r="E207">
        <v>10010</v>
      </c>
      <c r="F207" t="s">
        <v>22</v>
      </c>
      <c r="G207" t="s">
        <v>1617</v>
      </c>
      <c r="H207" t="s">
        <v>142</v>
      </c>
      <c r="I207" t="s">
        <v>41</v>
      </c>
      <c r="M207" t="s">
        <v>1618</v>
      </c>
      <c r="N207" t="s">
        <v>948</v>
      </c>
      <c r="Q207">
        <v>0</v>
      </c>
      <c r="R207">
        <v>500</v>
      </c>
      <c r="S207">
        <v>500</v>
      </c>
      <c r="T207" t="s">
        <v>1619</v>
      </c>
      <c r="U207" t="s">
        <v>1615</v>
      </c>
      <c r="W207" t="s">
        <v>3417</v>
      </c>
      <c r="X207" t="s">
        <v>3417</v>
      </c>
    </row>
    <row r="208" spans="1:24" x14ac:dyDescent="0.15">
      <c r="A208">
        <v>207</v>
      </c>
      <c r="B208" s="114" t="s">
        <v>1620</v>
      </c>
      <c r="C208" s="115">
        <v>43930</v>
      </c>
      <c r="D208" t="s">
        <v>113</v>
      </c>
      <c r="E208">
        <v>10109</v>
      </c>
      <c r="F208" t="s">
        <v>22</v>
      </c>
      <c r="G208" t="s">
        <v>1621</v>
      </c>
      <c r="H208" t="s">
        <v>84</v>
      </c>
      <c r="I208" t="s">
        <v>41</v>
      </c>
      <c r="M208" t="s">
        <v>1622</v>
      </c>
      <c r="N208" t="s">
        <v>948</v>
      </c>
      <c r="Q208">
        <v>0</v>
      </c>
      <c r="R208">
        <v>500</v>
      </c>
      <c r="S208">
        <v>500</v>
      </c>
      <c r="T208" t="s">
        <v>1623</v>
      </c>
      <c r="U208" t="s">
        <v>1615</v>
      </c>
      <c r="W208" t="s">
        <v>3417</v>
      </c>
      <c r="X208" t="s">
        <v>3417</v>
      </c>
    </row>
    <row r="209" spans="1:22" x14ac:dyDescent="0.15">
      <c r="A209">
        <v>208</v>
      </c>
      <c r="B209" s="114" t="s">
        <v>1748</v>
      </c>
      <c r="C209" s="115">
        <v>43930</v>
      </c>
      <c r="D209" t="s">
        <v>113</v>
      </c>
      <c r="E209">
        <v>6104</v>
      </c>
      <c r="F209" t="s">
        <v>22</v>
      </c>
      <c r="G209" t="s">
        <v>1749</v>
      </c>
      <c r="H209" t="s">
        <v>84</v>
      </c>
      <c r="I209" t="s">
        <v>115</v>
      </c>
      <c r="M209" t="s">
        <v>1750</v>
      </c>
      <c r="N209" t="s">
        <v>1195</v>
      </c>
      <c r="Q209">
        <v>0</v>
      </c>
      <c r="R209">
        <v>500</v>
      </c>
      <c r="S209">
        <v>500</v>
      </c>
      <c r="T209" t="s">
        <v>1751</v>
      </c>
      <c r="U209" t="s">
        <v>1351</v>
      </c>
    </row>
    <row r="210" spans="1:22" x14ac:dyDescent="0.15">
      <c r="A210">
        <v>209</v>
      </c>
      <c r="B210" s="114" t="s">
        <v>1799</v>
      </c>
      <c r="C210" s="115">
        <v>43930</v>
      </c>
      <c r="D210" t="s">
        <v>113</v>
      </c>
      <c r="E210">
        <v>4814</v>
      </c>
      <c r="F210" t="s">
        <v>22</v>
      </c>
      <c r="G210" t="s">
        <v>1800</v>
      </c>
      <c r="H210" t="s">
        <v>84</v>
      </c>
      <c r="I210" t="s">
        <v>41</v>
      </c>
      <c r="M210" t="s">
        <v>1801</v>
      </c>
      <c r="N210" t="s">
        <v>1176</v>
      </c>
      <c r="Q210">
        <v>0</v>
      </c>
      <c r="R210">
        <v>500</v>
      </c>
      <c r="S210">
        <v>500</v>
      </c>
      <c r="T210" t="s">
        <v>1802</v>
      </c>
      <c r="U210" t="s">
        <v>1269</v>
      </c>
    </row>
    <row r="211" spans="1:22" x14ac:dyDescent="0.15">
      <c r="A211">
        <v>210</v>
      </c>
      <c r="B211" s="114" t="s">
        <v>1803</v>
      </c>
      <c r="C211" s="115">
        <v>43930</v>
      </c>
      <c r="D211" t="s">
        <v>113</v>
      </c>
      <c r="E211">
        <v>6813</v>
      </c>
      <c r="F211" t="s">
        <v>22</v>
      </c>
      <c r="G211" t="s">
        <v>1804</v>
      </c>
      <c r="H211" t="s">
        <v>147</v>
      </c>
      <c r="I211" t="s">
        <v>93</v>
      </c>
      <c r="M211" t="s">
        <v>1805</v>
      </c>
      <c r="N211" t="s">
        <v>1176</v>
      </c>
      <c r="Q211">
        <v>0</v>
      </c>
      <c r="R211">
        <v>500</v>
      </c>
      <c r="S211">
        <v>500</v>
      </c>
      <c r="T211" t="s">
        <v>1806</v>
      </c>
      <c r="U211" t="s">
        <v>1807</v>
      </c>
    </row>
    <row r="212" spans="1:22" x14ac:dyDescent="0.15">
      <c r="A212">
        <v>211</v>
      </c>
      <c r="B212" s="114" t="s">
        <v>515</v>
      </c>
      <c r="C212" s="115">
        <v>43930</v>
      </c>
      <c r="D212" t="s">
        <v>209</v>
      </c>
      <c r="E212">
        <v>8114</v>
      </c>
      <c r="F212" t="s">
        <v>22</v>
      </c>
      <c r="G212" t="s">
        <v>516</v>
      </c>
      <c r="H212" t="s">
        <v>132</v>
      </c>
      <c r="I212" t="s">
        <v>107</v>
      </c>
      <c r="M212" t="s">
        <v>517</v>
      </c>
      <c r="N212" t="s">
        <v>518</v>
      </c>
      <c r="Q212">
        <v>50000</v>
      </c>
      <c r="R212">
        <v>0</v>
      </c>
      <c r="S212">
        <v>50000</v>
      </c>
      <c r="T212" t="s">
        <v>519</v>
      </c>
      <c r="U212" t="s">
        <v>369</v>
      </c>
      <c r="V212" t="s">
        <v>3415</v>
      </c>
    </row>
    <row r="213" spans="1:22" x14ac:dyDescent="0.15">
      <c r="A213">
        <v>212</v>
      </c>
      <c r="B213" s="114" t="s">
        <v>986</v>
      </c>
      <c r="C213" s="115">
        <v>43930</v>
      </c>
      <c r="D213" t="s">
        <v>209</v>
      </c>
      <c r="E213">
        <v>145</v>
      </c>
      <c r="F213" t="s">
        <v>987</v>
      </c>
      <c r="G213" t="s">
        <v>988</v>
      </c>
      <c r="H213" t="s">
        <v>147</v>
      </c>
      <c r="I213" t="s">
        <v>115</v>
      </c>
      <c r="M213" t="s">
        <v>989</v>
      </c>
      <c r="N213" t="s">
        <v>990</v>
      </c>
      <c r="Q213">
        <v>50000</v>
      </c>
      <c r="R213">
        <v>0</v>
      </c>
      <c r="S213">
        <v>50000</v>
      </c>
      <c r="T213" t="s">
        <v>991</v>
      </c>
      <c r="U213" t="s">
        <v>423</v>
      </c>
      <c r="V213" t="s">
        <v>3415</v>
      </c>
    </row>
    <row r="214" spans="1:22" x14ac:dyDescent="0.15">
      <c r="A214">
        <v>213</v>
      </c>
      <c r="B214" s="114" t="s">
        <v>1004</v>
      </c>
      <c r="C214" s="115">
        <v>43930</v>
      </c>
      <c r="D214" t="s">
        <v>209</v>
      </c>
      <c r="E214">
        <v>10321</v>
      </c>
      <c r="F214" t="s">
        <v>22</v>
      </c>
      <c r="G214" t="s">
        <v>1005</v>
      </c>
      <c r="H214" t="s">
        <v>142</v>
      </c>
      <c r="I214" t="s">
        <v>65</v>
      </c>
      <c r="M214" t="s">
        <v>1006</v>
      </c>
      <c r="N214" t="s">
        <v>990</v>
      </c>
      <c r="Q214">
        <v>50000</v>
      </c>
      <c r="R214">
        <v>0</v>
      </c>
      <c r="S214">
        <v>50000</v>
      </c>
      <c r="T214" t="s">
        <v>1007</v>
      </c>
      <c r="U214" t="s">
        <v>460</v>
      </c>
      <c r="V214" t="s">
        <v>3415</v>
      </c>
    </row>
    <row r="215" spans="1:22" x14ac:dyDescent="0.15">
      <c r="A215">
        <v>214</v>
      </c>
      <c r="B215" s="114" t="s">
        <v>1008</v>
      </c>
      <c r="C215" s="115">
        <v>43930</v>
      </c>
      <c r="D215" t="s">
        <v>209</v>
      </c>
      <c r="E215">
        <v>8511</v>
      </c>
      <c r="F215" t="s">
        <v>22</v>
      </c>
      <c r="G215" t="s">
        <v>1009</v>
      </c>
      <c r="H215" t="s">
        <v>84</v>
      </c>
      <c r="I215" t="s">
        <v>41</v>
      </c>
      <c r="M215" t="s">
        <v>1010</v>
      </c>
      <c r="N215" t="s">
        <v>990</v>
      </c>
      <c r="Q215">
        <v>50000</v>
      </c>
      <c r="R215">
        <v>0</v>
      </c>
      <c r="S215">
        <v>50000</v>
      </c>
      <c r="T215" t="s">
        <v>1011</v>
      </c>
      <c r="U215" t="s">
        <v>460</v>
      </c>
      <c r="V215" t="s">
        <v>3415</v>
      </c>
    </row>
    <row r="216" spans="1:22" x14ac:dyDescent="0.15">
      <c r="A216">
        <v>215</v>
      </c>
      <c r="B216" s="114" t="s">
        <v>1012</v>
      </c>
      <c r="C216" s="115">
        <v>43930</v>
      </c>
      <c r="D216" t="s">
        <v>209</v>
      </c>
      <c r="E216">
        <v>7316</v>
      </c>
      <c r="F216" t="s">
        <v>22</v>
      </c>
      <c r="G216" t="s">
        <v>1013</v>
      </c>
      <c r="H216" t="s">
        <v>31</v>
      </c>
      <c r="I216" t="s">
        <v>115</v>
      </c>
      <c r="M216" t="s">
        <v>1014</v>
      </c>
      <c r="N216" t="s">
        <v>990</v>
      </c>
      <c r="Q216">
        <v>50000</v>
      </c>
      <c r="R216">
        <v>0</v>
      </c>
      <c r="S216">
        <v>50000</v>
      </c>
      <c r="T216" t="s">
        <v>1015</v>
      </c>
      <c r="U216" t="s">
        <v>460</v>
      </c>
      <c r="V216" t="s">
        <v>3415</v>
      </c>
    </row>
    <row r="217" spans="1:22" x14ac:dyDescent="0.15">
      <c r="A217">
        <v>216</v>
      </c>
      <c r="B217" s="114" t="s">
        <v>1016</v>
      </c>
      <c r="C217" s="115">
        <v>43930</v>
      </c>
      <c r="D217" t="s">
        <v>209</v>
      </c>
      <c r="E217">
        <v>2606</v>
      </c>
      <c r="F217" t="s">
        <v>22</v>
      </c>
      <c r="G217" t="s">
        <v>1017</v>
      </c>
      <c r="H217" t="s">
        <v>84</v>
      </c>
      <c r="I217" t="s">
        <v>65</v>
      </c>
      <c r="M217" t="s">
        <v>1018</v>
      </c>
      <c r="N217" t="s">
        <v>990</v>
      </c>
      <c r="Q217">
        <v>50000</v>
      </c>
      <c r="R217">
        <v>0</v>
      </c>
      <c r="S217">
        <v>50000</v>
      </c>
      <c r="T217" t="s">
        <v>1019</v>
      </c>
      <c r="U217" t="s">
        <v>460</v>
      </c>
      <c r="V217" t="s">
        <v>3415</v>
      </c>
    </row>
    <row r="218" spans="1:22" x14ac:dyDescent="0.15">
      <c r="A218">
        <v>217</v>
      </c>
      <c r="B218" s="114" t="s">
        <v>1020</v>
      </c>
      <c r="C218" s="115">
        <v>43930</v>
      </c>
      <c r="D218" t="s">
        <v>209</v>
      </c>
      <c r="E218">
        <v>6305</v>
      </c>
      <c r="F218" t="s">
        <v>22</v>
      </c>
      <c r="G218" t="s">
        <v>1021</v>
      </c>
      <c r="H218" t="s">
        <v>122</v>
      </c>
      <c r="I218" t="s">
        <v>137</v>
      </c>
      <c r="M218" t="s">
        <v>1022</v>
      </c>
      <c r="N218" t="s">
        <v>990</v>
      </c>
      <c r="Q218">
        <v>50000</v>
      </c>
      <c r="R218">
        <v>0</v>
      </c>
      <c r="S218">
        <v>50000</v>
      </c>
      <c r="T218" t="s">
        <v>1023</v>
      </c>
      <c r="U218" t="s">
        <v>460</v>
      </c>
      <c r="V218" t="s">
        <v>3415</v>
      </c>
    </row>
    <row r="219" spans="1:22" x14ac:dyDescent="0.15">
      <c r="A219">
        <v>218</v>
      </c>
      <c r="B219" s="114" t="s">
        <v>1247</v>
      </c>
      <c r="C219" s="115">
        <v>43930</v>
      </c>
      <c r="D219" t="s">
        <v>209</v>
      </c>
      <c r="E219">
        <v>15205</v>
      </c>
      <c r="F219" t="s">
        <v>22</v>
      </c>
      <c r="G219" t="s">
        <v>1248</v>
      </c>
      <c r="H219" t="s">
        <v>132</v>
      </c>
      <c r="M219" t="s">
        <v>1249</v>
      </c>
      <c r="N219" t="s">
        <v>990</v>
      </c>
      <c r="Q219">
        <v>50000</v>
      </c>
      <c r="R219">
        <v>0</v>
      </c>
      <c r="S219">
        <v>50000</v>
      </c>
      <c r="T219" t="s">
        <v>1250</v>
      </c>
      <c r="U219" t="s">
        <v>860</v>
      </c>
      <c r="V219" t="s">
        <v>3415</v>
      </c>
    </row>
    <row r="220" spans="1:22" x14ac:dyDescent="0.15">
      <c r="A220">
        <v>219</v>
      </c>
      <c r="B220" s="114" t="s">
        <v>1310</v>
      </c>
      <c r="C220" s="115">
        <v>43930</v>
      </c>
      <c r="D220" t="s">
        <v>209</v>
      </c>
      <c r="E220">
        <v>6723</v>
      </c>
      <c r="F220" t="s">
        <v>22</v>
      </c>
      <c r="G220" t="s">
        <v>1311</v>
      </c>
      <c r="H220" t="s">
        <v>1312</v>
      </c>
      <c r="I220" t="s">
        <v>288</v>
      </c>
      <c r="M220" t="s">
        <v>1313</v>
      </c>
      <c r="N220" t="s">
        <v>827</v>
      </c>
      <c r="Q220">
        <v>50000</v>
      </c>
      <c r="R220">
        <v>0</v>
      </c>
      <c r="S220">
        <v>50000</v>
      </c>
      <c r="T220" t="s">
        <v>1314</v>
      </c>
      <c r="U220" t="s">
        <v>1315</v>
      </c>
      <c r="V220" t="s">
        <v>3415</v>
      </c>
    </row>
    <row r="221" spans="1:22" x14ac:dyDescent="0.15">
      <c r="A221">
        <v>220</v>
      </c>
      <c r="B221" s="114" t="s">
        <v>1523</v>
      </c>
      <c r="C221" s="115">
        <v>43930</v>
      </c>
      <c r="D221" t="s">
        <v>209</v>
      </c>
      <c r="E221">
        <v>3603</v>
      </c>
      <c r="F221" t="s">
        <v>22</v>
      </c>
      <c r="G221" t="s">
        <v>1524</v>
      </c>
      <c r="H221" t="s">
        <v>142</v>
      </c>
      <c r="I221" t="s">
        <v>107</v>
      </c>
      <c r="M221" t="s">
        <v>1525</v>
      </c>
      <c r="N221" t="s">
        <v>990</v>
      </c>
      <c r="Q221">
        <v>50000</v>
      </c>
      <c r="R221">
        <v>0</v>
      </c>
      <c r="S221">
        <v>50000</v>
      </c>
      <c r="T221" t="s">
        <v>1526</v>
      </c>
      <c r="U221" t="s">
        <v>860</v>
      </c>
      <c r="V221" t="s">
        <v>3415</v>
      </c>
    </row>
    <row r="222" spans="1:22" x14ac:dyDescent="0.15">
      <c r="A222">
        <v>221</v>
      </c>
      <c r="B222" s="114" t="s">
        <v>1559</v>
      </c>
      <c r="C222" s="115">
        <v>43930</v>
      </c>
      <c r="D222" t="s">
        <v>209</v>
      </c>
      <c r="E222">
        <v>5311</v>
      </c>
      <c r="F222" t="s">
        <v>22</v>
      </c>
      <c r="G222" t="s">
        <v>1560</v>
      </c>
      <c r="H222" t="s">
        <v>142</v>
      </c>
      <c r="I222" t="s">
        <v>65</v>
      </c>
      <c r="M222" t="s">
        <v>1561</v>
      </c>
      <c r="N222" t="s">
        <v>990</v>
      </c>
      <c r="Q222">
        <v>50000</v>
      </c>
      <c r="R222">
        <v>0</v>
      </c>
      <c r="S222">
        <v>50000</v>
      </c>
      <c r="T222" t="s">
        <v>1562</v>
      </c>
      <c r="U222" t="s">
        <v>860</v>
      </c>
      <c r="V222" t="s">
        <v>3415</v>
      </c>
    </row>
    <row r="223" spans="1:22" x14ac:dyDescent="0.15">
      <c r="A223">
        <v>222</v>
      </c>
      <c r="B223" s="114" t="s">
        <v>1563</v>
      </c>
      <c r="C223" s="115">
        <v>43930</v>
      </c>
      <c r="D223" t="s">
        <v>209</v>
      </c>
      <c r="E223">
        <v>3630</v>
      </c>
      <c r="F223" t="s">
        <v>22</v>
      </c>
      <c r="G223" t="s">
        <v>1564</v>
      </c>
      <c r="H223" t="s">
        <v>84</v>
      </c>
      <c r="I223" t="s">
        <v>41</v>
      </c>
      <c r="M223" t="s">
        <v>1565</v>
      </c>
      <c r="N223" t="s">
        <v>990</v>
      </c>
      <c r="Q223">
        <v>50000</v>
      </c>
      <c r="R223">
        <v>0</v>
      </c>
      <c r="S223">
        <v>50000</v>
      </c>
      <c r="T223" t="s">
        <v>1566</v>
      </c>
      <c r="U223" t="s">
        <v>860</v>
      </c>
      <c r="V223" t="s">
        <v>3415</v>
      </c>
    </row>
    <row r="224" spans="1:22" x14ac:dyDescent="0.15">
      <c r="A224">
        <v>223</v>
      </c>
      <c r="B224" s="114" t="s">
        <v>1567</v>
      </c>
      <c r="C224" s="115">
        <v>43930</v>
      </c>
      <c r="D224" t="s">
        <v>209</v>
      </c>
      <c r="E224">
        <v>10412</v>
      </c>
      <c r="F224" t="s">
        <v>22</v>
      </c>
      <c r="G224" t="s">
        <v>1568</v>
      </c>
      <c r="H224" t="s">
        <v>92</v>
      </c>
      <c r="I224" t="s">
        <v>127</v>
      </c>
      <c r="M224" t="s">
        <v>1569</v>
      </c>
      <c r="N224" t="s">
        <v>990</v>
      </c>
      <c r="Q224">
        <v>50000</v>
      </c>
      <c r="R224">
        <v>0</v>
      </c>
      <c r="S224">
        <v>50000</v>
      </c>
      <c r="T224" t="s">
        <v>1570</v>
      </c>
      <c r="U224" t="s">
        <v>860</v>
      </c>
      <c r="V224" t="s">
        <v>3415</v>
      </c>
    </row>
    <row r="225" spans="1:23" x14ac:dyDescent="0.15">
      <c r="A225">
        <v>224</v>
      </c>
      <c r="B225" s="114" t="s">
        <v>1671</v>
      </c>
      <c r="C225" s="115">
        <v>43930</v>
      </c>
      <c r="D225" t="s">
        <v>209</v>
      </c>
      <c r="E225">
        <v>4620</v>
      </c>
      <c r="F225" t="s">
        <v>22</v>
      </c>
      <c r="G225" t="s">
        <v>1672</v>
      </c>
      <c r="H225" t="s">
        <v>147</v>
      </c>
      <c r="I225" t="s">
        <v>25</v>
      </c>
      <c r="M225" t="s">
        <v>1673</v>
      </c>
      <c r="N225" t="s">
        <v>894</v>
      </c>
      <c r="Q225">
        <v>50000</v>
      </c>
      <c r="R225">
        <v>0</v>
      </c>
      <c r="S225">
        <v>50000</v>
      </c>
      <c r="T225" t="s">
        <v>1674</v>
      </c>
      <c r="U225" t="s">
        <v>423</v>
      </c>
      <c r="V225" t="s">
        <v>3415</v>
      </c>
    </row>
    <row r="226" spans="1:23" x14ac:dyDescent="0.15">
      <c r="A226">
        <v>225</v>
      </c>
      <c r="B226" s="114" t="s">
        <v>1675</v>
      </c>
      <c r="C226" s="115">
        <v>43930</v>
      </c>
      <c r="D226" t="s">
        <v>209</v>
      </c>
      <c r="E226">
        <v>3404</v>
      </c>
      <c r="F226" t="s">
        <v>22</v>
      </c>
      <c r="G226" t="s">
        <v>1676</v>
      </c>
      <c r="H226" t="s">
        <v>24</v>
      </c>
      <c r="I226" t="s">
        <v>115</v>
      </c>
      <c r="M226" t="s">
        <v>1677</v>
      </c>
      <c r="N226" t="s">
        <v>894</v>
      </c>
      <c r="Q226">
        <v>50000</v>
      </c>
      <c r="R226">
        <v>0</v>
      </c>
      <c r="S226">
        <v>50000</v>
      </c>
      <c r="T226" t="s">
        <v>1678</v>
      </c>
      <c r="U226" t="s">
        <v>423</v>
      </c>
      <c r="V226" t="s">
        <v>3415</v>
      </c>
    </row>
    <row r="227" spans="1:23" x14ac:dyDescent="0.15">
      <c r="A227">
        <v>226</v>
      </c>
      <c r="B227" s="114" t="s">
        <v>1679</v>
      </c>
      <c r="C227" s="115">
        <v>43930</v>
      </c>
      <c r="D227" t="s">
        <v>209</v>
      </c>
      <c r="E227">
        <v>1308</v>
      </c>
      <c r="F227" t="s">
        <v>22</v>
      </c>
      <c r="G227" t="s">
        <v>1680</v>
      </c>
      <c r="H227" t="s">
        <v>142</v>
      </c>
      <c r="I227" t="s">
        <v>25</v>
      </c>
      <c r="M227" t="s">
        <v>1681</v>
      </c>
      <c r="N227" t="s">
        <v>894</v>
      </c>
      <c r="Q227">
        <v>50000</v>
      </c>
      <c r="R227">
        <v>0</v>
      </c>
      <c r="S227">
        <v>50000</v>
      </c>
      <c r="T227" t="s">
        <v>1682</v>
      </c>
      <c r="U227" t="s">
        <v>1683</v>
      </c>
      <c r="V227" t="s">
        <v>3415</v>
      </c>
    </row>
    <row r="228" spans="1:23" x14ac:dyDescent="0.15">
      <c r="A228">
        <v>227</v>
      </c>
      <c r="B228" s="114" t="s">
        <v>1684</v>
      </c>
      <c r="C228" s="115">
        <v>43930</v>
      </c>
      <c r="D228" t="s">
        <v>209</v>
      </c>
      <c r="E228">
        <v>8809</v>
      </c>
      <c r="F228" t="s">
        <v>22</v>
      </c>
      <c r="G228" t="s">
        <v>1685</v>
      </c>
      <c r="H228" t="s">
        <v>132</v>
      </c>
      <c r="I228" t="s">
        <v>65</v>
      </c>
      <c r="M228" t="s">
        <v>1686</v>
      </c>
      <c r="N228" t="s">
        <v>894</v>
      </c>
      <c r="Q228">
        <v>50000</v>
      </c>
      <c r="R228">
        <v>0</v>
      </c>
      <c r="S228">
        <v>50000</v>
      </c>
      <c r="T228" t="s">
        <v>1687</v>
      </c>
      <c r="U228" t="s">
        <v>1683</v>
      </c>
      <c r="V228" t="s">
        <v>3415</v>
      </c>
    </row>
    <row r="229" spans="1:23" x14ac:dyDescent="0.15">
      <c r="A229">
        <v>228</v>
      </c>
      <c r="B229" s="114" t="s">
        <v>1688</v>
      </c>
      <c r="C229" s="115">
        <v>43930</v>
      </c>
      <c r="D229" t="s">
        <v>209</v>
      </c>
      <c r="E229">
        <v>9212</v>
      </c>
      <c r="F229" t="s">
        <v>22</v>
      </c>
      <c r="G229" t="s">
        <v>1689</v>
      </c>
      <c r="H229" t="s">
        <v>84</v>
      </c>
      <c r="I229" t="s">
        <v>377</v>
      </c>
      <c r="M229" t="s">
        <v>1690</v>
      </c>
      <c r="N229" t="s">
        <v>894</v>
      </c>
      <c r="Q229">
        <v>50000</v>
      </c>
      <c r="R229">
        <v>0</v>
      </c>
      <c r="S229">
        <v>50000</v>
      </c>
      <c r="T229" t="s">
        <v>1691</v>
      </c>
      <c r="U229" t="s">
        <v>423</v>
      </c>
      <c r="V229" t="s">
        <v>3415</v>
      </c>
    </row>
    <row r="230" spans="1:23" x14ac:dyDescent="0.15">
      <c r="A230">
        <v>229</v>
      </c>
      <c r="B230" s="114" t="s">
        <v>1692</v>
      </c>
      <c r="C230" s="115">
        <v>43930</v>
      </c>
      <c r="D230" t="s">
        <v>209</v>
      </c>
      <c r="E230">
        <v>9914</v>
      </c>
      <c r="F230" t="s">
        <v>22</v>
      </c>
      <c r="G230" t="s">
        <v>1693</v>
      </c>
      <c r="H230" t="s">
        <v>84</v>
      </c>
      <c r="I230" t="s">
        <v>65</v>
      </c>
      <c r="M230" t="s">
        <v>1694</v>
      </c>
      <c r="N230" t="s">
        <v>894</v>
      </c>
      <c r="Q230">
        <v>50000</v>
      </c>
      <c r="R230">
        <v>0</v>
      </c>
      <c r="S230">
        <v>50000</v>
      </c>
      <c r="T230" t="s">
        <v>1695</v>
      </c>
      <c r="U230" t="s">
        <v>423</v>
      </c>
      <c r="V230" t="s">
        <v>3415</v>
      </c>
    </row>
    <row r="231" spans="1:23" x14ac:dyDescent="0.15">
      <c r="A231">
        <v>230</v>
      </c>
      <c r="B231" s="114" t="s">
        <v>1696</v>
      </c>
      <c r="C231" s="115">
        <v>43930</v>
      </c>
      <c r="D231" t="s">
        <v>209</v>
      </c>
      <c r="E231">
        <v>7506</v>
      </c>
      <c r="F231" t="s">
        <v>22</v>
      </c>
      <c r="G231" t="s">
        <v>1697</v>
      </c>
      <c r="H231" t="s">
        <v>92</v>
      </c>
      <c r="I231" t="s">
        <v>107</v>
      </c>
      <c r="M231" t="s">
        <v>1698</v>
      </c>
      <c r="N231" t="s">
        <v>894</v>
      </c>
      <c r="Q231">
        <v>50000</v>
      </c>
      <c r="R231">
        <v>0</v>
      </c>
      <c r="S231">
        <v>50000</v>
      </c>
      <c r="T231" t="s">
        <v>1699</v>
      </c>
      <c r="U231" t="s">
        <v>423</v>
      </c>
      <c r="V231" t="s">
        <v>3415</v>
      </c>
    </row>
    <row r="232" spans="1:23" x14ac:dyDescent="0.15">
      <c r="A232">
        <v>231</v>
      </c>
      <c r="B232" s="114" t="s">
        <v>1700</v>
      </c>
      <c r="C232" s="115">
        <v>43930</v>
      </c>
      <c r="D232" t="s">
        <v>209</v>
      </c>
      <c r="E232">
        <v>8903</v>
      </c>
      <c r="F232" t="s">
        <v>22</v>
      </c>
      <c r="G232" t="s">
        <v>1701</v>
      </c>
      <c r="H232" t="s">
        <v>40</v>
      </c>
      <c r="I232" t="s">
        <v>65</v>
      </c>
      <c r="M232" t="s">
        <v>1702</v>
      </c>
      <c r="N232" t="s">
        <v>894</v>
      </c>
      <c r="Q232">
        <v>50000</v>
      </c>
      <c r="R232">
        <v>0</v>
      </c>
      <c r="S232">
        <v>50000</v>
      </c>
      <c r="T232" t="s">
        <v>1703</v>
      </c>
      <c r="U232" t="s">
        <v>423</v>
      </c>
      <c r="V232" t="s">
        <v>3415</v>
      </c>
    </row>
    <row r="233" spans="1:23" x14ac:dyDescent="0.15">
      <c r="A233">
        <v>232</v>
      </c>
      <c r="B233" s="114" t="s">
        <v>1704</v>
      </c>
      <c r="C233" s="115">
        <v>43930</v>
      </c>
      <c r="D233" t="s">
        <v>209</v>
      </c>
      <c r="E233">
        <v>6612</v>
      </c>
      <c r="F233" t="s">
        <v>22</v>
      </c>
      <c r="G233" t="s">
        <v>1705</v>
      </c>
      <c r="H233" t="s">
        <v>122</v>
      </c>
      <c r="I233" t="s">
        <v>107</v>
      </c>
      <c r="M233" t="s">
        <v>1706</v>
      </c>
      <c r="N233" t="s">
        <v>894</v>
      </c>
      <c r="Q233">
        <v>50000</v>
      </c>
      <c r="R233">
        <v>0</v>
      </c>
      <c r="S233">
        <v>50000</v>
      </c>
      <c r="T233" t="s">
        <v>1707</v>
      </c>
      <c r="U233" t="s">
        <v>423</v>
      </c>
      <c r="V233" t="s">
        <v>3415</v>
      </c>
    </row>
    <row r="234" spans="1:23" x14ac:dyDescent="0.15">
      <c r="A234">
        <v>233</v>
      </c>
      <c r="B234" s="114" t="s">
        <v>1712</v>
      </c>
      <c r="C234" s="115">
        <v>43930</v>
      </c>
      <c r="D234" t="s">
        <v>209</v>
      </c>
      <c r="E234">
        <v>3117</v>
      </c>
      <c r="F234" t="s">
        <v>22</v>
      </c>
      <c r="G234" t="s">
        <v>1713</v>
      </c>
      <c r="H234" t="s">
        <v>24</v>
      </c>
      <c r="I234" t="s">
        <v>25</v>
      </c>
      <c r="M234" t="s">
        <v>1714</v>
      </c>
      <c r="N234" t="s">
        <v>894</v>
      </c>
      <c r="Q234">
        <v>50000</v>
      </c>
      <c r="R234">
        <v>0</v>
      </c>
      <c r="S234">
        <v>50000</v>
      </c>
      <c r="T234" t="s">
        <v>1715</v>
      </c>
      <c r="U234" t="s">
        <v>1683</v>
      </c>
      <c r="V234" t="s">
        <v>3415</v>
      </c>
    </row>
    <row r="235" spans="1:23" x14ac:dyDescent="0.15">
      <c r="A235">
        <v>234</v>
      </c>
      <c r="B235" s="114" t="s">
        <v>1931</v>
      </c>
      <c r="C235" s="115">
        <v>43930</v>
      </c>
      <c r="D235" t="s">
        <v>209</v>
      </c>
      <c r="E235">
        <v>518</v>
      </c>
      <c r="F235" t="s">
        <v>22</v>
      </c>
      <c r="G235" t="s">
        <v>1587</v>
      </c>
      <c r="H235" t="s">
        <v>92</v>
      </c>
      <c r="I235" t="s">
        <v>25</v>
      </c>
      <c r="M235" t="s">
        <v>1932</v>
      </c>
      <c r="N235" t="s">
        <v>1933</v>
      </c>
      <c r="Q235">
        <v>0</v>
      </c>
      <c r="R235">
        <v>500</v>
      </c>
      <c r="S235">
        <v>500</v>
      </c>
      <c r="T235" t="s">
        <v>1934</v>
      </c>
      <c r="U235" t="s">
        <v>1935</v>
      </c>
    </row>
    <row r="236" spans="1:23" x14ac:dyDescent="0.15">
      <c r="A236">
        <v>235</v>
      </c>
      <c r="B236" s="114" t="s">
        <v>322</v>
      </c>
      <c r="C236" s="115">
        <v>43931</v>
      </c>
      <c r="D236" t="s">
        <v>310</v>
      </c>
      <c r="E236">
        <v>14225</v>
      </c>
      <c r="F236" t="s">
        <v>22</v>
      </c>
      <c r="G236" t="s">
        <v>323</v>
      </c>
      <c r="H236" t="s">
        <v>142</v>
      </c>
      <c r="I236" t="s">
        <v>65</v>
      </c>
      <c r="J236">
        <v>7299</v>
      </c>
      <c r="K236">
        <v>22</v>
      </c>
      <c r="L236">
        <v>3</v>
      </c>
      <c r="N236" t="s">
        <v>324</v>
      </c>
      <c r="O236">
        <v>1</v>
      </c>
      <c r="P236">
        <v>1</v>
      </c>
      <c r="Q236">
        <v>314036</v>
      </c>
      <c r="R236">
        <v>0</v>
      </c>
      <c r="S236">
        <v>314036</v>
      </c>
      <c r="T236" t="s">
        <v>325</v>
      </c>
    </row>
    <row r="237" spans="1:23" x14ac:dyDescent="0.15">
      <c r="A237">
        <v>236</v>
      </c>
      <c r="B237" s="114" t="s">
        <v>370</v>
      </c>
      <c r="C237" s="115">
        <v>43931</v>
      </c>
      <c r="D237" t="s">
        <v>310</v>
      </c>
      <c r="E237">
        <v>13726</v>
      </c>
      <c r="F237" t="s">
        <v>22</v>
      </c>
      <c r="G237" t="s">
        <v>371</v>
      </c>
      <c r="H237" t="s">
        <v>24</v>
      </c>
      <c r="I237" t="s">
        <v>65</v>
      </c>
      <c r="J237">
        <v>7302</v>
      </c>
      <c r="K237">
        <v>6</v>
      </c>
      <c r="L237">
        <v>1</v>
      </c>
      <c r="M237" t="s">
        <v>372</v>
      </c>
      <c r="N237" t="s">
        <v>373</v>
      </c>
      <c r="O237">
        <v>1</v>
      </c>
      <c r="P237">
        <v>1</v>
      </c>
      <c r="Q237">
        <v>413185</v>
      </c>
      <c r="R237">
        <v>0</v>
      </c>
      <c r="S237">
        <v>413185</v>
      </c>
      <c r="T237" t="s">
        <v>374</v>
      </c>
    </row>
    <row r="238" spans="1:23" x14ac:dyDescent="0.15">
      <c r="A238">
        <v>237</v>
      </c>
      <c r="B238" s="114" t="s">
        <v>691</v>
      </c>
      <c r="C238" s="115">
        <v>43931</v>
      </c>
      <c r="D238" t="s">
        <v>310</v>
      </c>
      <c r="E238">
        <v>1805</v>
      </c>
      <c r="F238" t="s">
        <v>22</v>
      </c>
      <c r="G238" t="s">
        <v>692</v>
      </c>
      <c r="H238" t="s">
        <v>147</v>
      </c>
      <c r="I238" t="s">
        <v>65</v>
      </c>
      <c r="J238">
        <v>7299</v>
      </c>
      <c r="K238">
        <v>1</v>
      </c>
      <c r="L238">
        <v>3</v>
      </c>
      <c r="M238" t="s">
        <v>372</v>
      </c>
      <c r="N238" t="s">
        <v>324</v>
      </c>
      <c r="O238">
        <v>1</v>
      </c>
      <c r="P238">
        <v>1</v>
      </c>
      <c r="Q238">
        <v>242912</v>
      </c>
      <c r="R238">
        <v>0</v>
      </c>
      <c r="S238">
        <v>242912</v>
      </c>
      <c r="T238" t="s">
        <v>693</v>
      </c>
    </row>
    <row r="239" spans="1:23" x14ac:dyDescent="0.15">
      <c r="A239">
        <v>238</v>
      </c>
      <c r="B239" s="114" t="s">
        <v>694</v>
      </c>
      <c r="C239" s="115">
        <v>43931</v>
      </c>
      <c r="D239" t="s">
        <v>310</v>
      </c>
      <c r="E239">
        <v>1801</v>
      </c>
      <c r="F239" t="s">
        <v>22</v>
      </c>
      <c r="G239" t="s">
        <v>692</v>
      </c>
      <c r="H239" t="s">
        <v>147</v>
      </c>
      <c r="I239" t="s">
        <v>65</v>
      </c>
      <c r="J239">
        <v>7299</v>
      </c>
      <c r="K239">
        <v>2</v>
      </c>
      <c r="L239">
        <v>3</v>
      </c>
      <c r="M239" t="s">
        <v>372</v>
      </c>
      <c r="N239" t="s">
        <v>324</v>
      </c>
      <c r="O239">
        <v>1</v>
      </c>
      <c r="P239">
        <v>1</v>
      </c>
      <c r="Q239">
        <v>266143</v>
      </c>
      <c r="R239">
        <v>0</v>
      </c>
      <c r="S239">
        <v>266143</v>
      </c>
      <c r="T239" t="s">
        <v>695</v>
      </c>
    </row>
    <row r="240" spans="1:23" x14ac:dyDescent="0.15">
      <c r="A240">
        <v>239</v>
      </c>
      <c r="B240" s="114" t="s">
        <v>1917</v>
      </c>
      <c r="C240" s="115">
        <v>43931</v>
      </c>
      <c r="D240" t="s">
        <v>681</v>
      </c>
      <c r="E240">
        <v>213</v>
      </c>
      <c r="F240" t="s">
        <v>22</v>
      </c>
      <c r="G240" t="s">
        <v>1918</v>
      </c>
      <c r="H240" t="s">
        <v>84</v>
      </c>
      <c r="I240" t="s">
        <v>127</v>
      </c>
      <c r="M240" t="s">
        <v>1061</v>
      </c>
      <c r="N240" t="s">
        <v>1919</v>
      </c>
      <c r="Q240">
        <v>0</v>
      </c>
      <c r="R240">
        <v>12000</v>
      </c>
      <c r="S240">
        <v>12000</v>
      </c>
      <c r="T240" t="s">
        <v>1920</v>
      </c>
      <c r="U240" t="s">
        <v>1898</v>
      </c>
      <c r="W240" t="s">
        <v>3417</v>
      </c>
    </row>
    <row r="241" spans="1:23" x14ac:dyDescent="0.15">
      <c r="A241">
        <v>240</v>
      </c>
      <c r="B241" s="114" t="s">
        <v>1921</v>
      </c>
      <c r="C241" s="115">
        <v>43931</v>
      </c>
      <c r="D241" t="s">
        <v>681</v>
      </c>
      <c r="E241">
        <v>5905</v>
      </c>
      <c r="F241" t="s">
        <v>22</v>
      </c>
      <c r="G241" t="s">
        <v>1922</v>
      </c>
      <c r="H241" t="s">
        <v>142</v>
      </c>
      <c r="I241" t="s">
        <v>65</v>
      </c>
      <c r="M241" t="s">
        <v>1923</v>
      </c>
      <c r="N241" t="s">
        <v>1919</v>
      </c>
      <c r="Q241">
        <v>0</v>
      </c>
      <c r="R241">
        <v>12000</v>
      </c>
      <c r="S241">
        <v>12000</v>
      </c>
      <c r="T241" t="s">
        <v>1924</v>
      </c>
      <c r="U241" t="s">
        <v>1925</v>
      </c>
      <c r="W241" t="s">
        <v>3417</v>
      </c>
    </row>
    <row r="242" spans="1:23" x14ac:dyDescent="0.15">
      <c r="A242">
        <v>241</v>
      </c>
      <c r="B242" s="114" t="s">
        <v>1641</v>
      </c>
      <c r="C242" s="115">
        <v>43931</v>
      </c>
      <c r="D242" t="s">
        <v>222</v>
      </c>
      <c r="E242">
        <v>2401</v>
      </c>
      <c r="F242" t="s">
        <v>22</v>
      </c>
      <c r="G242" t="s">
        <v>1347</v>
      </c>
      <c r="H242" t="s">
        <v>92</v>
      </c>
      <c r="I242" t="s">
        <v>25</v>
      </c>
      <c r="M242" t="s">
        <v>1642</v>
      </c>
      <c r="Q242">
        <v>8352</v>
      </c>
      <c r="R242">
        <v>0</v>
      </c>
      <c r="S242">
        <v>8352</v>
      </c>
      <c r="T242" t="s">
        <v>1643</v>
      </c>
      <c r="U242" t="s">
        <v>1644</v>
      </c>
    </row>
    <row r="243" spans="1:23" x14ac:dyDescent="0.15">
      <c r="A243">
        <v>242</v>
      </c>
      <c r="B243" s="114" t="s">
        <v>1753</v>
      </c>
      <c r="C243" s="115">
        <v>43931</v>
      </c>
      <c r="D243" t="s">
        <v>222</v>
      </c>
      <c r="E243">
        <v>7822</v>
      </c>
      <c r="F243" t="s">
        <v>22</v>
      </c>
      <c r="G243" t="s">
        <v>1754</v>
      </c>
      <c r="H243" t="s">
        <v>132</v>
      </c>
      <c r="I243" t="s">
        <v>32</v>
      </c>
      <c r="M243" t="s">
        <v>1755</v>
      </c>
      <c r="Q243">
        <v>0</v>
      </c>
      <c r="R243">
        <v>3000</v>
      </c>
      <c r="S243">
        <v>3000</v>
      </c>
      <c r="T243" t="s">
        <v>1756</v>
      </c>
      <c r="U243" t="s">
        <v>1757</v>
      </c>
    </row>
    <row r="244" spans="1:23" x14ac:dyDescent="0.15">
      <c r="A244">
        <v>243</v>
      </c>
      <c r="B244" s="114" t="s">
        <v>394</v>
      </c>
      <c r="C244" s="115">
        <v>43931</v>
      </c>
      <c r="D244" t="s">
        <v>21</v>
      </c>
      <c r="E244">
        <v>9000</v>
      </c>
      <c r="F244" t="s">
        <v>22</v>
      </c>
      <c r="G244" t="s">
        <v>317</v>
      </c>
      <c r="H244" t="s">
        <v>142</v>
      </c>
      <c r="I244" t="s">
        <v>65</v>
      </c>
      <c r="M244" t="s">
        <v>395</v>
      </c>
      <c r="N244" t="s">
        <v>396</v>
      </c>
      <c r="O244">
        <v>1</v>
      </c>
      <c r="P244">
        <v>1</v>
      </c>
      <c r="Q244">
        <v>90132</v>
      </c>
      <c r="R244">
        <v>0</v>
      </c>
      <c r="S244">
        <v>90132</v>
      </c>
      <c r="U244" t="s">
        <v>397</v>
      </c>
    </row>
    <row r="245" spans="1:23" x14ac:dyDescent="0.15">
      <c r="A245">
        <v>244</v>
      </c>
      <c r="B245" s="114" t="s">
        <v>1387</v>
      </c>
      <c r="C245" s="115">
        <v>43931</v>
      </c>
      <c r="D245" t="s">
        <v>956</v>
      </c>
      <c r="E245">
        <v>7800</v>
      </c>
      <c r="F245" t="s">
        <v>22</v>
      </c>
      <c r="G245" t="s">
        <v>1388</v>
      </c>
      <c r="H245" t="s">
        <v>84</v>
      </c>
      <c r="I245" t="s">
        <v>115</v>
      </c>
      <c r="M245" t="s">
        <v>1389</v>
      </c>
      <c r="N245" t="s">
        <v>1112</v>
      </c>
      <c r="Q245">
        <v>0</v>
      </c>
      <c r="R245">
        <v>3000</v>
      </c>
      <c r="S245">
        <v>3000</v>
      </c>
      <c r="T245" t="s">
        <v>1390</v>
      </c>
      <c r="U245" t="s">
        <v>1391</v>
      </c>
    </row>
    <row r="246" spans="1:23" x14ac:dyDescent="0.15">
      <c r="A246">
        <v>245</v>
      </c>
      <c r="B246" s="114" t="s">
        <v>1911</v>
      </c>
      <c r="C246" s="115">
        <v>43931</v>
      </c>
      <c r="D246" t="s">
        <v>956</v>
      </c>
      <c r="E246">
        <v>2631</v>
      </c>
      <c r="F246" t="s">
        <v>22</v>
      </c>
      <c r="G246" t="s">
        <v>1912</v>
      </c>
      <c r="H246" t="s">
        <v>92</v>
      </c>
      <c r="I246" t="s">
        <v>25</v>
      </c>
      <c r="M246" t="s">
        <v>1913</v>
      </c>
      <c r="N246" t="s">
        <v>1914</v>
      </c>
      <c r="Q246">
        <v>0</v>
      </c>
      <c r="R246">
        <v>3000</v>
      </c>
      <c r="S246">
        <v>3000</v>
      </c>
      <c r="T246" t="s">
        <v>1915</v>
      </c>
      <c r="U246" t="s">
        <v>1916</v>
      </c>
    </row>
    <row r="247" spans="1:23" x14ac:dyDescent="0.15">
      <c r="A247">
        <v>246</v>
      </c>
      <c r="B247" s="114" t="s">
        <v>1940</v>
      </c>
      <c r="C247" s="115">
        <v>43931</v>
      </c>
      <c r="D247" t="s">
        <v>956</v>
      </c>
      <c r="E247">
        <v>6905</v>
      </c>
      <c r="F247" t="s">
        <v>22</v>
      </c>
      <c r="G247" t="s">
        <v>1941</v>
      </c>
      <c r="H247" t="s">
        <v>147</v>
      </c>
      <c r="I247" t="s">
        <v>115</v>
      </c>
      <c r="M247" t="s">
        <v>1942</v>
      </c>
      <c r="N247" t="s">
        <v>1938</v>
      </c>
      <c r="Q247">
        <v>0</v>
      </c>
      <c r="R247">
        <v>3000</v>
      </c>
      <c r="S247">
        <v>3000</v>
      </c>
      <c r="T247" t="s">
        <v>1943</v>
      </c>
      <c r="U247" t="s">
        <v>1292</v>
      </c>
    </row>
    <row r="248" spans="1:23" x14ac:dyDescent="0.15">
      <c r="A248">
        <v>247</v>
      </c>
      <c r="B248" s="114" t="s">
        <v>1716</v>
      </c>
      <c r="C248" s="115">
        <v>43931</v>
      </c>
      <c r="D248" t="s">
        <v>113</v>
      </c>
      <c r="E248">
        <v>803</v>
      </c>
      <c r="F248" t="s">
        <v>22</v>
      </c>
      <c r="G248" t="s">
        <v>1717</v>
      </c>
      <c r="H248" t="s">
        <v>132</v>
      </c>
      <c r="I248" t="s">
        <v>127</v>
      </c>
      <c r="M248" t="s">
        <v>1718</v>
      </c>
      <c r="N248" t="s">
        <v>1233</v>
      </c>
      <c r="Q248">
        <v>0</v>
      </c>
      <c r="R248">
        <v>500</v>
      </c>
      <c r="S248">
        <v>500</v>
      </c>
      <c r="T248" t="s">
        <v>1719</v>
      </c>
      <c r="U248" t="s">
        <v>1720</v>
      </c>
    </row>
    <row r="249" spans="1:23" x14ac:dyDescent="0.15">
      <c r="A249">
        <v>248</v>
      </c>
      <c r="B249" s="114" t="s">
        <v>338</v>
      </c>
      <c r="C249" s="115">
        <v>43931</v>
      </c>
      <c r="D249" t="s">
        <v>209</v>
      </c>
      <c r="E249">
        <v>5531</v>
      </c>
      <c r="F249" t="s">
        <v>22</v>
      </c>
      <c r="G249" t="s">
        <v>339</v>
      </c>
      <c r="H249" t="s">
        <v>31</v>
      </c>
      <c r="I249" t="s">
        <v>115</v>
      </c>
      <c r="M249" t="s">
        <v>340</v>
      </c>
      <c r="N249" t="s">
        <v>341</v>
      </c>
      <c r="O249">
        <v>1</v>
      </c>
      <c r="P249">
        <v>1</v>
      </c>
      <c r="Q249">
        <v>192500</v>
      </c>
      <c r="R249">
        <v>0</v>
      </c>
      <c r="S249">
        <v>192500</v>
      </c>
      <c r="T249" t="s">
        <v>342</v>
      </c>
      <c r="U249" t="s">
        <v>343</v>
      </c>
      <c r="V249" t="s">
        <v>3415</v>
      </c>
    </row>
    <row r="250" spans="1:23" x14ac:dyDescent="0.15">
      <c r="A250">
        <v>249</v>
      </c>
      <c r="B250" s="114" t="s">
        <v>610</v>
      </c>
      <c r="C250" s="115">
        <v>43931</v>
      </c>
      <c r="D250" t="s">
        <v>209</v>
      </c>
      <c r="E250">
        <v>2913</v>
      </c>
      <c r="F250" t="s">
        <v>22</v>
      </c>
      <c r="G250" t="s">
        <v>611</v>
      </c>
      <c r="H250" t="s">
        <v>92</v>
      </c>
      <c r="I250" t="s">
        <v>115</v>
      </c>
      <c r="M250" t="s">
        <v>612</v>
      </c>
      <c r="N250" t="s">
        <v>613</v>
      </c>
      <c r="Q250">
        <v>50000</v>
      </c>
      <c r="R250">
        <v>0</v>
      </c>
      <c r="S250">
        <v>50000</v>
      </c>
      <c r="T250" t="s">
        <v>614</v>
      </c>
      <c r="U250" t="s">
        <v>214</v>
      </c>
      <c r="V250" t="s">
        <v>3415</v>
      </c>
    </row>
    <row r="251" spans="1:23" x14ac:dyDescent="0.15">
      <c r="A251">
        <v>250</v>
      </c>
      <c r="B251" s="114" t="s">
        <v>638</v>
      </c>
      <c r="C251" s="115">
        <v>43931</v>
      </c>
      <c r="D251" t="s">
        <v>209</v>
      </c>
      <c r="E251">
        <v>3500</v>
      </c>
      <c r="F251" t="s">
        <v>22</v>
      </c>
      <c r="G251" t="s">
        <v>639</v>
      </c>
      <c r="H251" t="s">
        <v>142</v>
      </c>
      <c r="I251" t="s">
        <v>115</v>
      </c>
      <c r="M251" t="s">
        <v>640</v>
      </c>
      <c r="N251" t="s">
        <v>613</v>
      </c>
      <c r="Q251">
        <v>50000</v>
      </c>
      <c r="R251">
        <v>0</v>
      </c>
      <c r="S251">
        <v>50000</v>
      </c>
      <c r="T251" t="s">
        <v>641</v>
      </c>
      <c r="U251" t="s">
        <v>214</v>
      </c>
      <c r="V251" t="s">
        <v>3415</v>
      </c>
    </row>
    <row r="252" spans="1:23" x14ac:dyDescent="0.15">
      <c r="A252">
        <v>251</v>
      </c>
      <c r="B252" s="114" t="s">
        <v>788</v>
      </c>
      <c r="C252" s="115">
        <v>43931</v>
      </c>
      <c r="D252" t="s">
        <v>209</v>
      </c>
      <c r="E252">
        <v>4816</v>
      </c>
      <c r="F252" t="s">
        <v>22</v>
      </c>
      <c r="G252" t="s">
        <v>435</v>
      </c>
      <c r="H252" t="s">
        <v>142</v>
      </c>
      <c r="I252" t="s">
        <v>93</v>
      </c>
      <c r="M252" t="s">
        <v>789</v>
      </c>
      <c r="N252" t="s">
        <v>613</v>
      </c>
      <c r="Q252">
        <v>50000</v>
      </c>
      <c r="R252">
        <v>0</v>
      </c>
      <c r="S252">
        <v>50000</v>
      </c>
      <c r="T252" t="s">
        <v>790</v>
      </c>
      <c r="U252" t="s">
        <v>214</v>
      </c>
      <c r="V252" t="s">
        <v>3415</v>
      </c>
    </row>
    <row r="253" spans="1:23" x14ac:dyDescent="0.15">
      <c r="A253">
        <v>252</v>
      </c>
      <c r="B253" s="114" t="s">
        <v>1278</v>
      </c>
      <c r="C253" s="115">
        <v>43931</v>
      </c>
      <c r="D253" t="s">
        <v>209</v>
      </c>
      <c r="E253">
        <v>10008</v>
      </c>
      <c r="F253" t="s">
        <v>22</v>
      </c>
      <c r="G253" t="s">
        <v>1279</v>
      </c>
      <c r="H253" t="s">
        <v>24</v>
      </c>
      <c r="I253" t="s">
        <v>41</v>
      </c>
      <c r="M253" t="s">
        <v>1280</v>
      </c>
      <c r="Q253">
        <v>50000</v>
      </c>
      <c r="R253">
        <v>0</v>
      </c>
      <c r="S253">
        <v>50000</v>
      </c>
      <c r="T253" t="s">
        <v>1281</v>
      </c>
      <c r="U253" t="s">
        <v>460</v>
      </c>
      <c r="V253" t="s">
        <v>3415</v>
      </c>
    </row>
    <row r="254" spans="1:23" x14ac:dyDescent="0.15">
      <c r="A254">
        <v>253</v>
      </c>
      <c r="B254" s="114" t="s">
        <v>1295</v>
      </c>
      <c r="C254" s="115">
        <v>43934</v>
      </c>
      <c r="D254" t="s">
        <v>310</v>
      </c>
      <c r="E254">
        <v>7223</v>
      </c>
      <c r="F254" t="s">
        <v>22</v>
      </c>
      <c r="G254" t="s">
        <v>521</v>
      </c>
      <c r="H254" t="s">
        <v>147</v>
      </c>
      <c r="I254" t="s">
        <v>522</v>
      </c>
      <c r="J254">
        <v>7304</v>
      </c>
      <c r="K254">
        <v>73</v>
      </c>
      <c r="L254">
        <v>1</v>
      </c>
      <c r="M254" t="s">
        <v>523</v>
      </c>
      <c r="N254" t="s">
        <v>355</v>
      </c>
      <c r="O254">
        <v>1</v>
      </c>
      <c r="P254">
        <v>1</v>
      </c>
      <c r="Q254">
        <v>361785</v>
      </c>
      <c r="R254">
        <v>0</v>
      </c>
      <c r="S254">
        <v>361785</v>
      </c>
      <c r="T254" t="s">
        <v>1296</v>
      </c>
    </row>
    <row r="255" spans="1:23" x14ac:dyDescent="0.15">
      <c r="A255">
        <v>254</v>
      </c>
      <c r="B255" s="114" t="s">
        <v>559</v>
      </c>
      <c r="C255" s="115">
        <v>43934</v>
      </c>
      <c r="D255" t="s">
        <v>222</v>
      </c>
      <c r="E255">
        <v>3800</v>
      </c>
      <c r="F255" t="s">
        <v>22</v>
      </c>
      <c r="G255" t="s">
        <v>560</v>
      </c>
      <c r="H255" t="s">
        <v>142</v>
      </c>
      <c r="I255" t="s">
        <v>93</v>
      </c>
      <c r="M255" t="s">
        <v>561</v>
      </c>
      <c r="N255" t="s">
        <v>205</v>
      </c>
      <c r="Q255">
        <v>5220</v>
      </c>
      <c r="R255">
        <v>0</v>
      </c>
      <c r="S255">
        <v>5220</v>
      </c>
      <c r="T255" t="s">
        <v>562</v>
      </c>
      <c r="U255" t="s">
        <v>563</v>
      </c>
    </row>
    <row r="256" spans="1:23" x14ac:dyDescent="0.15">
      <c r="A256">
        <v>255</v>
      </c>
      <c r="B256" s="114" t="s">
        <v>670</v>
      </c>
      <c r="C256" s="115">
        <v>43934</v>
      </c>
      <c r="D256" t="s">
        <v>222</v>
      </c>
      <c r="E256">
        <v>2000</v>
      </c>
      <c r="F256" t="s">
        <v>22</v>
      </c>
      <c r="G256" t="s">
        <v>671</v>
      </c>
      <c r="H256" t="s">
        <v>92</v>
      </c>
      <c r="I256" t="s">
        <v>377</v>
      </c>
      <c r="M256" t="s">
        <v>672</v>
      </c>
      <c r="O256">
        <v>1</v>
      </c>
      <c r="P256">
        <v>1</v>
      </c>
      <c r="Q256">
        <v>20000</v>
      </c>
      <c r="R256">
        <v>0</v>
      </c>
      <c r="S256">
        <v>20000</v>
      </c>
      <c r="T256" t="s">
        <v>673</v>
      </c>
      <c r="U256" t="s">
        <v>674</v>
      </c>
    </row>
    <row r="257" spans="1:24" x14ac:dyDescent="0.15">
      <c r="A257">
        <v>256</v>
      </c>
      <c r="B257" s="114" t="s">
        <v>1601</v>
      </c>
      <c r="C257" s="115">
        <v>43934</v>
      </c>
      <c r="D257" t="s">
        <v>222</v>
      </c>
      <c r="E257">
        <v>1300</v>
      </c>
      <c r="F257" t="s">
        <v>22</v>
      </c>
      <c r="G257" t="s">
        <v>1602</v>
      </c>
      <c r="H257" t="s">
        <v>84</v>
      </c>
      <c r="I257" t="s">
        <v>93</v>
      </c>
      <c r="M257" t="s">
        <v>1603</v>
      </c>
      <c r="N257" t="s">
        <v>1604</v>
      </c>
      <c r="Q257">
        <v>0</v>
      </c>
      <c r="R257">
        <v>3000</v>
      </c>
      <c r="S257">
        <v>3000</v>
      </c>
      <c r="T257" t="s">
        <v>1605</v>
      </c>
      <c r="U257" t="s">
        <v>1606</v>
      </c>
    </row>
    <row r="258" spans="1:24" x14ac:dyDescent="0.15">
      <c r="A258">
        <v>257</v>
      </c>
      <c r="B258" s="114" t="s">
        <v>1638</v>
      </c>
      <c r="C258" s="115">
        <v>43934</v>
      </c>
      <c r="D258" t="s">
        <v>222</v>
      </c>
      <c r="E258">
        <v>1100</v>
      </c>
      <c r="F258" t="s">
        <v>22</v>
      </c>
      <c r="G258" t="s">
        <v>360</v>
      </c>
      <c r="H258" t="s">
        <v>142</v>
      </c>
      <c r="I258" t="s">
        <v>93</v>
      </c>
      <c r="M258" t="s">
        <v>361</v>
      </c>
      <c r="N258" t="s">
        <v>1639</v>
      </c>
      <c r="O258">
        <v>1</v>
      </c>
      <c r="P258">
        <v>1</v>
      </c>
      <c r="Q258">
        <v>11800</v>
      </c>
      <c r="R258">
        <v>0</v>
      </c>
      <c r="S258">
        <v>11800</v>
      </c>
      <c r="T258" t="s">
        <v>363</v>
      </c>
      <c r="U258" t="s">
        <v>1640</v>
      </c>
      <c r="W258" t="s">
        <v>3417</v>
      </c>
    </row>
    <row r="259" spans="1:24" x14ac:dyDescent="0.15">
      <c r="A259">
        <v>258</v>
      </c>
      <c r="B259" s="114" t="s">
        <v>1987</v>
      </c>
      <c r="C259" s="115">
        <v>43934</v>
      </c>
      <c r="D259" t="s">
        <v>222</v>
      </c>
      <c r="E259">
        <v>6300</v>
      </c>
      <c r="F259" t="s">
        <v>22</v>
      </c>
      <c r="G259" t="s">
        <v>1988</v>
      </c>
      <c r="H259" t="s">
        <v>84</v>
      </c>
      <c r="I259" t="s">
        <v>137</v>
      </c>
      <c r="M259" t="s">
        <v>1989</v>
      </c>
      <c r="N259" t="s">
        <v>1990</v>
      </c>
      <c r="O259">
        <v>1</v>
      </c>
      <c r="P259">
        <v>1</v>
      </c>
      <c r="Q259">
        <v>40000</v>
      </c>
      <c r="R259">
        <v>0</v>
      </c>
      <c r="S259">
        <v>40000</v>
      </c>
      <c r="T259" t="s">
        <v>1991</v>
      </c>
      <c r="U259" t="s">
        <v>1992</v>
      </c>
    </row>
    <row r="260" spans="1:24" x14ac:dyDescent="0.15">
      <c r="A260">
        <v>259</v>
      </c>
      <c r="B260" s="114" t="s">
        <v>2080</v>
      </c>
      <c r="C260" s="115">
        <v>43934</v>
      </c>
      <c r="D260" t="s">
        <v>222</v>
      </c>
      <c r="E260">
        <v>5301</v>
      </c>
      <c r="F260" t="s">
        <v>22</v>
      </c>
      <c r="G260" t="s">
        <v>2081</v>
      </c>
      <c r="H260" t="s">
        <v>92</v>
      </c>
      <c r="I260" t="s">
        <v>107</v>
      </c>
      <c r="M260" t="s">
        <v>2082</v>
      </c>
      <c r="N260" t="s">
        <v>2083</v>
      </c>
      <c r="O260">
        <v>1</v>
      </c>
      <c r="P260">
        <v>1</v>
      </c>
      <c r="Q260">
        <v>10000</v>
      </c>
      <c r="R260">
        <v>0</v>
      </c>
      <c r="S260">
        <v>10000</v>
      </c>
      <c r="T260" t="s">
        <v>2084</v>
      </c>
      <c r="U260" t="s">
        <v>2085</v>
      </c>
    </row>
    <row r="261" spans="1:24" x14ac:dyDescent="0.15">
      <c r="A261">
        <v>260</v>
      </c>
      <c r="B261" s="114" t="s">
        <v>2086</v>
      </c>
      <c r="C261" s="115">
        <v>43934</v>
      </c>
      <c r="D261" t="s">
        <v>222</v>
      </c>
      <c r="E261">
        <v>5101</v>
      </c>
      <c r="F261" t="s">
        <v>22</v>
      </c>
      <c r="G261" t="s">
        <v>2087</v>
      </c>
      <c r="H261" t="s">
        <v>142</v>
      </c>
      <c r="I261" t="s">
        <v>115</v>
      </c>
      <c r="M261" t="s">
        <v>2088</v>
      </c>
      <c r="N261" t="s">
        <v>2089</v>
      </c>
      <c r="O261">
        <v>1</v>
      </c>
      <c r="P261">
        <v>1</v>
      </c>
      <c r="Q261">
        <v>10000</v>
      </c>
      <c r="R261">
        <v>0</v>
      </c>
      <c r="S261">
        <v>10000</v>
      </c>
      <c r="T261" t="s">
        <v>2090</v>
      </c>
      <c r="U261" t="s">
        <v>2091</v>
      </c>
    </row>
    <row r="262" spans="1:24" x14ac:dyDescent="0.15">
      <c r="A262">
        <v>261</v>
      </c>
      <c r="B262" s="114" t="s">
        <v>1451</v>
      </c>
      <c r="C262" s="115">
        <v>43934</v>
      </c>
      <c r="D262" t="s">
        <v>956</v>
      </c>
      <c r="E262">
        <v>4019</v>
      </c>
      <c r="F262" t="s">
        <v>22</v>
      </c>
      <c r="G262" t="s">
        <v>1452</v>
      </c>
      <c r="H262" t="s">
        <v>92</v>
      </c>
      <c r="I262" t="s">
        <v>137</v>
      </c>
      <c r="M262" t="s">
        <v>1453</v>
      </c>
      <c r="N262" t="s">
        <v>1454</v>
      </c>
      <c r="Q262">
        <v>0</v>
      </c>
      <c r="R262">
        <v>3000</v>
      </c>
      <c r="S262">
        <v>3000</v>
      </c>
      <c r="T262" t="s">
        <v>1455</v>
      </c>
      <c r="U262" t="s">
        <v>1456</v>
      </c>
    </row>
    <row r="263" spans="1:24" x14ac:dyDescent="0.15">
      <c r="A263">
        <v>262</v>
      </c>
      <c r="B263" s="114" t="s">
        <v>1781</v>
      </c>
      <c r="C263" s="115">
        <v>43934</v>
      </c>
      <c r="D263" t="s">
        <v>956</v>
      </c>
      <c r="E263">
        <v>2240</v>
      </c>
      <c r="F263" t="s">
        <v>22</v>
      </c>
      <c r="G263" t="s">
        <v>866</v>
      </c>
      <c r="H263" t="s">
        <v>142</v>
      </c>
      <c r="I263" t="s">
        <v>25</v>
      </c>
      <c r="M263" t="s">
        <v>867</v>
      </c>
      <c r="N263" t="s">
        <v>1782</v>
      </c>
      <c r="Q263">
        <v>0</v>
      </c>
      <c r="R263">
        <v>3000</v>
      </c>
      <c r="S263">
        <v>3000</v>
      </c>
      <c r="T263" t="s">
        <v>868</v>
      </c>
      <c r="U263" t="s">
        <v>1783</v>
      </c>
    </row>
    <row r="264" spans="1:24" x14ac:dyDescent="0.15">
      <c r="A264">
        <v>263</v>
      </c>
      <c r="B264" s="114" t="s">
        <v>2065</v>
      </c>
      <c r="C264" s="115">
        <v>43934</v>
      </c>
      <c r="D264" t="s">
        <v>491</v>
      </c>
      <c r="E264">
        <v>4109</v>
      </c>
      <c r="F264" t="s">
        <v>22</v>
      </c>
      <c r="G264" t="s">
        <v>2066</v>
      </c>
      <c r="H264" t="s">
        <v>142</v>
      </c>
      <c r="I264" t="s">
        <v>137</v>
      </c>
      <c r="M264" t="s">
        <v>2067</v>
      </c>
      <c r="N264" t="s">
        <v>766</v>
      </c>
      <c r="Q264">
        <v>0</v>
      </c>
      <c r="R264">
        <v>500</v>
      </c>
      <c r="S264">
        <v>500</v>
      </c>
      <c r="T264" t="s">
        <v>2068</v>
      </c>
      <c r="U264" t="s">
        <v>542</v>
      </c>
    </row>
    <row r="265" spans="1:24" x14ac:dyDescent="0.15">
      <c r="A265">
        <v>264</v>
      </c>
      <c r="B265" s="114" t="s">
        <v>1808</v>
      </c>
      <c r="C265" s="115">
        <v>43934</v>
      </c>
      <c r="D265" t="s">
        <v>113</v>
      </c>
      <c r="E265">
        <v>319</v>
      </c>
      <c r="F265" t="s">
        <v>22</v>
      </c>
      <c r="G265" t="s">
        <v>1809</v>
      </c>
      <c r="H265" t="s">
        <v>142</v>
      </c>
      <c r="I265" t="s">
        <v>32</v>
      </c>
      <c r="M265" t="s">
        <v>1810</v>
      </c>
      <c r="N265" t="s">
        <v>1195</v>
      </c>
      <c r="Q265">
        <v>0</v>
      </c>
      <c r="R265">
        <v>500</v>
      </c>
      <c r="S265">
        <v>500</v>
      </c>
      <c r="T265" t="s">
        <v>1811</v>
      </c>
      <c r="U265" t="s">
        <v>1615</v>
      </c>
      <c r="W265" t="s">
        <v>3417</v>
      </c>
      <c r="X265" t="s">
        <v>3417</v>
      </c>
    </row>
    <row r="266" spans="1:24" x14ac:dyDescent="0.15">
      <c r="A266">
        <v>265</v>
      </c>
      <c r="B266" s="114" t="s">
        <v>2107</v>
      </c>
      <c r="C266" s="115">
        <v>43934</v>
      </c>
      <c r="D266" t="s">
        <v>113</v>
      </c>
      <c r="E266">
        <v>1313</v>
      </c>
      <c r="F266" t="s">
        <v>22</v>
      </c>
      <c r="G266" t="s">
        <v>2108</v>
      </c>
      <c r="H266" t="s">
        <v>132</v>
      </c>
      <c r="I266" t="s">
        <v>32</v>
      </c>
      <c r="M266" t="s">
        <v>2109</v>
      </c>
      <c r="N266" t="s">
        <v>2110</v>
      </c>
      <c r="Q266">
        <v>0</v>
      </c>
      <c r="R266">
        <v>500</v>
      </c>
      <c r="S266">
        <v>500</v>
      </c>
      <c r="T266" t="s">
        <v>2111</v>
      </c>
      <c r="U266" t="s">
        <v>1351</v>
      </c>
    </row>
    <row r="267" spans="1:24" x14ac:dyDescent="0.15">
      <c r="A267">
        <v>266</v>
      </c>
      <c r="B267" s="114" t="s">
        <v>2112</v>
      </c>
      <c r="C267" s="115">
        <v>43934</v>
      </c>
      <c r="D267" t="s">
        <v>113</v>
      </c>
      <c r="E267">
        <v>308</v>
      </c>
      <c r="F267" t="s">
        <v>22</v>
      </c>
      <c r="G267" t="s">
        <v>2113</v>
      </c>
      <c r="H267" t="s">
        <v>92</v>
      </c>
      <c r="I267" t="s">
        <v>25</v>
      </c>
      <c r="M267" t="s">
        <v>2114</v>
      </c>
      <c r="N267" t="s">
        <v>1195</v>
      </c>
      <c r="Q267">
        <v>0</v>
      </c>
      <c r="R267">
        <v>500</v>
      </c>
      <c r="S267">
        <v>500</v>
      </c>
      <c r="T267" t="s">
        <v>2115</v>
      </c>
      <c r="U267" t="s">
        <v>1351</v>
      </c>
    </row>
    <row r="268" spans="1:24" x14ac:dyDescent="0.15">
      <c r="A268">
        <v>267</v>
      </c>
      <c r="B268" s="114" t="s">
        <v>1591</v>
      </c>
      <c r="C268" s="115">
        <v>43934</v>
      </c>
      <c r="D268" t="s">
        <v>209</v>
      </c>
      <c r="E268">
        <v>14208</v>
      </c>
      <c r="F268" t="s">
        <v>22</v>
      </c>
      <c r="G268" t="s">
        <v>738</v>
      </c>
      <c r="H268" t="s">
        <v>142</v>
      </c>
      <c r="I268" t="s">
        <v>127</v>
      </c>
      <c r="M268" t="s">
        <v>1592</v>
      </c>
      <c r="N268" t="s">
        <v>1593</v>
      </c>
      <c r="Q268">
        <v>50000</v>
      </c>
      <c r="R268">
        <v>0</v>
      </c>
      <c r="S268">
        <v>50000</v>
      </c>
      <c r="T268" t="s">
        <v>1594</v>
      </c>
      <c r="U268" t="s">
        <v>884</v>
      </c>
      <c r="V268" t="s">
        <v>3415</v>
      </c>
    </row>
    <row r="269" spans="1:24" x14ac:dyDescent="0.15">
      <c r="A269">
        <v>268</v>
      </c>
      <c r="B269" s="114" t="s">
        <v>404</v>
      </c>
      <c r="C269" s="115">
        <v>43935</v>
      </c>
      <c r="D269" t="s">
        <v>310</v>
      </c>
      <c r="E269">
        <v>2220</v>
      </c>
      <c r="F269" t="s">
        <v>22</v>
      </c>
      <c r="G269" t="s">
        <v>405</v>
      </c>
      <c r="H269" t="s">
        <v>122</v>
      </c>
      <c r="I269" t="s">
        <v>65</v>
      </c>
      <c r="J269">
        <v>7257</v>
      </c>
      <c r="K269">
        <v>3</v>
      </c>
      <c r="L269">
        <v>2</v>
      </c>
      <c r="M269" t="s">
        <v>406</v>
      </c>
      <c r="N269" t="s">
        <v>407</v>
      </c>
      <c r="O269">
        <v>1</v>
      </c>
      <c r="P269">
        <v>1</v>
      </c>
      <c r="Q269">
        <v>452632</v>
      </c>
      <c r="R269">
        <v>0</v>
      </c>
      <c r="S269">
        <v>452632</v>
      </c>
      <c r="T269" t="s">
        <v>408</v>
      </c>
    </row>
    <row r="270" spans="1:24" x14ac:dyDescent="0.15">
      <c r="A270">
        <v>269</v>
      </c>
      <c r="B270" s="114" t="s">
        <v>409</v>
      </c>
      <c r="C270" s="115">
        <v>43935</v>
      </c>
      <c r="D270" t="s">
        <v>310</v>
      </c>
      <c r="E270">
        <v>13640</v>
      </c>
      <c r="F270" t="s">
        <v>22</v>
      </c>
      <c r="G270" t="s">
        <v>371</v>
      </c>
      <c r="H270" t="s">
        <v>24</v>
      </c>
      <c r="I270" t="s">
        <v>65</v>
      </c>
      <c r="J270">
        <v>7257</v>
      </c>
      <c r="K270">
        <v>18</v>
      </c>
      <c r="L270">
        <v>2</v>
      </c>
      <c r="M270" t="s">
        <v>410</v>
      </c>
      <c r="N270" t="s">
        <v>407</v>
      </c>
      <c r="O270">
        <v>1</v>
      </c>
      <c r="P270">
        <v>1</v>
      </c>
      <c r="Q270">
        <v>444935</v>
      </c>
      <c r="R270">
        <v>0</v>
      </c>
      <c r="S270">
        <v>444935</v>
      </c>
      <c r="T270" t="s">
        <v>411</v>
      </c>
    </row>
    <row r="271" spans="1:24" x14ac:dyDescent="0.15">
      <c r="A271">
        <v>270</v>
      </c>
      <c r="B271" s="114" t="s">
        <v>1784</v>
      </c>
      <c r="C271" s="115">
        <v>43935</v>
      </c>
      <c r="D271" t="s">
        <v>1467</v>
      </c>
      <c r="E271">
        <v>11911</v>
      </c>
      <c r="F271" t="s">
        <v>22</v>
      </c>
      <c r="G271" t="s">
        <v>1785</v>
      </c>
      <c r="H271" t="s">
        <v>92</v>
      </c>
      <c r="I271" t="s">
        <v>41</v>
      </c>
      <c r="M271" t="s">
        <v>1786</v>
      </c>
      <c r="N271" t="s">
        <v>1787</v>
      </c>
      <c r="Q271">
        <v>0</v>
      </c>
      <c r="R271">
        <v>15000</v>
      </c>
      <c r="S271">
        <v>15000</v>
      </c>
      <c r="T271" t="s">
        <v>1788</v>
      </c>
      <c r="U271" t="s">
        <v>1789</v>
      </c>
      <c r="W271" t="s">
        <v>3417</v>
      </c>
    </row>
    <row r="272" spans="1:24" x14ac:dyDescent="0.15">
      <c r="A272">
        <v>271</v>
      </c>
      <c r="B272" s="114" t="s">
        <v>2134</v>
      </c>
      <c r="C272" s="115">
        <v>43935</v>
      </c>
      <c r="D272" t="s">
        <v>1467</v>
      </c>
      <c r="E272">
        <v>9518</v>
      </c>
      <c r="F272" t="s">
        <v>22</v>
      </c>
      <c r="G272" t="s">
        <v>2135</v>
      </c>
      <c r="H272" t="s">
        <v>84</v>
      </c>
      <c r="I272" t="s">
        <v>107</v>
      </c>
      <c r="M272" t="s">
        <v>1289</v>
      </c>
      <c r="N272" t="s">
        <v>205</v>
      </c>
      <c r="Q272">
        <v>0</v>
      </c>
      <c r="R272">
        <v>15000</v>
      </c>
      <c r="S272">
        <v>15000</v>
      </c>
      <c r="T272" t="s">
        <v>2136</v>
      </c>
      <c r="U272" t="s">
        <v>1472</v>
      </c>
      <c r="W272" t="s">
        <v>3417</v>
      </c>
    </row>
    <row r="273" spans="1:23" x14ac:dyDescent="0.15">
      <c r="A273">
        <v>272</v>
      </c>
      <c r="B273" s="114" t="s">
        <v>221</v>
      </c>
      <c r="C273" s="115">
        <v>43935</v>
      </c>
      <c r="D273" t="s">
        <v>222</v>
      </c>
      <c r="E273">
        <v>1905</v>
      </c>
      <c r="F273" t="s">
        <v>22</v>
      </c>
      <c r="G273" t="s">
        <v>223</v>
      </c>
      <c r="H273" t="s">
        <v>84</v>
      </c>
      <c r="I273" t="s">
        <v>25</v>
      </c>
      <c r="M273" t="s">
        <v>224</v>
      </c>
      <c r="N273" t="s">
        <v>117</v>
      </c>
      <c r="Q273">
        <v>0</v>
      </c>
      <c r="R273">
        <v>3000</v>
      </c>
      <c r="S273">
        <v>3000</v>
      </c>
      <c r="T273" t="s">
        <v>225</v>
      </c>
      <c r="U273" t="s">
        <v>226</v>
      </c>
      <c r="W273" t="s">
        <v>3417</v>
      </c>
    </row>
    <row r="274" spans="1:23" x14ac:dyDescent="0.15">
      <c r="A274">
        <v>273</v>
      </c>
      <c r="B274" s="114" t="s">
        <v>227</v>
      </c>
      <c r="C274" s="115">
        <v>43935</v>
      </c>
      <c r="D274" t="s">
        <v>222</v>
      </c>
      <c r="E274">
        <v>512</v>
      </c>
      <c r="F274" t="s">
        <v>22</v>
      </c>
      <c r="G274" t="s">
        <v>228</v>
      </c>
      <c r="H274" t="s">
        <v>40</v>
      </c>
      <c r="I274" t="s">
        <v>32</v>
      </c>
      <c r="M274" t="s">
        <v>229</v>
      </c>
      <c r="N274" t="s">
        <v>117</v>
      </c>
      <c r="Q274">
        <v>0</v>
      </c>
      <c r="R274">
        <v>3000</v>
      </c>
      <c r="S274">
        <v>3000</v>
      </c>
      <c r="T274" t="s">
        <v>230</v>
      </c>
      <c r="U274" t="s">
        <v>226</v>
      </c>
      <c r="W274" t="s">
        <v>3417</v>
      </c>
    </row>
    <row r="275" spans="1:23" x14ac:dyDescent="0.15">
      <c r="A275">
        <v>274</v>
      </c>
      <c r="B275" s="114" t="s">
        <v>231</v>
      </c>
      <c r="C275" s="115">
        <v>43935</v>
      </c>
      <c r="D275" t="s">
        <v>222</v>
      </c>
      <c r="E275">
        <v>112</v>
      </c>
      <c r="F275" t="s">
        <v>22</v>
      </c>
      <c r="G275" t="s">
        <v>232</v>
      </c>
      <c r="H275" t="s">
        <v>92</v>
      </c>
      <c r="I275" t="s">
        <v>25</v>
      </c>
      <c r="M275" t="s">
        <v>233</v>
      </c>
      <c r="N275" t="s">
        <v>117</v>
      </c>
      <c r="Q275">
        <v>0</v>
      </c>
      <c r="R275">
        <v>3000</v>
      </c>
      <c r="S275">
        <v>3000</v>
      </c>
      <c r="T275" t="s">
        <v>234</v>
      </c>
      <c r="U275" t="s">
        <v>226</v>
      </c>
      <c r="W275" t="s">
        <v>3417</v>
      </c>
    </row>
    <row r="276" spans="1:23" x14ac:dyDescent="0.15">
      <c r="A276">
        <v>275</v>
      </c>
      <c r="B276" s="114" t="s">
        <v>235</v>
      </c>
      <c r="C276" s="115">
        <v>43935</v>
      </c>
      <c r="D276" t="s">
        <v>222</v>
      </c>
      <c r="E276">
        <v>3521</v>
      </c>
      <c r="F276" t="s">
        <v>22</v>
      </c>
      <c r="G276" t="s">
        <v>236</v>
      </c>
      <c r="H276" t="s">
        <v>122</v>
      </c>
      <c r="I276" t="s">
        <v>65</v>
      </c>
      <c r="M276" t="s">
        <v>237</v>
      </c>
      <c r="N276" t="s">
        <v>117</v>
      </c>
      <c r="Q276">
        <v>0</v>
      </c>
      <c r="R276">
        <v>3000</v>
      </c>
      <c r="S276">
        <v>3000</v>
      </c>
      <c r="T276" t="s">
        <v>238</v>
      </c>
      <c r="U276" t="s">
        <v>226</v>
      </c>
      <c r="W276" t="s">
        <v>3417</v>
      </c>
    </row>
    <row r="277" spans="1:23" x14ac:dyDescent="0.15">
      <c r="A277">
        <v>276</v>
      </c>
      <c r="B277" s="114" t="s">
        <v>239</v>
      </c>
      <c r="C277" s="115">
        <v>43935</v>
      </c>
      <c r="D277" t="s">
        <v>222</v>
      </c>
      <c r="E277">
        <v>7001</v>
      </c>
      <c r="F277" t="s">
        <v>22</v>
      </c>
      <c r="G277" t="s">
        <v>240</v>
      </c>
      <c r="H277" t="s">
        <v>132</v>
      </c>
      <c r="I277" t="s">
        <v>115</v>
      </c>
      <c r="M277" t="s">
        <v>241</v>
      </c>
      <c r="N277" t="s">
        <v>117</v>
      </c>
      <c r="Q277">
        <v>0</v>
      </c>
      <c r="R277">
        <v>3000</v>
      </c>
      <c r="S277">
        <v>3000</v>
      </c>
      <c r="T277" t="s">
        <v>242</v>
      </c>
      <c r="U277" t="s">
        <v>226</v>
      </c>
      <c r="W277" t="s">
        <v>3417</v>
      </c>
    </row>
    <row r="278" spans="1:23" x14ac:dyDescent="0.15">
      <c r="A278">
        <v>277</v>
      </c>
      <c r="B278" s="114" t="s">
        <v>243</v>
      </c>
      <c r="C278" s="115">
        <v>43935</v>
      </c>
      <c r="D278" t="s">
        <v>222</v>
      </c>
      <c r="E278">
        <v>7518</v>
      </c>
      <c r="F278" t="s">
        <v>22</v>
      </c>
      <c r="G278" t="s">
        <v>244</v>
      </c>
      <c r="H278" t="s">
        <v>142</v>
      </c>
      <c r="I278" t="s">
        <v>107</v>
      </c>
      <c r="M278" t="s">
        <v>245</v>
      </c>
      <c r="N278" t="s">
        <v>117</v>
      </c>
      <c r="Q278">
        <v>0</v>
      </c>
      <c r="R278">
        <v>3000</v>
      </c>
      <c r="S278">
        <v>3000</v>
      </c>
      <c r="T278" t="s">
        <v>246</v>
      </c>
      <c r="U278" t="s">
        <v>226</v>
      </c>
      <c r="W278" t="s">
        <v>3417</v>
      </c>
    </row>
    <row r="279" spans="1:23" x14ac:dyDescent="0.15">
      <c r="A279">
        <v>278</v>
      </c>
      <c r="B279" s="114" t="s">
        <v>247</v>
      </c>
      <c r="C279" s="115">
        <v>43935</v>
      </c>
      <c r="D279" t="s">
        <v>222</v>
      </c>
      <c r="E279">
        <v>5810</v>
      </c>
      <c r="F279" t="s">
        <v>22</v>
      </c>
      <c r="G279" t="s">
        <v>248</v>
      </c>
      <c r="H279" t="s">
        <v>84</v>
      </c>
      <c r="I279" t="s">
        <v>25</v>
      </c>
      <c r="M279" t="s">
        <v>249</v>
      </c>
      <c r="N279" t="s">
        <v>117</v>
      </c>
      <c r="Q279">
        <v>0</v>
      </c>
      <c r="R279">
        <v>3000</v>
      </c>
      <c r="S279">
        <v>3000</v>
      </c>
      <c r="T279" t="s">
        <v>250</v>
      </c>
      <c r="U279" t="s">
        <v>226</v>
      </c>
      <c r="W279" t="s">
        <v>3417</v>
      </c>
    </row>
    <row r="280" spans="1:23" x14ac:dyDescent="0.15">
      <c r="A280">
        <v>279</v>
      </c>
      <c r="B280" s="114" t="s">
        <v>251</v>
      </c>
      <c r="C280" s="115">
        <v>43935</v>
      </c>
      <c r="D280" t="s">
        <v>222</v>
      </c>
      <c r="E280">
        <v>519</v>
      </c>
      <c r="F280" t="s">
        <v>22</v>
      </c>
      <c r="G280" t="s">
        <v>252</v>
      </c>
      <c r="H280" t="s">
        <v>142</v>
      </c>
      <c r="I280" t="s">
        <v>32</v>
      </c>
      <c r="M280" t="s">
        <v>253</v>
      </c>
      <c r="N280" t="s">
        <v>117</v>
      </c>
      <c r="Q280">
        <v>0</v>
      </c>
      <c r="R280">
        <v>3000</v>
      </c>
      <c r="S280">
        <v>3000</v>
      </c>
      <c r="T280" t="s">
        <v>254</v>
      </c>
      <c r="U280" t="s">
        <v>226</v>
      </c>
      <c r="W280" t="s">
        <v>3417</v>
      </c>
    </row>
    <row r="281" spans="1:23" x14ac:dyDescent="0.15">
      <c r="A281">
        <v>280</v>
      </c>
      <c r="B281" s="114" t="s">
        <v>255</v>
      </c>
      <c r="C281" s="115">
        <v>43935</v>
      </c>
      <c r="D281" t="s">
        <v>222</v>
      </c>
      <c r="E281">
        <v>9710</v>
      </c>
      <c r="F281" t="s">
        <v>22</v>
      </c>
      <c r="G281" t="s">
        <v>256</v>
      </c>
      <c r="H281" t="s">
        <v>122</v>
      </c>
      <c r="I281" t="s">
        <v>65</v>
      </c>
      <c r="M281" t="s">
        <v>257</v>
      </c>
      <c r="N281" t="s">
        <v>117</v>
      </c>
      <c r="Q281">
        <v>0</v>
      </c>
      <c r="R281">
        <v>3000</v>
      </c>
      <c r="S281">
        <v>3000</v>
      </c>
      <c r="T281" t="s">
        <v>258</v>
      </c>
      <c r="U281" t="s">
        <v>226</v>
      </c>
      <c r="W281" t="s">
        <v>3417</v>
      </c>
    </row>
    <row r="282" spans="1:23" x14ac:dyDescent="0.15">
      <c r="A282">
        <v>281</v>
      </c>
      <c r="B282" s="114" t="s">
        <v>259</v>
      </c>
      <c r="C282" s="115">
        <v>43935</v>
      </c>
      <c r="D282" t="s">
        <v>222</v>
      </c>
      <c r="E282">
        <v>3904</v>
      </c>
      <c r="F282" t="s">
        <v>22</v>
      </c>
      <c r="G282" t="s">
        <v>260</v>
      </c>
      <c r="H282" t="s">
        <v>147</v>
      </c>
      <c r="I282" t="s">
        <v>107</v>
      </c>
      <c r="M282" t="s">
        <v>261</v>
      </c>
      <c r="N282" t="s">
        <v>117</v>
      </c>
      <c r="Q282">
        <v>0</v>
      </c>
      <c r="R282">
        <v>3000</v>
      </c>
      <c r="S282">
        <v>3000</v>
      </c>
      <c r="T282" t="s">
        <v>262</v>
      </c>
      <c r="U282" t="s">
        <v>226</v>
      </c>
      <c r="W282" t="s">
        <v>3417</v>
      </c>
    </row>
    <row r="283" spans="1:23" x14ac:dyDescent="0.15">
      <c r="A283">
        <v>282</v>
      </c>
      <c r="B283" s="114" t="s">
        <v>263</v>
      </c>
      <c r="C283" s="115">
        <v>43935</v>
      </c>
      <c r="D283" t="s">
        <v>222</v>
      </c>
      <c r="E283">
        <v>5703</v>
      </c>
      <c r="F283" t="s">
        <v>22</v>
      </c>
      <c r="G283" t="s">
        <v>264</v>
      </c>
      <c r="H283" t="s">
        <v>147</v>
      </c>
      <c r="I283" t="s">
        <v>137</v>
      </c>
      <c r="M283" t="s">
        <v>265</v>
      </c>
      <c r="N283" t="s">
        <v>117</v>
      </c>
      <c r="Q283">
        <v>0</v>
      </c>
      <c r="R283">
        <v>3000</v>
      </c>
      <c r="S283">
        <v>3000</v>
      </c>
      <c r="T283" t="s">
        <v>266</v>
      </c>
      <c r="U283" t="s">
        <v>226</v>
      </c>
      <c r="W283" t="s">
        <v>3417</v>
      </c>
    </row>
    <row r="284" spans="1:23" x14ac:dyDescent="0.15">
      <c r="A284">
        <v>283</v>
      </c>
      <c r="B284" s="114" t="s">
        <v>267</v>
      </c>
      <c r="C284" s="115">
        <v>43935</v>
      </c>
      <c r="D284" t="s">
        <v>222</v>
      </c>
      <c r="E284">
        <v>15025</v>
      </c>
      <c r="F284" t="s">
        <v>22</v>
      </c>
      <c r="G284" t="s">
        <v>268</v>
      </c>
      <c r="H284" t="s">
        <v>142</v>
      </c>
      <c r="I284" t="s">
        <v>127</v>
      </c>
      <c r="M284" t="s">
        <v>269</v>
      </c>
      <c r="N284" t="s">
        <v>117</v>
      </c>
      <c r="Q284">
        <v>0</v>
      </c>
      <c r="R284">
        <v>3000</v>
      </c>
      <c r="S284">
        <v>3000</v>
      </c>
      <c r="T284" t="s">
        <v>270</v>
      </c>
      <c r="U284" t="s">
        <v>226</v>
      </c>
      <c r="W284" t="s">
        <v>3417</v>
      </c>
    </row>
    <row r="285" spans="1:23" x14ac:dyDescent="0.15">
      <c r="A285">
        <v>284</v>
      </c>
      <c r="B285" s="114" t="s">
        <v>271</v>
      </c>
      <c r="C285" s="115">
        <v>43935</v>
      </c>
      <c r="D285" t="s">
        <v>222</v>
      </c>
      <c r="E285">
        <v>12110</v>
      </c>
      <c r="F285" t="s">
        <v>22</v>
      </c>
      <c r="G285" t="s">
        <v>272</v>
      </c>
      <c r="H285" t="s">
        <v>84</v>
      </c>
      <c r="I285" t="s">
        <v>41</v>
      </c>
      <c r="M285" t="s">
        <v>273</v>
      </c>
      <c r="N285" t="s">
        <v>117</v>
      </c>
      <c r="Q285">
        <v>0</v>
      </c>
      <c r="R285">
        <v>3000</v>
      </c>
      <c r="S285">
        <v>3000</v>
      </c>
      <c r="T285" t="s">
        <v>274</v>
      </c>
      <c r="U285" t="s">
        <v>226</v>
      </c>
      <c r="W285" t="s">
        <v>3417</v>
      </c>
    </row>
    <row r="286" spans="1:23" x14ac:dyDescent="0.15">
      <c r="A286">
        <v>285</v>
      </c>
      <c r="B286" s="114" t="s">
        <v>275</v>
      </c>
      <c r="C286" s="115">
        <v>43935</v>
      </c>
      <c r="D286" t="s">
        <v>222</v>
      </c>
      <c r="E286">
        <v>7202</v>
      </c>
      <c r="F286" t="s">
        <v>22</v>
      </c>
      <c r="G286" t="s">
        <v>276</v>
      </c>
      <c r="H286" t="s">
        <v>84</v>
      </c>
      <c r="I286" t="s">
        <v>65</v>
      </c>
      <c r="M286" t="s">
        <v>277</v>
      </c>
      <c r="N286" t="s">
        <v>117</v>
      </c>
      <c r="Q286">
        <v>0</v>
      </c>
      <c r="R286">
        <v>3000</v>
      </c>
      <c r="S286">
        <v>3000</v>
      </c>
      <c r="T286" t="s">
        <v>278</v>
      </c>
      <c r="U286" t="s">
        <v>226</v>
      </c>
      <c r="W286" t="s">
        <v>3417</v>
      </c>
    </row>
    <row r="287" spans="1:23" x14ac:dyDescent="0.15">
      <c r="A287">
        <v>286</v>
      </c>
      <c r="B287" s="114" t="s">
        <v>1041</v>
      </c>
      <c r="C287" s="115">
        <v>43935</v>
      </c>
      <c r="D287" t="s">
        <v>222</v>
      </c>
      <c r="E287">
        <v>3919</v>
      </c>
      <c r="F287" t="s">
        <v>22</v>
      </c>
      <c r="G287" t="s">
        <v>1042</v>
      </c>
      <c r="H287" t="s">
        <v>142</v>
      </c>
      <c r="I287" t="s">
        <v>41</v>
      </c>
      <c r="M287" t="s">
        <v>1043</v>
      </c>
      <c r="Q287">
        <v>26100</v>
      </c>
      <c r="R287">
        <v>0</v>
      </c>
      <c r="S287">
        <v>26100</v>
      </c>
      <c r="T287" t="s">
        <v>1044</v>
      </c>
      <c r="U287" t="s">
        <v>1045</v>
      </c>
    </row>
    <row r="288" spans="1:23" x14ac:dyDescent="0.15">
      <c r="A288">
        <v>287</v>
      </c>
      <c r="B288" s="114" t="s">
        <v>1586</v>
      </c>
      <c r="C288" s="115">
        <v>43935</v>
      </c>
      <c r="D288" t="s">
        <v>222</v>
      </c>
      <c r="E288">
        <v>200</v>
      </c>
      <c r="F288" t="s">
        <v>29</v>
      </c>
      <c r="G288" t="s">
        <v>1587</v>
      </c>
      <c r="H288" t="s">
        <v>92</v>
      </c>
      <c r="I288" t="s">
        <v>32</v>
      </c>
      <c r="M288" t="s">
        <v>1588</v>
      </c>
      <c r="Q288">
        <v>33872</v>
      </c>
      <c r="R288">
        <v>0</v>
      </c>
      <c r="S288">
        <v>33872</v>
      </c>
      <c r="T288" t="s">
        <v>1589</v>
      </c>
      <c r="U288" t="s">
        <v>1590</v>
      </c>
    </row>
    <row r="289" spans="1:23" x14ac:dyDescent="0.15">
      <c r="A289">
        <v>288</v>
      </c>
      <c r="B289" s="114" t="s">
        <v>2076</v>
      </c>
      <c r="C289" s="115">
        <v>43935</v>
      </c>
      <c r="D289" t="s">
        <v>222</v>
      </c>
      <c r="E289">
        <v>3110</v>
      </c>
      <c r="F289" t="s">
        <v>22</v>
      </c>
      <c r="G289" t="s">
        <v>2077</v>
      </c>
      <c r="H289" t="s">
        <v>84</v>
      </c>
      <c r="I289" t="s">
        <v>41</v>
      </c>
      <c r="M289" t="s">
        <v>2078</v>
      </c>
      <c r="Q289">
        <v>0</v>
      </c>
      <c r="R289">
        <v>3000</v>
      </c>
      <c r="S289">
        <v>3000</v>
      </c>
      <c r="T289" t="s">
        <v>2079</v>
      </c>
      <c r="U289" t="s">
        <v>300</v>
      </c>
    </row>
    <row r="290" spans="1:23" x14ac:dyDescent="0.15">
      <c r="A290">
        <v>289</v>
      </c>
      <c r="B290" s="114" t="s">
        <v>2221</v>
      </c>
      <c r="C290" s="115">
        <v>43935</v>
      </c>
      <c r="D290" t="s">
        <v>2222</v>
      </c>
      <c r="E290">
        <v>305</v>
      </c>
      <c r="F290" t="s">
        <v>22</v>
      </c>
      <c r="G290" t="s">
        <v>2223</v>
      </c>
      <c r="H290" t="s">
        <v>84</v>
      </c>
      <c r="I290" t="s">
        <v>115</v>
      </c>
      <c r="M290" t="s">
        <v>2224</v>
      </c>
      <c r="N290" t="s">
        <v>205</v>
      </c>
      <c r="Q290">
        <v>0</v>
      </c>
      <c r="R290">
        <v>3000</v>
      </c>
      <c r="S290">
        <v>3000</v>
      </c>
      <c r="T290" t="s">
        <v>2225</v>
      </c>
      <c r="U290" t="s">
        <v>2226</v>
      </c>
      <c r="W290" t="s">
        <v>3417</v>
      </c>
    </row>
    <row r="291" spans="1:23" x14ac:dyDescent="0.15">
      <c r="A291">
        <v>290</v>
      </c>
      <c r="B291" s="114" t="s">
        <v>2122</v>
      </c>
      <c r="C291" s="115">
        <v>43935</v>
      </c>
      <c r="D291" t="s">
        <v>956</v>
      </c>
      <c r="E291">
        <v>5905</v>
      </c>
      <c r="F291" t="s">
        <v>22</v>
      </c>
      <c r="G291" t="s">
        <v>2123</v>
      </c>
      <c r="H291" t="s">
        <v>92</v>
      </c>
      <c r="I291" t="s">
        <v>93</v>
      </c>
      <c r="M291" t="s">
        <v>2124</v>
      </c>
      <c r="N291" t="s">
        <v>2125</v>
      </c>
      <c r="Q291">
        <v>0</v>
      </c>
      <c r="R291">
        <v>3000</v>
      </c>
      <c r="S291">
        <v>3000</v>
      </c>
      <c r="T291" t="s">
        <v>2126</v>
      </c>
      <c r="U291" t="s">
        <v>2127</v>
      </c>
    </row>
    <row r="292" spans="1:23" x14ac:dyDescent="0.15">
      <c r="A292">
        <v>291</v>
      </c>
      <c r="B292" s="114" t="s">
        <v>2128</v>
      </c>
      <c r="C292" s="115">
        <v>43935</v>
      </c>
      <c r="D292" t="s">
        <v>956</v>
      </c>
      <c r="E292">
        <v>801</v>
      </c>
      <c r="F292" t="s">
        <v>22</v>
      </c>
      <c r="G292" t="s">
        <v>2129</v>
      </c>
      <c r="H292" t="s">
        <v>92</v>
      </c>
      <c r="I292" t="s">
        <v>115</v>
      </c>
      <c r="M292" t="s">
        <v>2130</v>
      </c>
      <c r="N292" t="s">
        <v>2131</v>
      </c>
      <c r="Q292">
        <v>0</v>
      </c>
      <c r="R292">
        <v>3000</v>
      </c>
      <c r="S292">
        <v>3000</v>
      </c>
      <c r="T292" t="s">
        <v>2132</v>
      </c>
      <c r="U292" t="s">
        <v>2133</v>
      </c>
    </row>
    <row r="293" spans="1:23" x14ac:dyDescent="0.15">
      <c r="A293">
        <v>292</v>
      </c>
      <c r="B293" s="114" t="s">
        <v>2179</v>
      </c>
      <c r="C293" s="115">
        <v>43935</v>
      </c>
      <c r="D293" t="s">
        <v>956</v>
      </c>
      <c r="E293">
        <v>124</v>
      </c>
      <c r="F293" t="s">
        <v>22</v>
      </c>
      <c r="G293" t="s">
        <v>2180</v>
      </c>
      <c r="H293" t="s">
        <v>92</v>
      </c>
      <c r="I293" t="s">
        <v>25</v>
      </c>
      <c r="M293" t="s">
        <v>2181</v>
      </c>
      <c r="N293" t="s">
        <v>205</v>
      </c>
      <c r="Q293">
        <v>0</v>
      </c>
      <c r="R293">
        <v>3000</v>
      </c>
      <c r="S293">
        <v>3000</v>
      </c>
      <c r="T293" t="s">
        <v>2182</v>
      </c>
      <c r="U293" t="s">
        <v>2183</v>
      </c>
    </row>
    <row r="294" spans="1:23" x14ac:dyDescent="0.15">
      <c r="A294">
        <v>293</v>
      </c>
      <c r="B294" s="114" t="s">
        <v>2184</v>
      </c>
      <c r="C294" s="115">
        <v>43935</v>
      </c>
      <c r="D294" t="s">
        <v>956</v>
      </c>
      <c r="E294">
        <v>124</v>
      </c>
      <c r="F294" t="s">
        <v>22</v>
      </c>
      <c r="G294" t="s">
        <v>2185</v>
      </c>
      <c r="H294" t="s">
        <v>92</v>
      </c>
      <c r="I294" t="s">
        <v>93</v>
      </c>
      <c r="M294" t="s">
        <v>2186</v>
      </c>
      <c r="N294" t="s">
        <v>2187</v>
      </c>
      <c r="Q294">
        <v>0</v>
      </c>
      <c r="R294">
        <v>3000</v>
      </c>
      <c r="S294">
        <v>3000</v>
      </c>
      <c r="T294" t="s">
        <v>2188</v>
      </c>
      <c r="U294" t="s">
        <v>2189</v>
      </c>
    </row>
    <row r="295" spans="1:23" x14ac:dyDescent="0.15">
      <c r="A295">
        <v>294</v>
      </c>
      <c r="B295" s="114" t="s">
        <v>1794</v>
      </c>
      <c r="C295" s="115">
        <v>43935</v>
      </c>
      <c r="D295" t="s">
        <v>491</v>
      </c>
      <c r="E295">
        <v>5209</v>
      </c>
      <c r="F295" t="s">
        <v>22</v>
      </c>
      <c r="G295" t="s">
        <v>1795</v>
      </c>
      <c r="H295" t="s">
        <v>132</v>
      </c>
      <c r="I295" t="s">
        <v>107</v>
      </c>
      <c r="M295" t="s">
        <v>1796</v>
      </c>
      <c r="N295" t="s">
        <v>1797</v>
      </c>
      <c r="Q295">
        <v>0</v>
      </c>
      <c r="R295">
        <v>500</v>
      </c>
      <c r="S295">
        <v>500</v>
      </c>
      <c r="T295" t="s">
        <v>1798</v>
      </c>
      <c r="U295" t="s">
        <v>496</v>
      </c>
    </row>
    <row r="296" spans="1:23" x14ac:dyDescent="0.15">
      <c r="A296">
        <v>295</v>
      </c>
      <c r="B296" s="114" t="s">
        <v>2116</v>
      </c>
      <c r="C296" s="115">
        <v>43935</v>
      </c>
      <c r="D296" t="s">
        <v>491</v>
      </c>
      <c r="E296">
        <v>7217</v>
      </c>
      <c r="F296" t="s">
        <v>22</v>
      </c>
      <c r="G296" t="s">
        <v>2117</v>
      </c>
      <c r="H296" t="s">
        <v>147</v>
      </c>
      <c r="I296" t="s">
        <v>115</v>
      </c>
      <c r="M296" t="s">
        <v>2118</v>
      </c>
      <c r="N296" t="s">
        <v>1797</v>
      </c>
      <c r="Q296">
        <v>0</v>
      </c>
      <c r="R296">
        <v>500</v>
      </c>
      <c r="S296">
        <v>500</v>
      </c>
      <c r="T296" t="s">
        <v>2119</v>
      </c>
      <c r="U296" t="s">
        <v>496</v>
      </c>
    </row>
    <row r="297" spans="1:23" x14ac:dyDescent="0.15">
      <c r="A297">
        <v>296</v>
      </c>
      <c r="B297" s="114" t="s">
        <v>112</v>
      </c>
      <c r="C297" s="115">
        <v>43935</v>
      </c>
      <c r="D297" t="s">
        <v>113</v>
      </c>
      <c r="E297">
        <v>6630</v>
      </c>
      <c r="F297" t="s">
        <v>22</v>
      </c>
      <c r="G297" t="s">
        <v>114</v>
      </c>
      <c r="H297" t="s">
        <v>40</v>
      </c>
      <c r="I297" t="s">
        <v>115</v>
      </c>
      <c r="M297" t="s">
        <v>116</v>
      </c>
      <c r="N297" t="s">
        <v>117</v>
      </c>
      <c r="Q297">
        <v>0</v>
      </c>
      <c r="R297">
        <v>500</v>
      </c>
      <c r="S297">
        <v>500</v>
      </c>
      <c r="T297" t="s">
        <v>118</v>
      </c>
      <c r="U297" t="s">
        <v>119</v>
      </c>
      <c r="W297" t="s">
        <v>3417</v>
      </c>
    </row>
    <row r="298" spans="1:23" x14ac:dyDescent="0.15">
      <c r="A298">
        <v>297</v>
      </c>
      <c r="B298" s="114" t="s">
        <v>120</v>
      </c>
      <c r="C298" s="115">
        <v>43935</v>
      </c>
      <c r="D298" t="s">
        <v>113</v>
      </c>
      <c r="E298">
        <v>11602</v>
      </c>
      <c r="F298" t="s">
        <v>22</v>
      </c>
      <c r="G298" t="s">
        <v>121</v>
      </c>
      <c r="H298" t="s">
        <v>122</v>
      </c>
      <c r="I298" t="s">
        <v>65</v>
      </c>
      <c r="M298" t="s">
        <v>123</v>
      </c>
      <c r="N298" t="s">
        <v>117</v>
      </c>
      <c r="Q298">
        <v>0</v>
      </c>
      <c r="R298">
        <v>500</v>
      </c>
      <c r="S298">
        <v>500</v>
      </c>
      <c r="T298" t="s">
        <v>124</v>
      </c>
      <c r="U298" t="s">
        <v>119</v>
      </c>
      <c r="W298" t="s">
        <v>3417</v>
      </c>
    </row>
    <row r="299" spans="1:23" x14ac:dyDescent="0.15">
      <c r="A299">
        <v>298</v>
      </c>
      <c r="B299" s="114" t="s">
        <v>125</v>
      </c>
      <c r="C299" s="115">
        <v>43935</v>
      </c>
      <c r="D299" t="s">
        <v>113</v>
      </c>
      <c r="E299">
        <v>14502</v>
      </c>
      <c r="F299" t="s">
        <v>22</v>
      </c>
      <c r="G299" t="s">
        <v>126</v>
      </c>
      <c r="H299" t="s">
        <v>84</v>
      </c>
      <c r="I299" t="s">
        <v>127</v>
      </c>
      <c r="M299" t="s">
        <v>128</v>
      </c>
      <c r="N299" t="s">
        <v>117</v>
      </c>
      <c r="Q299">
        <v>0</v>
      </c>
      <c r="R299">
        <v>500</v>
      </c>
      <c r="S299">
        <v>500</v>
      </c>
      <c r="T299" t="s">
        <v>129</v>
      </c>
      <c r="U299" t="s">
        <v>119</v>
      </c>
      <c r="W299" t="s">
        <v>3417</v>
      </c>
    </row>
    <row r="300" spans="1:23" x14ac:dyDescent="0.15">
      <c r="A300">
        <v>299</v>
      </c>
      <c r="B300" s="114" t="s">
        <v>130</v>
      </c>
      <c r="C300" s="115">
        <v>43935</v>
      </c>
      <c r="D300" t="s">
        <v>113</v>
      </c>
      <c r="E300">
        <v>6609</v>
      </c>
      <c r="F300" t="s">
        <v>22</v>
      </c>
      <c r="G300" t="s">
        <v>131</v>
      </c>
      <c r="H300" t="s">
        <v>132</v>
      </c>
      <c r="I300" t="s">
        <v>107</v>
      </c>
      <c r="M300" t="s">
        <v>133</v>
      </c>
      <c r="N300" t="s">
        <v>117</v>
      </c>
      <c r="Q300">
        <v>0</v>
      </c>
      <c r="R300">
        <v>500</v>
      </c>
      <c r="S300">
        <v>500</v>
      </c>
      <c r="T300" t="s">
        <v>134</v>
      </c>
      <c r="U300" t="s">
        <v>119</v>
      </c>
      <c r="W300" t="s">
        <v>3417</v>
      </c>
    </row>
    <row r="301" spans="1:23" x14ac:dyDescent="0.15">
      <c r="A301">
        <v>300</v>
      </c>
      <c r="B301" s="114" t="s">
        <v>135</v>
      </c>
      <c r="C301" s="115">
        <v>43935</v>
      </c>
      <c r="D301" t="s">
        <v>113</v>
      </c>
      <c r="E301">
        <v>2621</v>
      </c>
      <c r="F301" t="s">
        <v>22</v>
      </c>
      <c r="G301" t="s">
        <v>136</v>
      </c>
      <c r="H301" t="s">
        <v>92</v>
      </c>
      <c r="I301" t="s">
        <v>137</v>
      </c>
      <c r="M301" t="s">
        <v>138</v>
      </c>
      <c r="N301" t="s">
        <v>117</v>
      </c>
      <c r="Q301">
        <v>0</v>
      </c>
      <c r="R301">
        <v>500</v>
      </c>
      <c r="S301">
        <v>500</v>
      </c>
      <c r="T301" t="s">
        <v>139</v>
      </c>
      <c r="U301" t="s">
        <v>119</v>
      </c>
      <c r="W301" t="s">
        <v>3417</v>
      </c>
    </row>
    <row r="302" spans="1:23" x14ac:dyDescent="0.15">
      <c r="A302">
        <v>301</v>
      </c>
      <c r="B302" s="114" t="s">
        <v>140</v>
      </c>
      <c r="C302" s="115">
        <v>43935</v>
      </c>
      <c r="D302" t="s">
        <v>113</v>
      </c>
      <c r="E302">
        <v>5609</v>
      </c>
      <c r="F302" t="s">
        <v>22</v>
      </c>
      <c r="G302" t="s">
        <v>141</v>
      </c>
      <c r="H302" t="s">
        <v>142</v>
      </c>
      <c r="I302" t="s">
        <v>41</v>
      </c>
      <c r="M302" t="s">
        <v>143</v>
      </c>
      <c r="N302" t="s">
        <v>117</v>
      </c>
      <c r="Q302">
        <v>0</v>
      </c>
      <c r="R302">
        <v>500</v>
      </c>
      <c r="S302">
        <v>500</v>
      </c>
      <c r="T302" t="s">
        <v>144</v>
      </c>
      <c r="U302" t="s">
        <v>119</v>
      </c>
      <c r="W302" t="s">
        <v>3417</v>
      </c>
    </row>
    <row r="303" spans="1:23" x14ac:dyDescent="0.15">
      <c r="A303">
        <v>302</v>
      </c>
      <c r="B303" s="114" t="s">
        <v>145</v>
      </c>
      <c r="C303" s="115">
        <v>43935</v>
      </c>
      <c r="D303" t="s">
        <v>113</v>
      </c>
      <c r="E303">
        <v>5303</v>
      </c>
      <c r="F303" t="s">
        <v>22</v>
      </c>
      <c r="G303" t="s">
        <v>146</v>
      </c>
      <c r="H303" t="s">
        <v>147</v>
      </c>
      <c r="I303" t="s">
        <v>137</v>
      </c>
      <c r="M303" t="s">
        <v>148</v>
      </c>
      <c r="N303" t="s">
        <v>117</v>
      </c>
      <c r="Q303">
        <v>0</v>
      </c>
      <c r="R303">
        <v>500</v>
      </c>
      <c r="S303">
        <v>500</v>
      </c>
      <c r="T303" t="s">
        <v>149</v>
      </c>
      <c r="U303" t="s">
        <v>119</v>
      </c>
      <c r="W303" t="s">
        <v>3417</v>
      </c>
    </row>
    <row r="304" spans="1:23" x14ac:dyDescent="0.15">
      <c r="A304">
        <v>303</v>
      </c>
      <c r="B304" s="114" t="s">
        <v>150</v>
      </c>
      <c r="C304" s="115">
        <v>43935</v>
      </c>
      <c r="D304" t="s">
        <v>113</v>
      </c>
      <c r="E304">
        <v>5814</v>
      </c>
      <c r="F304" t="s">
        <v>22</v>
      </c>
      <c r="G304" t="s">
        <v>151</v>
      </c>
      <c r="H304" t="s">
        <v>142</v>
      </c>
      <c r="I304" t="s">
        <v>107</v>
      </c>
      <c r="M304" t="s">
        <v>152</v>
      </c>
      <c r="N304" t="s">
        <v>117</v>
      </c>
      <c r="Q304">
        <v>0</v>
      </c>
      <c r="R304">
        <v>500</v>
      </c>
      <c r="S304">
        <v>500</v>
      </c>
      <c r="T304" t="s">
        <v>153</v>
      </c>
      <c r="U304" t="s">
        <v>119</v>
      </c>
      <c r="W304" t="s">
        <v>3417</v>
      </c>
    </row>
    <row r="305" spans="1:24" x14ac:dyDescent="0.15">
      <c r="A305">
        <v>304</v>
      </c>
      <c r="B305" s="114" t="s">
        <v>154</v>
      </c>
      <c r="C305" s="115">
        <v>43935</v>
      </c>
      <c r="D305" t="s">
        <v>113</v>
      </c>
      <c r="E305">
        <v>8312</v>
      </c>
      <c r="F305" t="s">
        <v>22</v>
      </c>
      <c r="G305" t="s">
        <v>155</v>
      </c>
      <c r="H305" t="s">
        <v>132</v>
      </c>
      <c r="I305" t="s">
        <v>65</v>
      </c>
      <c r="M305" t="s">
        <v>156</v>
      </c>
      <c r="N305" t="s">
        <v>117</v>
      </c>
      <c r="Q305">
        <v>0</v>
      </c>
      <c r="R305">
        <v>500</v>
      </c>
      <c r="S305">
        <v>500</v>
      </c>
      <c r="T305" t="s">
        <v>157</v>
      </c>
      <c r="U305" t="s">
        <v>119</v>
      </c>
      <c r="W305" t="s">
        <v>3417</v>
      </c>
    </row>
    <row r="306" spans="1:24" x14ac:dyDescent="0.15">
      <c r="A306">
        <v>305</v>
      </c>
      <c r="B306" s="114" t="s">
        <v>158</v>
      </c>
      <c r="C306" s="115">
        <v>43935</v>
      </c>
      <c r="D306" t="s">
        <v>113</v>
      </c>
      <c r="E306">
        <v>3004</v>
      </c>
      <c r="F306" t="s">
        <v>22</v>
      </c>
      <c r="G306" t="s">
        <v>159</v>
      </c>
      <c r="H306" t="s">
        <v>147</v>
      </c>
      <c r="I306" t="s">
        <v>65</v>
      </c>
      <c r="M306" t="s">
        <v>160</v>
      </c>
      <c r="N306" t="s">
        <v>117</v>
      </c>
      <c r="Q306">
        <v>0</v>
      </c>
      <c r="R306">
        <v>500</v>
      </c>
      <c r="S306">
        <v>500</v>
      </c>
      <c r="T306" t="s">
        <v>161</v>
      </c>
      <c r="U306" t="s">
        <v>162</v>
      </c>
      <c r="W306" t="s">
        <v>3417</v>
      </c>
    </row>
    <row r="307" spans="1:24" x14ac:dyDescent="0.15">
      <c r="A307">
        <v>306</v>
      </c>
      <c r="B307" s="114" t="s">
        <v>163</v>
      </c>
      <c r="C307" s="115">
        <v>43935</v>
      </c>
      <c r="D307" t="s">
        <v>113</v>
      </c>
      <c r="E307">
        <v>5818</v>
      </c>
      <c r="F307" t="s">
        <v>22</v>
      </c>
      <c r="G307" t="s">
        <v>164</v>
      </c>
      <c r="H307" t="s">
        <v>92</v>
      </c>
      <c r="I307" t="s">
        <v>107</v>
      </c>
      <c r="M307" t="s">
        <v>165</v>
      </c>
      <c r="N307" t="s">
        <v>117</v>
      </c>
      <c r="Q307">
        <v>0</v>
      </c>
      <c r="R307">
        <v>500</v>
      </c>
      <c r="S307">
        <v>500</v>
      </c>
      <c r="T307" t="s">
        <v>166</v>
      </c>
      <c r="U307" t="s">
        <v>119</v>
      </c>
      <c r="W307" t="s">
        <v>3417</v>
      </c>
    </row>
    <row r="308" spans="1:24" x14ac:dyDescent="0.15">
      <c r="A308">
        <v>307</v>
      </c>
      <c r="B308" s="114" t="s">
        <v>167</v>
      </c>
      <c r="C308" s="115">
        <v>43935</v>
      </c>
      <c r="D308" t="s">
        <v>113</v>
      </c>
      <c r="E308">
        <v>1908</v>
      </c>
      <c r="F308" t="s">
        <v>22</v>
      </c>
      <c r="G308" t="s">
        <v>168</v>
      </c>
      <c r="H308" t="s">
        <v>142</v>
      </c>
      <c r="I308" t="s">
        <v>25</v>
      </c>
      <c r="M308" t="s">
        <v>169</v>
      </c>
      <c r="N308" t="s">
        <v>117</v>
      </c>
      <c r="Q308">
        <v>0</v>
      </c>
      <c r="R308">
        <v>500</v>
      </c>
      <c r="S308">
        <v>500</v>
      </c>
      <c r="T308" t="s">
        <v>170</v>
      </c>
      <c r="U308" t="s">
        <v>119</v>
      </c>
      <c r="W308" t="s">
        <v>3417</v>
      </c>
    </row>
    <row r="309" spans="1:24" x14ac:dyDescent="0.15">
      <c r="A309">
        <v>308</v>
      </c>
      <c r="B309" s="114" t="s">
        <v>171</v>
      </c>
      <c r="C309" s="115">
        <v>43935</v>
      </c>
      <c r="D309" t="s">
        <v>113</v>
      </c>
      <c r="E309">
        <v>3316</v>
      </c>
      <c r="F309" t="s">
        <v>22</v>
      </c>
      <c r="G309" t="s">
        <v>172</v>
      </c>
      <c r="H309" t="s">
        <v>132</v>
      </c>
      <c r="I309" t="s">
        <v>115</v>
      </c>
      <c r="M309" t="s">
        <v>173</v>
      </c>
      <c r="N309" t="s">
        <v>117</v>
      </c>
      <c r="Q309">
        <v>0</v>
      </c>
      <c r="R309">
        <v>500</v>
      </c>
      <c r="S309">
        <v>500</v>
      </c>
      <c r="T309" t="s">
        <v>174</v>
      </c>
      <c r="U309" t="s">
        <v>119</v>
      </c>
      <c r="W309" t="s">
        <v>3417</v>
      </c>
    </row>
    <row r="310" spans="1:24" x14ac:dyDescent="0.15">
      <c r="A310">
        <v>309</v>
      </c>
      <c r="B310" s="114" t="s">
        <v>175</v>
      </c>
      <c r="C310" s="115">
        <v>43935</v>
      </c>
      <c r="D310" t="s">
        <v>113</v>
      </c>
      <c r="E310">
        <v>9208</v>
      </c>
      <c r="F310" t="s">
        <v>22</v>
      </c>
      <c r="G310" t="s">
        <v>176</v>
      </c>
      <c r="H310" t="s">
        <v>147</v>
      </c>
      <c r="I310" t="s">
        <v>41</v>
      </c>
      <c r="M310" t="s">
        <v>177</v>
      </c>
      <c r="N310" t="s">
        <v>117</v>
      </c>
      <c r="Q310">
        <v>0</v>
      </c>
      <c r="R310">
        <v>500</v>
      </c>
      <c r="S310">
        <v>500</v>
      </c>
      <c r="T310" t="s">
        <v>178</v>
      </c>
      <c r="U310" t="s">
        <v>119</v>
      </c>
      <c r="W310" t="s">
        <v>3417</v>
      </c>
    </row>
    <row r="311" spans="1:24" x14ac:dyDescent="0.15">
      <c r="A311">
        <v>310</v>
      </c>
      <c r="B311" s="114" t="s">
        <v>179</v>
      </c>
      <c r="C311" s="115">
        <v>43935</v>
      </c>
      <c r="D311" t="s">
        <v>113</v>
      </c>
      <c r="E311">
        <v>9900</v>
      </c>
      <c r="F311" t="s">
        <v>22</v>
      </c>
      <c r="G311" t="s">
        <v>180</v>
      </c>
      <c r="H311" t="s">
        <v>147</v>
      </c>
      <c r="I311" t="s">
        <v>137</v>
      </c>
      <c r="M311" t="s">
        <v>181</v>
      </c>
      <c r="N311" t="s">
        <v>117</v>
      </c>
      <c r="Q311">
        <v>0</v>
      </c>
      <c r="R311">
        <v>500</v>
      </c>
      <c r="S311">
        <v>500</v>
      </c>
      <c r="T311" t="s">
        <v>182</v>
      </c>
      <c r="U311" t="s">
        <v>119</v>
      </c>
      <c r="W311" t="s">
        <v>3417</v>
      </c>
    </row>
    <row r="312" spans="1:24" x14ac:dyDescent="0.15">
      <c r="A312">
        <v>311</v>
      </c>
      <c r="B312" s="114" t="s">
        <v>183</v>
      </c>
      <c r="C312" s="115">
        <v>43935</v>
      </c>
      <c r="D312" t="s">
        <v>113</v>
      </c>
      <c r="E312">
        <v>5510</v>
      </c>
      <c r="F312" t="s">
        <v>22</v>
      </c>
      <c r="G312" t="s">
        <v>184</v>
      </c>
      <c r="H312" t="s">
        <v>92</v>
      </c>
      <c r="I312" t="s">
        <v>32</v>
      </c>
      <c r="M312" t="s">
        <v>185</v>
      </c>
      <c r="N312" t="s">
        <v>117</v>
      </c>
      <c r="Q312">
        <v>0</v>
      </c>
      <c r="R312">
        <v>500</v>
      </c>
      <c r="S312">
        <v>500</v>
      </c>
      <c r="T312" t="s">
        <v>186</v>
      </c>
      <c r="U312" t="s">
        <v>119</v>
      </c>
      <c r="W312" t="s">
        <v>3417</v>
      </c>
    </row>
    <row r="313" spans="1:24" x14ac:dyDescent="0.15">
      <c r="A313">
        <v>312</v>
      </c>
      <c r="B313" s="114" t="s">
        <v>187</v>
      </c>
      <c r="C313" s="115">
        <v>43935</v>
      </c>
      <c r="D313" t="s">
        <v>113</v>
      </c>
      <c r="E313">
        <v>3424</v>
      </c>
      <c r="F313" t="s">
        <v>38</v>
      </c>
      <c r="G313" t="s">
        <v>188</v>
      </c>
      <c r="H313" t="s">
        <v>84</v>
      </c>
      <c r="I313" t="s">
        <v>115</v>
      </c>
      <c r="M313" t="s">
        <v>189</v>
      </c>
      <c r="N313" t="s">
        <v>117</v>
      </c>
      <c r="Q313">
        <v>0</v>
      </c>
      <c r="R313">
        <v>500</v>
      </c>
      <c r="S313">
        <v>500</v>
      </c>
      <c r="T313" t="s">
        <v>190</v>
      </c>
      <c r="U313" t="s">
        <v>119</v>
      </c>
      <c r="W313" t="s">
        <v>3417</v>
      </c>
    </row>
    <row r="314" spans="1:24" x14ac:dyDescent="0.15">
      <c r="A314">
        <v>313</v>
      </c>
      <c r="B314" s="114" t="s">
        <v>191</v>
      </c>
      <c r="C314" s="115">
        <v>43935</v>
      </c>
      <c r="D314" t="s">
        <v>113</v>
      </c>
      <c r="E314">
        <v>6609</v>
      </c>
      <c r="F314" t="s">
        <v>22</v>
      </c>
      <c r="G314" t="s">
        <v>192</v>
      </c>
      <c r="H314" t="s">
        <v>84</v>
      </c>
      <c r="I314" t="s">
        <v>41</v>
      </c>
      <c r="M314" t="s">
        <v>193</v>
      </c>
      <c r="N314" t="s">
        <v>117</v>
      </c>
      <c r="Q314">
        <v>0</v>
      </c>
      <c r="R314">
        <v>500</v>
      </c>
      <c r="S314">
        <v>500</v>
      </c>
      <c r="T314" t="s">
        <v>194</v>
      </c>
      <c r="U314" t="s">
        <v>119</v>
      </c>
      <c r="W314" t="s">
        <v>3417</v>
      </c>
    </row>
    <row r="315" spans="1:24" x14ac:dyDescent="0.15">
      <c r="A315">
        <v>314</v>
      </c>
      <c r="B315" s="114" t="s">
        <v>1352</v>
      </c>
      <c r="C315" s="115">
        <v>43935</v>
      </c>
      <c r="D315" t="s">
        <v>113</v>
      </c>
      <c r="E315">
        <v>2005</v>
      </c>
      <c r="F315" t="s">
        <v>22</v>
      </c>
      <c r="G315" t="s">
        <v>1353</v>
      </c>
      <c r="H315" t="s">
        <v>132</v>
      </c>
      <c r="I315" t="s">
        <v>115</v>
      </c>
      <c r="M315" t="s">
        <v>1354</v>
      </c>
      <c r="N315" t="s">
        <v>1355</v>
      </c>
      <c r="Q315">
        <v>0</v>
      </c>
      <c r="R315">
        <v>500</v>
      </c>
      <c r="S315">
        <v>500</v>
      </c>
      <c r="T315" t="s">
        <v>1356</v>
      </c>
      <c r="U315" t="s">
        <v>119</v>
      </c>
      <c r="W315" t="s">
        <v>3417</v>
      </c>
    </row>
    <row r="316" spans="1:24" x14ac:dyDescent="0.15">
      <c r="A316">
        <v>315</v>
      </c>
      <c r="B316" s="114" t="s">
        <v>1436</v>
      </c>
      <c r="C316" s="115">
        <v>43935</v>
      </c>
      <c r="D316" t="s">
        <v>113</v>
      </c>
      <c r="E316">
        <v>10013</v>
      </c>
      <c r="F316" t="s">
        <v>22</v>
      </c>
      <c r="G316" t="s">
        <v>256</v>
      </c>
      <c r="H316" t="s">
        <v>122</v>
      </c>
      <c r="I316" t="s">
        <v>65</v>
      </c>
      <c r="M316" t="s">
        <v>1437</v>
      </c>
      <c r="N316" t="s">
        <v>1355</v>
      </c>
      <c r="Q316">
        <v>0</v>
      </c>
      <c r="R316">
        <v>500</v>
      </c>
      <c r="S316">
        <v>500</v>
      </c>
      <c r="T316" t="s">
        <v>1438</v>
      </c>
      <c r="U316" t="s">
        <v>119</v>
      </c>
      <c r="W316" t="s">
        <v>3417</v>
      </c>
    </row>
    <row r="317" spans="1:24" x14ac:dyDescent="0.15">
      <c r="A317">
        <v>316</v>
      </c>
      <c r="B317" s="114" t="s">
        <v>1439</v>
      </c>
      <c r="C317" s="115">
        <v>43935</v>
      </c>
      <c r="D317" t="s">
        <v>113</v>
      </c>
      <c r="E317">
        <v>11815</v>
      </c>
      <c r="F317" t="s">
        <v>22</v>
      </c>
      <c r="G317" t="s">
        <v>1440</v>
      </c>
      <c r="H317" t="s">
        <v>24</v>
      </c>
      <c r="I317" t="s">
        <v>65</v>
      </c>
      <c r="M317" t="s">
        <v>1441</v>
      </c>
      <c r="N317" t="s">
        <v>1355</v>
      </c>
      <c r="Q317">
        <v>0</v>
      </c>
      <c r="R317">
        <v>500</v>
      </c>
      <c r="S317">
        <v>500</v>
      </c>
      <c r="T317" t="s">
        <v>1442</v>
      </c>
      <c r="U317" t="s">
        <v>119</v>
      </c>
      <c r="W317" t="s">
        <v>3417</v>
      </c>
    </row>
    <row r="318" spans="1:24" x14ac:dyDescent="0.15">
      <c r="A318">
        <v>317</v>
      </c>
      <c r="B318" s="114" t="s">
        <v>1443</v>
      </c>
      <c r="C318" s="115">
        <v>43935</v>
      </c>
      <c r="D318" t="s">
        <v>113</v>
      </c>
      <c r="E318">
        <v>6400</v>
      </c>
      <c r="F318" t="s">
        <v>22</v>
      </c>
      <c r="G318" t="s">
        <v>1444</v>
      </c>
      <c r="H318" t="s">
        <v>92</v>
      </c>
      <c r="I318" t="s">
        <v>65</v>
      </c>
      <c r="M318" t="s">
        <v>1445</v>
      </c>
      <c r="N318" t="s">
        <v>1355</v>
      </c>
      <c r="Q318">
        <v>0</v>
      </c>
      <c r="R318">
        <v>500</v>
      </c>
      <c r="S318">
        <v>500</v>
      </c>
      <c r="T318" t="s">
        <v>1446</v>
      </c>
      <c r="U318" t="s">
        <v>119</v>
      </c>
      <c r="W318" t="s">
        <v>3417</v>
      </c>
    </row>
    <row r="319" spans="1:24" x14ac:dyDescent="0.15">
      <c r="A319">
        <v>318</v>
      </c>
      <c r="B319" s="114" t="s">
        <v>1447</v>
      </c>
      <c r="C319" s="115">
        <v>43935</v>
      </c>
      <c r="D319" t="s">
        <v>113</v>
      </c>
      <c r="E319">
        <v>5914</v>
      </c>
      <c r="F319" t="s">
        <v>22</v>
      </c>
      <c r="G319" t="s">
        <v>1448</v>
      </c>
      <c r="H319" t="s">
        <v>122</v>
      </c>
      <c r="I319" t="s">
        <v>137</v>
      </c>
      <c r="M319" t="s">
        <v>1449</v>
      </c>
      <c r="N319" t="s">
        <v>1355</v>
      </c>
      <c r="Q319">
        <v>0</v>
      </c>
      <c r="R319">
        <v>500</v>
      </c>
      <c r="S319">
        <v>500</v>
      </c>
      <c r="T319" t="s">
        <v>1450</v>
      </c>
      <c r="U319" t="s">
        <v>119</v>
      </c>
      <c r="W319" t="s">
        <v>3417</v>
      </c>
    </row>
    <row r="320" spans="1:24" x14ac:dyDescent="0.15">
      <c r="A320">
        <v>319</v>
      </c>
      <c r="B320" s="114" t="s">
        <v>1725</v>
      </c>
      <c r="C320" s="115">
        <v>43935</v>
      </c>
      <c r="D320" t="s">
        <v>113</v>
      </c>
      <c r="E320">
        <v>6002</v>
      </c>
      <c r="F320" t="s">
        <v>22</v>
      </c>
      <c r="G320" t="s">
        <v>1726</v>
      </c>
      <c r="H320" t="s">
        <v>84</v>
      </c>
      <c r="I320" t="s">
        <v>288</v>
      </c>
      <c r="M320" t="s">
        <v>1727</v>
      </c>
      <c r="N320" t="s">
        <v>1728</v>
      </c>
      <c r="Q320">
        <v>0</v>
      </c>
      <c r="R320">
        <v>500</v>
      </c>
      <c r="S320">
        <v>500</v>
      </c>
      <c r="T320" t="s">
        <v>1729</v>
      </c>
      <c r="U320" t="s">
        <v>1300</v>
      </c>
      <c r="W320" t="s">
        <v>3417</v>
      </c>
      <c r="X320" t="s">
        <v>3417</v>
      </c>
    </row>
    <row r="321" spans="1:24" x14ac:dyDescent="0.15">
      <c r="A321">
        <v>320</v>
      </c>
      <c r="B321" s="114" t="s">
        <v>1730</v>
      </c>
      <c r="C321" s="115">
        <v>43935</v>
      </c>
      <c r="D321" t="s">
        <v>113</v>
      </c>
      <c r="E321">
        <v>4610</v>
      </c>
      <c r="F321" t="s">
        <v>22</v>
      </c>
      <c r="G321" t="s">
        <v>1731</v>
      </c>
      <c r="H321" t="s">
        <v>147</v>
      </c>
      <c r="I321" t="s">
        <v>65</v>
      </c>
      <c r="M321" t="s">
        <v>1732</v>
      </c>
      <c r="N321" t="s">
        <v>1728</v>
      </c>
      <c r="Q321">
        <v>0</v>
      </c>
      <c r="R321">
        <v>500</v>
      </c>
      <c r="S321">
        <v>500</v>
      </c>
      <c r="T321" t="s">
        <v>1733</v>
      </c>
      <c r="U321" t="s">
        <v>1300</v>
      </c>
      <c r="W321" t="s">
        <v>3417</v>
      </c>
      <c r="X321" t="s">
        <v>3417</v>
      </c>
    </row>
    <row r="322" spans="1:24" x14ac:dyDescent="0.15">
      <c r="A322">
        <v>321</v>
      </c>
      <c r="B322" s="114" t="s">
        <v>2141</v>
      </c>
      <c r="C322" s="115">
        <v>43935</v>
      </c>
      <c r="D322" t="s">
        <v>113</v>
      </c>
      <c r="E322">
        <v>1908</v>
      </c>
      <c r="F322" t="s">
        <v>22</v>
      </c>
      <c r="G322" t="s">
        <v>2142</v>
      </c>
      <c r="H322" t="s">
        <v>92</v>
      </c>
      <c r="I322" t="s">
        <v>65</v>
      </c>
      <c r="M322" t="s">
        <v>2143</v>
      </c>
      <c r="N322" t="s">
        <v>1176</v>
      </c>
      <c r="Q322">
        <v>0</v>
      </c>
      <c r="R322">
        <v>500</v>
      </c>
      <c r="S322">
        <v>500</v>
      </c>
      <c r="T322" t="s">
        <v>2144</v>
      </c>
      <c r="U322" t="s">
        <v>1269</v>
      </c>
    </row>
    <row r="323" spans="1:24" x14ac:dyDescent="0.15">
      <c r="A323">
        <v>322</v>
      </c>
      <c r="B323" s="114" t="s">
        <v>2162</v>
      </c>
      <c r="C323" s="115">
        <v>43935</v>
      </c>
      <c r="D323" t="s">
        <v>113</v>
      </c>
      <c r="E323">
        <v>8201</v>
      </c>
      <c r="F323" t="s">
        <v>22</v>
      </c>
      <c r="G323" t="s">
        <v>2163</v>
      </c>
      <c r="H323" t="s">
        <v>92</v>
      </c>
      <c r="I323" t="s">
        <v>65</v>
      </c>
      <c r="M323" t="s">
        <v>2164</v>
      </c>
      <c r="N323" t="s">
        <v>2165</v>
      </c>
      <c r="Q323">
        <v>0</v>
      </c>
      <c r="R323">
        <v>500</v>
      </c>
      <c r="S323">
        <v>500</v>
      </c>
      <c r="T323" t="s">
        <v>2166</v>
      </c>
      <c r="U323" t="s">
        <v>950</v>
      </c>
    </row>
    <row r="324" spans="1:24" x14ac:dyDescent="0.15">
      <c r="A324">
        <v>323</v>
      </c>
      <c r="B324" s="114" t="s">
        <v>2167</v>
      </c>
      <c r="C324" s="115">
        <v>43935</v>
      </c>
      <c r="D324" t="s">
        <v>113</v>
      </c>
      <c r="E324">
        <v>2607</v>
      </c>
      <c r="F324" t="s">
        <v>22</v>
      </c>
      <c r="G324" t="s">
        <v>2168</v>
      </c>
      <c r="H324" t="s">
        <v>142</v>
      </c>
      <c r="I324" t="s">
        <v>137</v>
      </c>
      <c r="M324" t="s">
        <v>2169</v>
      </c>
      <c r="N324" t="s">
        <v>2165</v>
      </c>
      <c r="Q324">
        <v>0</v>
      </c>
      <c r="R324">
        <v>500</v>
      </c>
      <c r="S324">
        <v>500</v>
      </c>
      <c r="T324" t="s">
        <v>2170</v>
      </c>
      <c r="U324" t="s">
        <v>950</v>
      </c>
    </row>
    <row r="325" spans="1:24" x14ac:dyDescent="0.15">
      <c r="A325">
        <v>324</v>
      </c>
      <c r="B325" s="114" t="s">
        <v>2171</v>
      </c>
      <c r="C325" s="115">
        <v>43935</v>
      </c>
      <c r="D325" t="s">
        <v>113</v>
      </c>
      <c r="E325">
        <v>6810</v>
      </c>
      <c r="F325" t="s">
        <v>22</v>
      </c>
      <c r="G325" t="s">
        <v>2172</v>
      </c>
      <c r="H325" t="s">
        <v>132</v>
      </c>
      <c r="I325" t="s">
        <v>32</v>
      </c>
      <c r="M325" t="s">
        <v>2173</v>
      </c>
      <c r="N325" t="s">
        <v>1195</v>
      </c>
      <c r="Q325">
        <v>0</v>
      </c>
      <c r="R325">
        <v>500</v>
      </c>
      <c r="S325">
        <v>500</v>
      </c>
      <c r="T325" t="s">
        <v>2174</v>
      </c>
      <c r="U325" t="s">
        <v>950</v>
      </c>
    </row>
    <row r="326" spans="1:24" x14ac:dyDescent="0.15">
      <c r="A326">
        <v>325</v>
      </c>
      <c r="B326" s="114" t="s">
        <v>2175</v>
      </c>
      <c r="C326" s="115">
        <v>43935</v>
      </c>
      <c r="D326" t="s">
        <v>113</v>
      </c>
      <c r="E326">
        <v>505</v>
      </c>
      <c r="F326" t="s">
        <v>22</v>
      </c>
      <c r="G326" t="s">
        <v>2176</v>
      </c>
      <c r="H326" t="s">
        <v>132</v>
      </c>
      <c r="I326" t="s">
        <v>115</v>
      </c>
      <c r="M326" t="s">
        <v>2177</v>
      </c>
      <c r="N326" t="s">
        <v>1195</v>
      </c>
      <c r="Q326">
        <v>0</v>
      </c>
      <c r="R326">
        <v>500</v>
      </c>
      <c r="S326">
        <v>500</v>
      </c>
      <c r="T326" t="s">
        <v>2178</v>
      </c>
      <c r="U326" t="s">
        <v>950</v>
      </c>
    </row>
    <row r="327" spans="1:24" x14ac:dyDescent="0.15">
      <c r="A327">
        <v>326</v>
      </c>
      <c r="B327" s="114" t="s">
        <v>365</v>
      </c>
      <c r="C327" s="115">
        <v>43935</v>
      </c>
      <c r="D327" t="s">
        <v>209</v>
      </c>
      <c r="E327">
        <v>12009</v>
      </c>
      <c r="F327" t="s">
        <v>22</v>
      </c>
      <c r="G327" t="s">
        <v>366</v>
      </c>
      <c r="H327" t="s">
        <v>132</v>
      </c>
      <c r="I327" t="s">
        <v>65</v>
      </c>
      <c r="M327" t="s">
        <v>367</v>
      </c>
      <c r="N327" t="s">
        <v>117</v>
      </c>
      <c r="Q327">
        <v>50000</v>
      </c>
      <c r="R327">
        <v>0</v>
      </c>
      <c r="S327">
        <v>50000</v>
      </c>
      <c r="T327" t="s">
        <v>368</v>
      </c>
      <c r="U327" t="s">
        <v>369</v>
      </c>
      <c r="V327" t="s">
        <v>3415</v>
      </c>
    </row>
    <row r="328" spans="1:24" x14ac:dyDescent="0.15">
      <c r="A328">
        <v>327</v>
      </c>
      <c r="B328" s="114" t="s">
        <v>497</v>
      </c>
      <c r="C328" s="115">
        <v>43935</v>
      </c>
      <c r="D328" t="s">
        <v>209</v>
      </c>
      <c r="E328">
        <v>4304</v>
      </c>
      <c r="F328" t="s">
        <v>22</v>
      </c>
      <c r="G328" t="s">
        <v>498</v>
      </c>
      <c r="H328" t="s">
        <v>84</v>
      </c>
      <c r="I328" t="s">
        <v>107</v>
      </c>
      <c r="M328" t="s">
        <v>499</v>
      </c>
      <c r="N328" t="s">
        <v>448</v>
      </c>
      <c r="Q328">
        <v>50000</v>
      </c>
      <c r="R328">
        <v>0</v>
      </c>
      <c r="S328">
        <v>50000</v>
      </c>
      <c r="T328" t="s">
        <v>500</v>
      </c>
      <c r="U328" t="s">
        <v>501</v>
      </c>
      <c r="V328" t="s">
        <v>3415</v>
      </c>
    </row>
    <row r="329" spans="1:24" x14ac:dyDescent="0.15">
      <c r="A329">
        <v>328</v>
      </c>
      <c r="B329" s="114" t="s">
        <v>502</v>
      </c>
      <c r="C329" s="115">
        <v>43935</v>
      </c>
      <c r="D329" t="s">
        <v>209</v>
      </c>
      <c r="E329">
        <v>9310</v>
      </c>
      <c r="F329" t="s">
        <v>22</v>
      </c>
      <c r="G329" t="s">
        <v>503</v>
      </c>
      <c r="H329" t="s">
        <v>84</v>
      </c>
      <c r="I329" t="s">
        <v>127</v>
      </c>
      <c r="M329" t="s">
        <v>504</v>
      </c>
      <c r="N329" t="s">
        <v>448</v>
      </c>
      <c r="Q329">
        <v>50000</v>
      </c>
      <c r="R329">
        <v>0</v>
      </c>
      <c r="S329">
        <v>50000</v>
      </c>
      <c r="T329" t="s">
        <v>505</v>
      </c>
      <c r="U329" t="s">
        <v>214</v>
      </c>
      <c r="V329" t="s">
        <v>3415</v>
      </c>
    </row>
    <row r="330" spans="1:24" x14ac:dyDescent="0.15">
      <c r="A330">
        <v>329</v>
      </c>
      <c r="B330" s="114" t="s">
        <v>569</v>
      </c>
      <c r="C330" s="115">
        <v>43935</v>
      </c>
      <c r="D330" t="s">
        <v>209</v>
      </c>
      <c r="E330">
        <v>8503</v>
      </c>
      <c r="F330" t="s">
        <v>22</v>
      </c>
      <c r="G330" t="s">
        <v>570</v>
      </c>
      <c r="H330" t="s">
        <v>84</v>
      </c>
      <c r="I330" t="s">
        <v>41</v>
      </c>
      <c r="M330" t="s">
        <v>571</v>
      </c>
      <c r="N330" t="s">
        <v>572</v>
      </c>
      <c r="Q330">
        <v>50000</v>
      </c>
      <c r="R330">
        <v>0</v>
      </c>
      <c r="S330">
        <v>50000</v>
      </c>
      <c r="T330" t="s">
        <v>573</v>
      </c>
      <c r="U330" t="s">
        <v>460</v>
      </c>
      <c r="V330" t="s">
        <v>3415</v>
      </c>
    </row>
    <row r="331" spans="1:24" x14ac:dyDescent="0.15">
      <c r="A331">
        <v>330</v>
      </c>
      <c r="B331" s="114" t="s">
        <v>574</v>
      </c>
      <c r="C331" s="115">
        <v>43935</v>
      </c>
      <c r="D331" t="s">
        <v>209</v>
      </c>
      <c r="E331">
        <v>5403</v>
      </c>
      <c r="F331" t="s">
        <v>22</v>
      </c>
      <c r="G331" t="s">
        <v>575</v>
      </c>
      <c r="H331" t="s">
        <v>84</v>
      </c>
      <c r="I331" t="s">
        <v>41</v>
      </c>
      <c r="M331" t="s">
        <v>576</v>
      </c>
      <c r="N331" t="s">
        <v>572</v>
      </c>
      <c r="Q331">
        <v>50000</v>
      </c>
      <c r="R331">
        <v>0</v>
      </c>
      <c r="S331">
        <v>50000</v>
      </c>
      <c r="T331" t="s">
        <v>577</v>
      </c>
      <c r="U331" t="s">
        <v>460</v>
      </c>
      <c r="V331" t="s">
        <v>3415</v>
      </c>
    </row>
    <row r="332" spans="1:24" x14ac:dyDescent="0.15">
      <c r="A332">
        <v>331</v>
      </c>
      <c r="B332" s="114" t="s">
        <v>1758</v>
      </c>
      <c r="C332" s="115">
        <v>43935</v>
      </c>
      <c r="D332" t="s">
        <v>209</v>
      </c>
      <c r="E332">
        <v>12609</v>
      </c>
      <c r="F332" t="s">
        <v>22</v>
      </c>
      <c r="G332" t="s">
        <v>1759</v>
      </c>
      <c r="H332" t="s">
        <v>142</v>
      </c>
      <c r="I332" t="s">
        <v>41</v>
      </c>
      <c r="M332" t="s">
        <v>1760</v>
      </c>
      <c r="N332" t="s">
        <v>941</v>
      </c>
      <c r="Q332">
        <v>50000</v>
      </c>
      <c r="R332">
        <v>0</v>
      </c>
      <c r="S332">
        <v>50000</v>
      </c>
      <c r="T332" t="s">
        <v>1761</v>
      </c>
      <c r="U332" t="s">
        <v>460</v>
      </c>
      <c r="V332" t="s">
        <v>3415</v>
      </c>
    </row>
    <row r="333" spans="1:24" x14ac:dyDescent="0.15">
      <c r="A333">
        <v>332</v>
      </c>
      <c r="B333" s="114" t="s">
        <v>1767</v>
      </c>
      <c r="C333" s="115">
        <v>43935</v>
      </c>
      <c r="D333" t="s">
        <v>209</v>
      </c>
      <c r="E333">
        <v>2414</v>
      </c>
      <c r="F333" t="s">
        <v>22</v>
      </c>
      <c r="G333" t="s">
        <v>1768</v>
      </c>
      <c r="H333" t="s">
        <v>92</v>
      </c>
      <c r="I333" t="s">
        <v>93</v>
      </c>
      <c r="M333" t="s">
        <v>1769</v>
      </c>
      <c r="N333" t="s">
        <v>894</v>
      </c>
      <c r="Q333">
        <v>50000</v>
      </c>
      <c r="R333">
        <v>0</v>
      </c>
      <c r="S333">
        <v>50000</v>
      </c>
      <c r="T333" t="s">
        <v>1770</v>
      </c>
      <c r="U333" t="s">
        <v>423</v>
      </c>
      <c r="V333" t="s">
        <v>3415</v>
      </c>
    </row>
    <row r="334" spans="1:24" x14ac:dyDescent="0.15">
      <c r="A334">
        <v>333</v>
      </c>
      <c r="B334" s="114" t="s">
        <v>1771</v>
      </c>
      <c r="C334" s="115">
        <v>43935</v>
      </c>
      <c r="D334" t="s">
        <v>209</v>
      </c>
      <c r="E334">
        <v>5823</v>
      </c>
      <c r="F334" t="s">
        <v>22</v>
      </c>
      <c r="G334" t="s">
        <v>1236</v>
      </c>
      <c r="H334" t="s">
        <v>142</v>
      </c>
      <c r="I334" t="s">
        <v>107</v>
      </c>
      <c r="M334" t="s">
        <v>152</v>
      </c>
      <c r="N334" t="s">
        <v>894</v>
      </c>
      <c r="Q334">
        <v>50000</v>
      </c>
      <c r="R334">
        <v>0</v>
      </c>
      <c r="S334">
        <v>50000</v>
      </c>
      <c r="T334" t="s">
        <v>1772</v>
      </c>
      <c r="U334" t="s">
        <v>460</v>
      </c>
      <c r="V334" t="s">
        <v>3415</v>
      </c>
    </row>
    <row r="335" spans="1:24" x14ac:dyDescent="0.15">
      <c r="A335">
        <v>334</v>
      </c>
      <c r="B335" s="114" t="s">
        <v>1773</v>
      </c>
      <c r="C335" s="115">
        <v>43935</v>
      </c>
      <c r="D335" t="s">
        <v>209</v>
      </c>
      <c r="E335">
        <v>9914</v>
      </c>
      <c r="F335" t="s">
        <v>22</v>
      </c>
      <c r="G335" t="s">
        <v>1774</v>
      </c>
      <c r="H335" t="s">
        <v>84</v>
      </c>
      <c r="I335" t="s">
        <v>65</v>
      </c>
      <c r="M335" t="s">
        <v>1775</v>
      </c>
      <c r="N335" t="s">
        <v>894</v>
      </c>
      <c r="Q335">
        <v>50000</v>
      </c>
      <c r="R335">
        <v>0</v>
      </c>
      <c r="S335">
        <v>50000</v>
      </c>
      <c r="T335" t="s">
        <v>1776</v>
      </c>
      <c r="U335" t="s">
        <v>460</v>
      </c>
      <c r="V335" t="s">
        <v>3415</v>
      </c>
    </row>
    <row r="336" spans="1:24" x14ac:dyDescent="0.15">
      <c r="A336">
        <v>335</v>
      </c>
      <c r="B336" s="114" t="s">
        <v>1906</v>
      </c>
      <c r="C336" s="115">
        <v>43935</v>
      </c>
      <c r="D336" t="s">
        <v>209</v>
      </c>
      <c r="E336">
        <v>9404</v>
      </c>
      <c r="F336" t="s">
        <v>22</v>
      </c>
      <c r="G336" t="s">
        <v>1907</v>
      </c>
      <c r="H336" t="s">
        <v>142</v>
      </c>
      <c r="I336" t="s">
        <v>41</v>
      </c>
      <c r="J336">
        <v>1</v>
      </c>
      <c r="K336">
        <v>1</v>
      </c>
      <c r="L336" t="s">
        <v>1908</v>
      </c>
      <c r="M336" t="s">
        <v>1909</v>
      </c>
      <c r="N336" t="s">
        <v>448</v>
      </c>
      <c r="Q336">
        <v>50000</v>
      </c>
      <c r="R336">
        <v>0</v>
      </c>
      <c r="S336">
        <v>50000</v>
      </c>
      <c r="T336" t="s">
        <v>1910</v>
      </c>
      <c r="U336" t="s">
        <v>855</v>
      </c>
      <c r="V336" t="s">
        <v>3415</v>
      </c>
    </row>
    <row r="337" spans="1:23" x14ac:dyDescent="0.15">
      <c r="A337">
        <v>336</v>
      </c>
      <c r="B337" s="114" t="s">
        <v>2017</v>
      </c>
      <c r="C337" s="115">
        <v>43935</v>
      </c>
      <c r="D337" t="s">
        <v>209</v>
      </c>
      <c r="E337">
        <v>6016</v>
      </c>
      <c r="F337" t="s">
        <v>22</v>
      </c>
      <c r="G337" t="s">
        <v>2018</v>
      </c>
      <c r="H337" t="s">
        <v>84</v>
      </c>
      <c r="I337" t="s">
        <v>107</v>
      </c>
      <c r="M337" t="s">
        <v>2019</v>
      </c>
      <c r="N337" t="s">
        <v>572</v>
      </c>
      <c r="Q337">
        <v>50000</v>
      </c>
      <c r="R337">
        <v>0</v>
      </c>
      <c r="S337">
        <v>50000</v>
      </c>
      <c r="T337" t="s">
        <v>2020</v>
      </c>
      <c r="U337" t="s">
        <v>460</v>
      </c>
      <c r="V337" t="s">
        <v>3415</v>
      </c>
    </row>
    <row r="338" spans="1:23" x14ac:dyDescent="0.15">
      <c r="A338">
        <v>337</v>
      </c>
      <c r="B338" s="114" t="s">
        <v>2021</v>
      </c>
      <c r="C338" s="115">
        <v>43935</v>
      </c>
      <c r="D338" t="s">
        <v>209</v>
      </c>
      <c r="E338">
        <v>4708</v>
      </c>
      <c r="F338" t="s">
        <v>22</v>
      </c>
      <c r="G338" t="s">
        <v>2022</v>
      </c>
      <c r="H338" t="s">
        <v>132</v>
      </c>
      <c r="I338" t="s">
        <v>115</v>
      </c>
      <c r="M338" t="s">
        <v>2023</v>
      </c>
      <c r="N338" t="s">
        <v>448</v>
      </c>
      <c r="Q338">
        <v>50000</v>
      </c>
      <c r="R338">
        <v>0</v>
      </c>
      <c r="S338">
        <v>50000</v>
      </c>
      <c r="T338" t="s">
        <v>2024</v>
      </c>
      <c r="U338" t="s">
        <v>460</v>
      </c>
      <c r="V338" t="s">
        <v>3415</v>
      </c>
    </row>
    <row r="339" spans="1:23" x14ac:dyDescent="0.15">
      <c r="A339">
        <v>338</v>
      </c>
      <c r="B339" s="114" t="s">
        <v>2029</v>
      </c>
      <c r="C339" s="115">
        <v>43935</v>
      </c>
      <c r="D339" t="s">
        <v>209</v>
      </c>
      <c r="E339">
        <v>3008</v>
      </c>
      <c r="F339" t="s">
        <v>22</v>
      </c>
      <c r="G339" t="s">
        <v>2030</v>
      </c>
      <c r="H339" t="s">
        <v>84</v>
      </c>
      <c r="I339" t="s">
        <v>137</v>
      </c>
      <c r="M339" t="s">
        <v>2031</v>
      </c>
      <c r="N339" t="s">
        <v>894</v>
      </c>
      <c r="Q339">
        <v>50000</v>
      </c>
      <c r="R339">
        <v>0</v>
      </c>
      <c r="S339">
        <v>50000</v>
      </c>
      <c r="T339" t="s">
        <v>2032</v>
      </c>
      <c r="U339" t="s">
        <v>460</v>
      </c>
      <c r="V339" t="s">
        <v>3415</v>
      </c>
    </row>
    <row r="340" spans="1:23" x14ac:dyDescent="0.15">
      <c r="A340">
        <v>339</v>
      </c>
      <c r="B340" s="114" t="s">
        <v>2033</v>
      </c>
      <c r="C340" s="115">
        <v>43935</v>
      </c>
      <c r="D340" t="s">
        <v>209</v>
      </c>
      <c r="E340">
        <v>12307</v>
      </c>
      <c r="F340" t="s">
        <v>22</v>
      </c>
      <c r="G340" t="s">
        <v>2034</v>
      </c>
      <c r="H340" t="s">
        <v>147</v>
      </c>
      <c r="I340" t="s">
        <v>41</v>
      </c>
      <c r="M340" t="s">
        <v>2035</v>
      </c>
      <c r="N340" t="s">
        <v>990</v>
      </c>
      <c r="Q340">
        <v>50000</v>
      </c>
      <c r="R340">
        <v>0</v>
      </c>
      <c r="S340">
        <v>50000</v>
      </c>
      <c r="T340" t="s">
        <v>2036</v>
      </c>
      <c r="U340" t="s">
        <v>460</v>
      </c>
      <c r="V340" t="s">
        <v>3415</v>
      </c>
    </row>
    <row r="341" spans="1:23" x14ac:dyDescent="0.15">
      <c r="A341">
        <v>340</v>
      </c>
      <c r="B341" s="114" t="s">
        <v>2037</v>
      </c>
      <c r="C341" s="115">
        <v>43935</v>
      </c>
      <c r="D341" t="s">
        <v>209</v>
      </c>
      <c r="E341">
        <v>10816</v>
      </c>
      <c r="F341" t="s">
        <v>22</v>
      </c>
      <c r="G341" t="s">
        <v>2038</v>
      </c>
      <c r="H341" t="s">
        <v>84</v>
      </c>
      <c r="I341" t="s">
        <v>65</v>
      </c>
      <c r="M341" t="s">
        <v>2039</v>
      </c>
      <c r="N341" t="s">
        <v>990</v>
      </c>
      <c r="Q341">
        <v>50000</v>
      </c>
      <c r="R341">
        <v>0</v>
      </c>
      <c r="S341">
        <v>50000</v>
      </c>
      <c r="T341" t="s">
        <v>2040</v>
      </c>
      <c r="U341" t="s">
        <v>460</v>
      </c>
      <c r="V341" t="s">
        <v>3415</v>
      </c>
    </row>
    <row r="342" spans="1:23" x14ac:dyDescent="0.15">
      <c r="A342">
        <v>341</v>
      </c>
      <c r="B342" s="114" t="s">
        <v>2041</v>
      </c>
      <c r="C342" s="115">
        <v>43935</v>
      </c>
      <c r="D342" t="s">
        <v>209</v>
      </c>
      <c r="E342">
        <v>11800</v>
      </c>
      <c r="F342" t="s">
        <v>22</v>
      </c>
      <c r="G342" t="s">
        <v>2042</v>
      </c>
      <c r="H342" t="s">
        <v>142</v>
      </c>
      <c r="I342" t="s">
        <v>41</v>
      </c>
      <c r="M342" t="s">
        <v>2043</v>
      </c>
      <c r="N342" t="s">
        <v>990</v>
      </c>
      <c r="Q342">
        <v>50000</v>
      </c>
      <c r="R342">
        <v>0</v>
      </c>
      <c r="S342">
        <v>50000</v>
      </c>
      <c r="T342" t="s">
        <v>2044</v>
      </c>
      <c r="U342" t="s">
        <v>460</v>
      </c>
      <c r="V342" t="s">
        <v>3415</v>
      </c>
    </row>
    <row r="343" spans="1:23" x14ac:dyDescent="0.15">
      <c r="A343">
        <v>342</v>
      </c>
      <c r="B343" s="114" t="s">
        <v>2045</v>
      </c>
      <c r="C343" s="115">
        <v>43935</v>
      </c>
      <c r="D343" t="s">
        <v>209</v>
      </c>
      <c r="E343">
        <v>5815</v>
      </c>
      <c r="F343" t="s">
        <v>22</v>
      </c>
      <c r="G343" t="s">
        <v>164</v>
      </c>
      <c r="H343" t="s">
        <v>92</v>
      </c>
      <c r="I343" t="s">
        <v>107</v>
      </c>
      <c r="M343" t="s">
        <v>2046</v>
      </c>
      <c r="N343" t="s">
        <v>990</v>
      </c>
      <c r="Q343">
        <v>50000</v>
      </c>
      <c r="R343">
        <v>0</v>
      </c>
      <c r="S343">
        <v>50000</v>
      </c>
      <c r="T343" t="s">
        <v>2047</v>
      </c>
      <c r="U343" t="s">
        <v>460</v>
      </c>
      <c r="V343" t="s">
        <v>3415</v>
      </c>
    </row>
    <row r="344" spans="1:23" x14ac:dyDescent="0.15">
      <c r="A344">
        <v>343</v>
      </c>
      <c r="B344" s="114" t="s">
        <v>2048</v>
      </c>
      <c r="C344" s="115">
        <v>43935</v>
      </c>
      <c r="D344" t="s">
        <v>209</v>
      </c>
      <c r="E344">
        <v>6113</v>
      </c>
      <c r="F344" t="s">
        <v>22</v>
      </c>
      <c r="G344" t="s">
        <v>2049</v>
      </c>
      <c r="H344" t="s">
        <v>142</v>
      </c>
      <c r="I344" t="s">
        <v>127</v>
      </c>
      <c r="M344" t="s">
        <v>2050</v>
      </c>
      <c r="N344" t="s">
        <v>990</v>
      </c>
      <c r="Q344">
        <v>50000</v>
      </c>
      <c r="R344">
        <v>0</v>
      </c>
      <c r="S344">
        <v>50000</v>
      </c>
      <c r="T344" t="s">
        <v>2051</v>
      </c>
      <c r="U344" t="s">
        <v>460</v>
      </c>
      <c r="V344" t="s">
        <v>3415</v>
      </c>
    </row>
    <row r="345" spans="1:23" x14ac:dyDescent="0.15">
      <c r="A345">
        <v>344</v>
      </c>
      <c r="B345" s="114" t="s">
        <v>2060</v>
      </c>
      <c r="C345" s="115">
        <v>43935</v>
      </c>
      <c r="D345" t="s">
        <v>209</v>
      </c>
      <c r="E345">
        <v>11605</v>
      </c>
      <c r="F345" t="s">
        <v>22</v>
      </c>
      <c r="G345" t="s">
        <v>2061</v>
      </c>
      <c r="H345" t="s">
        <v>142</v>
      </c>
      <c r="I345" t="s">
        <v>41</v>
      </c>
      <c r="M345" t="s">
        <v>2062</v>
      </c>
      <c r="N345" t="s">
        <v>894</v>
      </c>
      <c r="Q345">
        <v>50000</v>
      </c>
      <c r="R345">
        <v>0</v>
      </c>
      <c r="S345">
        <v>50000</v>
      </c>
      <c r="T345" t="s">
        <v>2063</v>
      </c>
      <c r="U345" t="s">
        <v>2064</v>
      </c>
      <c r="V345" t="s">
        <v>3415</v>
      </c>
    </row>
    <row r="346" spans="1:23" x14ac:dyDescent="0.15">
      <c r="A346">
        <v>345</v>
      </c>
      <c r="B346" s="114" t="s">
        <v>2193</v>
      </c>
      <c r="C346" s="115">
        <v>43935</v>
      </c>
      <c r="D346" t="s">
        <v>209</v>
      </c>
      <c r="E346">
        <v>2619</v>
      </c>
      <c r="F346" t="s">
        <v>22</v>
      </c>
      <c r="G346" t="s">
        <v>383</v>
      </c>
      <c r="H346" t="s">
        <v>92</v>
      </c>
      <c r="I346" t="s">
        <v>93</v>
      </c>
      <c r="M346" t="s">
        <v>2194</v>
      </c>
      <c r="N346" t="s">
        <v>2195</v>
      </c>
      <c r="Q346">
        <v>0</v>
      </c>
      <c r="R346">
        <v>500</v>
      </c>
      <c r="S346">
        <v>500</v>
      </c>
      <c r="T346" t="s">
        <v>2196</v>
      </c>
      <c r="U346" t="s">
        <v>2197</v>
      </c>
    </row>
    <row r="347" spans="1:23" x14ac:dyDescent="0.15">
      <c r="A347">
        <v>346</v>
      </c>
      <c r="B347" s="114" t="s">
        <v>2261</v>
      </c>
      <c r="C347" s="115">
        <v>43936</v>
      </c>
      <c r="D347" t="s">
        <v>681</v>
      </c>
      <c r="E347">
        <v>10218</v>
      </c>
      <c r="F347" t="s">
        <v>22</v>
      </c>
      <c r="G347" t="s">
        <v>2262</v>
      </c>
      <c r="H347" t="s">
        <v>84</v>
      </c>
      <c r="I347" t="s">
        <v>65</v>
      </c>
      <c r="M347" t="s">
        <v>2263</v>
      </c>
      <c r="N347" t="s">
        <v>1470</v>
      </c>
      <c r="Q347">
        <v>0</v>
      </c>
      <c r="R347">
        <v>12000</v>
      </c>
      <c r="S347">
        <v>12000</v>
      </c>
      <c r="T347" t="s">
        <v>2264</v>
      </c>
      <c r="U347" t="s">
        <v>1474</v>
      </c>
      <c r="W347" t="s">
        <v>3417</v>
      </c>
    </row>
    <row r="348" spans="1:23" x14ac:dyDescent="0.15">
      <c r="A348">
        <v>347</v>
      </c>
      <c r="B348" s="114" t="s">
        <v>2265</v>
      </c>
      <c r="C348" s="115">
        <v>43936</v>
      </c>
      <c r="D348" t="s">
        <v>681</v>
      </c>
      <c r="E348">
        <v>7003</v>
      </c>
      <c r="F348" t="s">
        <v>22</v>
      </c>
      <c r="G348" t="s">
        <v>2266</v>
      </c>
      <c r="H348" t="s">
        <v>84</v>
      </c>
      <c r="I348" t="s">
        <v>65</v>
      </c>
      <c r="M348" t="s">
        <v>2267</v>
      </c>
      <c r="N348" t="s">
        <v>1470</v>
      </c>
      <c r="Q348">
        <v>0</v>
      </c>
      <c r="R348">
        <v>12000</v>
      </c>
      <c r="S348">
        <v>12000</v>
      </c>
      <c r="T348" t="s">
        <v>2268</v>
      </c>
      <c r="U348" t="s">
        <v>1474</v>
      </c>
      <c r="W348" t="s">
        <v>3417</v>
      </c>
    </row>
    <row r="349" spans="1:23" x14ac:dyDescent="0.15">
      <c r="A349">
        <v>348</v>
      </c>
      <c r="B349" s="114" t="s">
        <v>2252</v>
      </c>
      <c r="C349" s="115">
        <v>43936</v>
      </c>
      <c r="D349" t="s">
        <v>1467</v>
      </c>
      <c r="E349">
        <v>10014</v>
      </c>
      <c r="F349" t="s">
        <v>22</v>
      </c>
      <c r="G349" t="s">
        <v>2253</v>
      </c>
      <c r="H349" t="s">
        <v>84</v>
      </c>
      <c r="I349" t="s">
        <v>65</v>
      </c>
      <c r="M349" t="s">
        <v>1061</v>
      </c>
      <c r="N349" t="s">
        <v>1470</v>
      </c>
      <c r="Q349">
        <v>0</v>
      </c>
      <c r="R349">
        <v>15000</v>
      </c>
      <c r="S349">
        <v>15000</v>
      </c>
      <c r="T349" t="s">
        <v>2254</v>
      </c>
      <c r="U349" t="s">
        <v>1472</v>
      </c>
      <c r="W349" t="s">
        <v>3417</v>
      </c>
    </row>
    <row r="350" spans="1:23" x14ac:dyDescent="0.15">
      <c r="A350">
        <v>349</v>
      </c>
      <c r="B350" s="114" t="s">
        <v>296</v>
      </c>
      <c r="C350" s="115">
        <v>43936</v>
      </c>
      <c r="D350" t="s">
        <v>222</v>
      </c>
      <c r="E350">
        <v>3907</v>
      </c>
      <c r="F350" t="s">
        <v>22</v>
      </c>
      <c r="G350" t="s">
        <v>297</v>
      </c>
      <c r="H350" t="s">
        <v>84</v>
      </c>
      <c r="I350" t="s">
        <v>137</v>
      </c>
      <c r="M350" t="s">
        <v>298</v>
      </c>
      <c r="N350" t="s">
        <v>205</v>
      </c>
      <c r="Q350">
        <v>0</v>
      </c>
      <c r="R350">
        <v>3000</v>
      </c>
      <c r="S350">
        <v>3000</v>
      </c>
      <c r="T350" t="s">
        <v>299</v>
      </c>
      <c r="U350" t="s">
        <v>300</v>
      </c>
    </row>
    <row r="351" spans="1:23" x14ac:dyDescent="0.15">
      <c r="A351">
        <v>350</v>
      </c>
      <c r="B351" s="114" t="s">
        <v>1595</v>
      </c>
      <c r="C351" s="115">
        <v>43936</v>
      </c>
      <c r="D351" t="s">
        <v>222</v>
      </c>
      <c r="E351">
        <v>6523</v>
      </c>
      <c r="F351" t="s">
        <v>22</v>
      </c>
      <c r="G351" t="s">
        <v>1596</v>
      </c>
      <c r="H351" t="s">
        <v>132</v>
      </c>
      <c r="I351" t="s">
        <v>115</v>
      </c>
      <c r="M351" t="s">
        <v>1597</v>
      </c>
      <c r="N351" t="s">
        <v>1598</v>
      </c>
      <c r="Q351">
        <v>0</v>
      </c>
      <c r="R351">
        <v>3000</v>
      </c>
      <c r="S351">
        <v>3000</v>
      </c>
      <c r="T351" t="s">
        <v>1599</v>
      </c>
      <c r="U351" t="s">
        <v>1600</v>
      </c>
    </row>
    <row r="352" spans="1:23" x14ac:dyDescent="0.15">
      <c r="A352">
        <v>351</v>
      </c>
      <c r="B352" s="114" t="s">
        <v>1982</v>
      </c>
      <c r="C352" s="115">
        <v>43936</v>
      </c>
      <c r="D352" t="s">
        <v>222</v>
      </c>
      <c r="E352">
        <v>4612</v>
      </c>
      <c r="F352" t="s">
        <v>22</v>
      </c>
      <c r="G352" t="s">
        <v>1983</v>
      </c>
      <c r="H352" t="s">
        <v>142</v>
      </c>
      <c r="I352" t="s">
        <v>115</v>
      </c>
      <c r="M352" t="s">
        <v>1984</v>
      </c>
      <c r="N352" t="s">
        <v>1964</v>
      </c>
      <c r="Q352">
        <v>10000</v>
      </c>
      <c r="R352">
        <v>0</v>
      </c>
      <c r="S352">
        <v>10000</v>
      </c>
      <c r="T352" t="s">
        <v>1985</v>
      </c>
      <c r="U352" t="s">
        <v>1986</v>
      </c>
    </row>
    <row r="353" spans="1:21" x14ac:dyDescent="0.15">
      <c r="A353">
        <v>352</v>
      </c>
      <c r="B353" s="114" t="s">
        <v>2364</v>
      </c>
      <c r="C353" s="115">
        <v>43936</v>
      </c>
      <c r="D353" t="s">
        <v>222</v>
      </c>
      <c r="E353">
        <v>5401</v>
      </c>
      <c r="F353" t="s">
        <v>22</v>
      </c>
      <c r="G353" t="s">
        <v>2365</v>
      </c>
      <c r="H353" t="s">
        <v>84</v>
      </c>
      <c r="I353" t="s">
        <v>32</v>
      </c>
      <c r="M353" t="s">
        <v>2366</v>
      </c>
      <c r="N353" t="s">
        <v>205</v>
      </c>
      <c r="O353">
        <v>1</v>
      </c>
      <c r="P353">
        <v>1</v>
      </c>
      <c r="Q353">
        <v>10000</v>
      </c>
      <c r="R353">
        <v>0</v>
      </c>
      <c r="S353">
        <v>10000</v>
      </c>
      <c r="T353" t="s">
        <v>2367</v>
      </c>
      <c r="U353" t="s">
        <v>2368</v>
      </c>
    </row>
    <row r="354" spans="1:21" x14ac:dyDescent="0.15">
      <c r="A354">
        <v>353</v>
      </c>
      <c r="B354" s="114" t="s">
        <v>215</v>
      </c>
      <c r="C354" s="115">
        <v>43936</v>
      </c>
      <c r="D354" t="s">
        <v>21</v>
      </c>
      <c r="E354">
        <v>1800</v>
      </c>
      <c r="F354" t="s">
        <v>22</v>
      </c>
      <c r="G354" t="s">
        <v>216</v>
      </c>
      <c r="H354" t="s">
        <v>92</v>
      </c>
      <c r="I354" t="s">
        <v>93</v>
      </c>
      <c r="M354" t="s">
        <v>217</v>
      </c>
      <c r="N354" t="s">
        <v>218</v>
      </c>
      <c r="O354">
        <v>1</v>
      </c>
      <c r="P354">
        <v>1</v>
      </c>
      <c r="Q354">
        <v>7946</v>
      </c>
      <c r="R354">
        <v>0</v>
      </c>
      <c r="S354">
        <v>7946</v>
      </c>
      <c r="T354" t="s">
        <v>219</v>
      </c>
      <c r="U354" t="s">
        <v>220</v>
      </c>
    </row>
    <row r="355" spans="1:21" x14ac:dyDescent="0.15">
      <c r="A355">
        <v>354</v>
      </c>
      <c r="B355" s="114" t="s">
        <v>344</v>
      </c>
      <c r="C355" s="115">
        <v>43936</v>
      </c>
      <c r="D355" t="s">
        <v>21</v>
      </c>
      <c r="E355">
        <v>3411</v>
      </c>
      <c r="F355" t="s">
        <v>22</v>
      </c>
      <c r="G355" t="s">
        <v>114</v>
      </c>
      <c r="H355" t="s">
        <v>40</v>
      </c>
      <c r="I355" t="s">
        <v>115</v>
      </c>
      <c r="N355" t="s">
        <v>205</v>
      </c>
      <c r="O355">
        <v>1</v>
      </c>
      <c r="P355">
        <v>1</v>
      </c>
      <c r="Q355">
        <v>10000</v>
      </c>
      <c r="R355">
        <v>0</v>
      </c>
      <c r="S355">
        <v>10000</v>
      </c>
      <c r="U355" t="s">
        <v>345</v>
      </c>
    </row>
    <row r="356" spans="1:21" x14ac:dyDescent="0.15">
      <c r="A356">
        <v>355</v>
      </c>
      <c r="B356" s="114" t="s">
        <v>346</v>
      </c>
      <c r="C356" s="115">
        <v>43936</v>
      </c>
      <c r="D356" t="s">
        <v>21</v>
      </c>
      <c r="E356">
        <v>6527</v>
      </c>
      <c r="F356" t="s">
        <v>22</v>
      </c>
      <c r="G356" t="s">
        <v>347</v>
      </c>
      <c r="H356" t="s">
        <v>24</v>
      </c>
      <c r="I356" t="s">
        <v>107</v>
      </c>
      <c r="M356" t="s">
        <v>348</v>
      </c>
      <c r="N356" t="s">
        <v>349</v>
      </c>
      <c r="O356">
        <v>1</v>
      </c>
      <c r="P356">
        <v>1</v>
      </c>
      <c r="Q356">
        <v>37320</v>
      </c>
      <c r="R356">
        <v>0</v>
      </c>
      <c r="S356">
        <v>37320</v>
      </c>
      <c r="T356" t="s">
        <v>350</v>
      </c>
      <c r="U356" t="s">
        <v>351</v>
      </c>
    </row>
    <row r="357" spans="1:21" x14ac:dyDescent="0.15">
      <c r="A357">
        <v>356</v>
      </c>
      <c r="B357" s="114" t="s">
        <v>202</v>
      </c>
      <c r="C357" s="115">
        <v>43936</v>
      </c>
      <c r="D357" t="s">
        <v>78</v>
      </c>
      <c r="E357">
        <v>1712</v>
      </c>
      <c r="F357" t="s">
        <v>22</v>
      </c>
      <c r="G357" t="s">
        <v>203</v>
      </c>
      <c r="H357" t="s">
        <v>84</v>
      </c>
      <c r="I357" t="s">
        <v>115</v>
      </c>
      <c r="M357" t="s">
        <v>204</v>
      </c>
      <c r="N357" t="s">
        <v>205</v>
      </c>
      <c r="Q357">
        <v>11904</v>
      </c>
      <c r="R357">
        <v>0</v>
      </c>
      <c r="S357">
        <v>11904</v>
      </c>
      <c r="T357" t="s">
        <v>206</v>
      </c>
      <c r="U357" t="s">
        <v>207</v>
      </c>
    </row>
    <row r="358" spans="1:21" x14ac:dyDescent="0.15">
      <c r="A358">
        <v>357</v>
      </c>
      <c r="B358" s="114" t="s">
        <v>2274</v>
      </c>
      <c r="C358" s="115">
        <v>43936</v>
      </c>
      <c r="D358" t="s">
        <v>956</v>
      </c>
      <c r="E358">
        <v>2600</v>
      </c>
      <c r="F358" t="s">
        <v>22</v>
      </c>
      <c r="G358" t="s">
        <v>721</v>
      </c>
      <c r="H358" t="s">
        <v>84</v>
      </c>
      <c r="I358" t="s">
        <v>65</v>
      </c>
      <c r="M358" t="s">
        <v>2275</v>
      </c>
      <c r="N358" t="s">
        <v>1112</v>
      </c>
      <c r="Q358">
        <v>0</v>
      </c>
      <c r="R358">
        <v>3000</v>
      </c>
      <c r="S358">
        <v>3000</v>
      </c>
      <c r="T358" t="s">
        <v>2276</v>
      </c>
      <c r="U358" t="s">
        <v>2277</v>
      </c>
    </row>
    <row r="359" spans="1:21" x14ac:dyDescent="0.15">
      <c r="A359">
        <v>358</v>
      </c>
      <c r="B359" s="114" t="s">
        <v>2278</v>
      </c>
      <c r="C359" s="115">
        <v>43936</v>
      </c>
      <c r="D359" t="s">
        <v>956</v>
      </c>
      <c r="E359">
        <v>2600</v>
      </c>
      <c r="F359" t="s">
        <v>22</v>
      </c>
      <c r="G359" t="s">
        <v>721</v>
      </c>
      <c r="H359" t="s">
        <v>84</v>
      </c>
      <c r="I359" t="s">
        <v>65</v>
      </c>
      <c r="M359" t="s">
        <v>2279</v>
      </c>
      <c r="N359" t="s">
        <v>1112</v>
      </c>
      <c r="Q359">
        <v>0</v>
      </c>
      <c r="R359">
        <v>3000</v>
      </c>
      <c r="S359">
        <v>3000</v>
      </c>
      <c r="T359" t="s">
        <v>2280</v>
      </c>
      <c r="U359" t="s">
        <v>2281</v>
      </c>
    </row>
    <row r="360" spans="1:21" x14ac:dyDescent="0.15">
      <c r="A360">
        <v>359</v>
      </c>
      <c r="B360" s="114" t="s">
        <v>2282</v>
      </c>
      <c r="C360" s="115">
        <v>43936</v>
      </c>
      <c r="D360" t="s">
        <v>956</v>
      </c>
      <c r="E360">
        <v>2600</v>
      </c>
      <c r="F360" t="s">
        <v>22</v>
      </c>
      <c r="G360" t="s">
        <v>721</v>
      </c>
      <c r="H360" t="s">
        <v>84</v>
      </c>
      <c r="I360" t="s">
        <v>65</v>
      </c>
      <c r="M360" t="s">
        <v>2283</v>
      </c>
      <c r="N360" t="s">
        <v>1112</v>
      </c>
      <c r="Q360">
        <v>0</v>
      </c>
      <c r="R360">
        <v>3000</v>
      </c>
      <c r="S360">
        <v>3000</v>
      </c>
      <c r="T360" t="s">
        <v>2284</v>
      </c>
      <c r="U360" t="s">
        <v>2285</v>
      </c>
    </row>
    <row r="361" spans="1:21" x14ac:dyDescent="0.15">
      <c r="A361">
        <v>360</v>
      </c>
      <c r="B361" s="114" t="s">
        <v>2296</v>
      </c>
      <c r="C361" s="115">
        <v>43936</v>
      </c>
      <c r="D361" t="s">
        <v>956</v>
      </c>
      <c r="E361">
        <v>2417</v>
      </c>
      <c r="F361" t="s">
        <v>22</v>
      </c>
      <c r="G361" t="s">
        <v>2297</v>
      </c>
      <c r="H361" t="s">
        <v>147</v>
      </c>
      <c r="I361" t="s">
        <v>65</v>
      </c>
      <c r="M361" t="s">
        <v>2298</v>
      </c>
      <c r="N361" t="s">
        <v>2299</v>
      </c>
      <c r="Q361">
        <v>0</v>
      </c>
      <c r="R361">
        <v>3000</v>
      </c>
      <c r="S361">
        <v>3000</v>
      </c>
      <c r="T361" t="s">
        <v>2300</v>
      </c>
      <c r="U361" t="s">
        <v>2301</v>
      </c>
    </row>
    <row r="362" spans="1:21" x14ac:dyDescent="0.15">
      <c r="A362">
        <v>361</v>
      </c>
      <c r="B362" s="114" t="s">
        <v>615</v>
      </c>
      <c r="C362" s="115">
        <v>43936</v>
      </c>
      <c r="D362" t="s">
        <v>316</v>
      </c>
      <c r="E362">
        <v>1557</v>
      </c>
      <c r="F362" t="s">
        <v>22</v>
      </c>
      <c r="G362" t="s">
        <v>616</v>
      </c>
      <c r="H362" t="s">
        <v>24</v>
      </c>
      <c r="I362" t="s">
        <v>107</v>
      </c>
      <c r="M362" t="s">
        <v>617</v>
      </c>
      <c r="N362" t="s">
        <v>618</v>
      </c>
      <c r="Q362">
        <v>0</v>
      </c>
      <c r="R362">
        <v>2000</v>
      </c>
      <c r="S362">
        <v>2000</v>
      </c>
      <c r="U362" t="s">
        <v>619</v>
      </c>
    </row>
    <row r="363" spans="1:21" x14ac:dyDescent="0.15">
      <c r="A363">
        <v>362</v>
      </c>
      <c r="B363" s="114" t="s">
        <v>696</v>
      </c>
      <c r="C363" s="115">
        <v>43936</v>
      </c>
      <c r="D363" t="s">
        <v>491</v>
      </c>
      <c r="E363">
        <v>6211</v>
      </c>
      <c r="F363" t="s">
        <v>22</v>
      </c>
      <c r="G363" t="s">
        <v>697</v>
      </c>
      <c r="H363" t="s">
        <v>698</v>
      </c>
      <c r="I363" t="s">
        <v>137</v>
      </c>
      <c r="M363" t="s">
        <v>699</v>
      </c>
      <c r="N363" t="s">
        <v>700</v>
      </c>
      <c r="Q363">
        <v>0</v>
      </c>
      <c r="R363">
        <v>500</v>
      </c>
      <c r="S363">
        <v>500</v>
      </c>
      <c r="T363" t="s">
        <v>701</v>
      </c>
      <c r="U363" t="s">
        <v>702</v>
      </c>
    </row>
    <row r="364" spans="1:21" x14ac:dyDescent="0.15">
      <c r="A364">
        <v>363</v>
      </c>
      <c r="B364" s="114" t="s">
        <v>982</v>
      </c>
      <c r="C364" s="115">
        <v>43936</v>
      </c>
      <c r="D364" t="s">
        <v>491</v>
      </c>
      <c r="E364">
        <v>8113</v>
      </c>
      <c r="F364" t="s">
        <v>22</v>
      </c>
      <c r="G364" t="s">
        <v>983</v>
      </c>
      <c r="H364" t="s">
        <v>84</v>
      </c>
      <c r="I364" t="s">
        <v>107</v>
      </c>
      <c r="M364" t="s">
        <v>984</v>
      </c>
      <c r="N364" t="s">
        <v>700</v>
      </c>
      <c r="Q364">
        <v>0</v>
      </c>
      <c r="R364">
        <v>500</v>
      </c>
      <c r="S364">
        <v>500</v>
      </c>
      <c r="T364" t="s">
        <v>985</v>
      </c>
      <c r="U364" t="s">
        <v>542</v>
      </c>
    </row>
    <row r="365" spans="1:21" x14ac:dyDescent="0.15">
      <c r="A365">
        <v>364</v>
      </c>
      <c r="B365" s="114" t="s">
        <v>1260</v>
      </c>
      <c r="C365" s="115">
        <v>43936</v>
      </c>
      <c r="D365" t="s">
        <v>491</v>
      </c>
      <c r="E365">
        <v>2300</v>
      </c>
      <c r="F365" t="s">
        <v>22</v>
      </c>
      <c r="G365" t="s">
        <v>1261</v>
      </c>
      <c r="H365" t="s">
        <v>24</v>
      </c>
      <c r="I365" t="s">
        <v>115</v>
      </c>
      <c r="M365" t="s">
        <v>1262</v>
      </c>
      <c r="N365" t="s">
        <v>700</v>
      </c>
      <c r="Q365">
        <v>0</v>
      </c>
      <c r="R365">
        <v>500</v>
      </c>
      <c r="S365">
        <v>500</v>
      </c>
      <c r="T365" t="s">
        <v>1263</v>
      </c>
      <c r="U365" t="s">
        <v>1264</v>
      </c>
    </row>
    <row r="366" spans="1:21" x14ac:dyDescent="0.15">
      <c r="A366">
        <v>365</v>
      </c>
      <c r="B366" s="114" t="s">
        <v>1944</v>
      </c>
      <c r="C366" s="115">
        <v>43936</v>
      </c>
      <c r="D366" t="s">
        <v>491</v>
      </c>
      <c r="E366">
        <v>3800</v>
      </c>
      <c r="F366" t="s">
        <v>22</v>
      </c>
      <c r="G366" t="s">
        <v>1945</v>
      </c>
      <c r="H366" t="s">
        <v>84</v>
      </c>
      <c r="I366" t="s">
        <v>137</v>
      </c>
      <c r="M366" t="s">
        <v>1946</v>
      </c>
      <c r="N366" t="s">
        <v>715</v>
      </c>
      <c r="Q366">
        <v>0</v>
      </c>
      <c r="R366">
        <v>500</v>
      </c>
      <c r="S366">
        <v>500</v>
      </c>
      <c r="T366" t="s">
        <v>1947</v>
      </c>
      <c r="U366" t="s">
        <v>542</v>
      </c>
    </row>
    <row r="367" spans="1:21" x14ac:dyDescent="0.15">
      <c r="A367">
        <v>366</v>
      </c>
      <c r="B367" s="114" t="s">
        <v>1948</v>
      </c>
      <c r="C367" s="115">
        <v>43936</v>
      </c>
      <c r="D367" t="s">
        <v>491</v>
      </c>
      <c r="E367">
        <v>8804</v>
      </c>
      <c r="F367" t="s">
        <v>22</v>
      </c>
      <c r="G367" t="s">
        <v>474</v>
      </c>
      <c r="H367" t="s">
        <v>132</v>
      </c>
      <c r="I367" t="s">
        <v>65</v>
      </c>
      <c r="M367" t="s">
        <v>1572</v>
      </c>
      <c r="N367" t="s">
        <v>715</v>
      </c>
      <c r="Q367">
        <v>0</v>
      </c>
      <c r="R367">
        <v>500</v>
      </c>
      <c r="S367">
        <v>500</v>
      </c>
      <c r="T367" t="s">
        <v>1573</v>
      </c>
      <c r="U367" t="s">
        <v>542</v>
      </c>
    </row>
    <row r="368" spans="1:21" x14ac:dyDescent="0.15">
      <c r="A368">
        <v>367</v>
      </c>
      <c r="B368" s="114" t="s">
        <v>2207</v>
      </c>
      <c r="C368" s="115">
        <v>43936</v>
      </c>
      <c r="D368" t="s">
        <v>491</v>
      </c>
      <c r="E368">
        <v>9507</v>
      </c>
      <c r="F368" t="s">
        <v>22</v>
      </c>
      <c r="G368" t="s">
        <v>2208</v>
      </c>
      <c r="H368" t="s">
        <v>147</v>
      </c>
      <c r="I368" t="s">
        <v>65</v>
      </c>
      <c r="M368" t="s">
        <v>2209</v>
      </c>
      <c r="N368" t="s">
        <v>766</v>
      </c>
      <c r="Q368">
        <v>0</v>
      </c>
      <c r="R368">
        <v>500</v>
      </c>
      <c r="S368">
        <v>500</v>
      </c>
      <c r="T368" t="s">
        <v>2210</v>
      </c>
      <c r="U368" t="s">
        <v>2211</v>
      </c>
    </row>
    <row r="369" spans="1:24" x14ac:dyDescent="0.15">
      <c r="A369">
        <v>368</v>
      </c>
      <c r="B369" s="114" t="s">
        <v>2286</v>
      </c>
      <c r="C369" s="115">
        <v>43936</v>
      </c>
      <c r="D369" t="s">
        <v>491</v>
      </c>
      <c r="E369">
        <v>9106</v>
      </c>
      <c r="F369" t="s">
        <v>22</v>
      </c>
      <c r="G369" t="s">
        <v>2287</v>
      </c>
      <c r="H369" t="s">
        <v>24</v>
      </c>
      <c r="I369" t="s">
        <v>65</v>
      </c>
      <c r="M369" t="s">
        <v>2288</v>
      </c>
      <c r="N369" t="s">
        <v>700</v>
      </c>
      <c r="Q369">
        <v>0</v>
      </c>
      <c r="R369">
        <v>500</v>
      </c>
      <c r="S369">
        <v>500</v>
      </c>
      <c r="T369" t="s">
        <v>2289</v>
      </c>
      <c r="U369" t="s">
        <v>496</v>
      </c>
    </row>
    <row r="370" spans="1:24" x14ac:dyDescent="0.15">
      <c r="A370">
        <v>369</v>
      </c>
      <c r="B370" s="114" t="s">
        <v>1607</v>
      </c>
      <c r="C370" s="115">
        <v>43936</v>
      </c>
      <c r="D370" t="s">
        <v>113</v>
      </c>
      <c r="E370">
        <v>6004</v>
      </c>
      <c r="F370" t="s">
        <v>22</v>
      </c>
      <c r="G370" t="s">
        <v>1092</v>
      </c>
      <c r="H370" t="s">
        <v>147</v>
      </c>
      <c r="I370" t="s">
        <v>137</v>
      </c>
      <c r="M370" t="s">
        <v>1608</v>
      </c>
      <c r="N370" t="s">
        <v>700</v>
      </c>
      <c r="Q370">
        <v>0</v>
      </c>
      <c r="R370">
        <v>500</v>
      </c>
      <c r="S370">
        <v>500</v>
      </c>
      <c r="T370" t="s">
        <v>1609</v>
      </c>
      <c r="U370" t="s">
        <v>1610</v>
      </c>
    </row>
    <row r="371" spans="1:24" x14ac:dyDescent="0.15">
      <c r="A371">
        <v>370</v>
      </c>
      <c r="B371" s="114" t="s">
        <v>2069</v>
      </c>
      <c r="C371" s="115">
        <v>43936</v>
      </c>
      <c r="D371" t="s">
        <v>113</v>
      </c>
      <c r="E371">
        <v>6713</v>
      </c>
      <c r="F371" t="s">
        <v>22</v>
      </c>
      <c r="G371" t="s">
        <v>1804</v>
      </c>
      <c r="H371" t="s">
        <v>147</v>
      </c>
      <c r="I371" t="s">
        <v>115</v>
      </c>
      <c r="M371" t="s">
        <v>2070</v>
      </c>
      <c r="N371" t="s">
        <v>948</v>
      </c>
      <c r="Q371">
        <v>0</v>
      </c>
      <c r="R371">
        <v>500</v>
      </c>
      <c r="S371">
        <v>500</v>
      </c>
      <c r="T371" t="s">
        <v>2071</v>
      </c>
      <c r="U371" t="s">
        <v>1300</v>
      </c>
      <c r="W371" t="s">
        <v>3417</v>
      </c>
      <c r="X371" t="s">
        <v>3417</v>
      </c>
    </row>
    <row r="372" spans="1:24" x14ac:dyDescent="0.15">
      <c r="A372">
        <v>371</v>
      </c>
      <c r="B372" s="114" t="s">
        <v>2072</v>
      </c>
      <c r="C372" s="115">
        <v>43936</v>
      </c>
      <c r="D372" t="s">
        <v>113</v>
      </c>
      <c r="E372">
        <v>14608</v>
      </c>
      <c r="F372" t="s">
        <v>22</v>
      </c>
      <c r="G372" t="s">
        <v>2073</v>
      </c>
      <c r="H372" t="s">
        <v>92</v>
      </c>
      <c r="I372" t="s">
        <v>127</v>
      </c>
      <c r="M372" t="s">
        <v>2074</v>
      </c>
      <c r="N372" t="s">
        <v>948</v>
      </c>
      <c r="Q372">
        <v>0</v>
      </c>
      <c r="R372">
        <v>500</v>
      </c>
      <c r="S372">
        <v>500</v>
      </c>
      <c r="T372" t="s">
        <v>2075</v>
      </c>
      <c r="U372" t="s">
        <v>1300</v>
      </c>
      <c r="W372" t="s">
        <v>3417</v>
      </c>
      <c r="X372" t="s">
        <v>3417</v>
      </c>
    </row>
    <row r="373" spans="1:24" x14ac:dyDescent="0.15">
      <c r="A373">
        <v>372</v>
      </c>
      <c r="B373" s="114" t="s">
        <v>2255</v>
      </c>
      <c r="C373" s="115">
        <v>43936</v>
      </c>
      <c r="D373" t="s">
        <v>113</v>
      </c>
      <c r="E373">
        <v>813</v>
      </c>
      <c r="F373" t="s">
        <v>22</v>
      </c>
      <c r="G373" t="s">
        <v>2256</v>
      </c>
      <c r="H373" t="s">
        <v>147</v>
      </c>
      <c r="I373" t="s">
        <v>115</v>
      </c>
      <c r="M373" t="s">
        <v>2257</v>
      </c>
      <c r="N373" t="s">
        <v>2258</v>
      </c>
      <c r="Q373">
        <v>0</v>
      </c>
      <c r="R373">
        <v>500</v>
      </c>
      <c r="S373">
        <v>500</v>
      </c>
      <c r="T373" t="s">
        <v>2259</v>
      </c>
      <c r="U373" t="s">
        <v>2260</v>
      </c>
    </row>
    <row r="374" spans="1:24" x14ac:dyDescent="0.15">
      <c r="A374">
        <v>373</v>
      </c>
      <c r="B374" s="114" t="s">
        <v>208</v>
      </c>
      <c r="C374" s="115">
        <v>43936</v>
      </c>
      <c r="D374" t="s">
        <v>209</v>
      </c>
      <c r="E374">
        <v>410</v>
      </c>
      <c r="F374" t="s">
        <v>22</v>
      </c>
      <c r="G374" t="s">
        <v>210</v>
      </c>
      <c r="H374" t="s">
        <v>84</v>
      </c>
      <c r="I374" t="s">
        <v>32</v>
      </c>
      <c r="M374" t="s">
        <v>211</v>
      </c>
      <c r="N374" t="s">
        <v>212</v>
      </c>
      <c r="Q374">
        <v>50000</v>
      </c>
      <c r="R374">
        <v>0</v>
      </c>
      <c r="S374">
        <v>50000</v>
      </c>
      <c r="T374" t="s">
        <v>213</v>
      </c>
      <c r="U374" t="s">
        <v>214</v>
      </c>
      <c r="V374" t="s">
        <v>3415</v>
      </c>
    </row>
    <row r="375" spans="1:24" x14ac:dyDescent="0.15">
      <c r="A375">
        <v>374</v>
      </c>
      <c r="B375" s="114" t="s">
        <v>675</v>
      </c>
      <c r="C375" s="115">
        <v>43936</v>
      </c>
      <c r="D375" t="s">
        <v>209</v>
      </c>
      <c r="E375">
        <v>6315</v>
      </c>
      <c r="F375" t="s">
        <v>22</v>
      </c>
      <c r="G375" t="s">
        <v>676</v>
      </c>
      <c r="H375" t="s">
        <v>142</v>
      </c>
      <c r="I375" t="s">
        <v>107</v>
      </c>
      <c r="M375" t="s">
        <v>677</v>
      </c>
      <c r="N375" t="s">
        <v>678</v>
      </c>
      <c r="Q375">
        <v>50000</v>
      </c>
      <c r="R375">
        <v>0</v>
      </c>
      <c r="S375">
        <v>50000</v>
      </c>
      <c r="T375" t="s">
        <v>679</v>
      </c>
      <c r="U375" t="s">
        <v>214</v>
      </c>
      <c r="V375" t="s">
        <v>3415</v>
      </c>
    </row>
    <row r="376" spans="1:24" x14ac:dyDescent="0.15">
      <c r="A376">
        <v>375</v>
      </c>
      <c r="B376" s="114" t="s">
        <v>1762</v>
      </c>
      <c r="C376" s="115">
        <v>43936</v>
      </c>
      <c r="D376" t="s">
        <v>209</v>
      </c>
      <c r="E376">
        <v>7800</v>
      </c>
      <c r="F376" t="s">
        <v>22</v>
      </c>
      <c r="G376" t="s">
        <v>1388</v>
      </c>
      <c r="H376" t="s">
        <v>84</v>
      </c>
      <c r="I376" t="s">
        <v>115</v>
      </c>
      <c r="M376" t="s">
        <v>1389</v>
      </c>
      <c r="N376" t="s">
        <v>1418</v>
      </c>
      <c r="Q376">
        <v>50000</v>
      </c>
      <c r="R376">
        <v>0</v>
      </c>
      <c r="S376">
        <v>50000</v>
      </c>
      <c r="T376" t="s">
        <v>1390</v>
      </c>
    </row>
    <row r="377" spans="1:24" x14ac:dyDescent="0.15">
      <c r="A377">
        <v>376</v>
      </c>
      <c r="B377" s="114" t="s">
        <v>1763</v>
      </c>
      <c r="C377" s="115">
        <v>43936</v>
      </c>
      <c r="D377" t="s">
        <v>209</v>
      </c>
      <c r="E377">
        <v>2607</v>
      </c>
      <c r="F377" t="s">
        <v>22</v>
      </c>
      <c r="G377" t="s">
        <v>1764</v>
      </c>
      <c r="H377" t="s">
        <v>142</v>
      </c>
      <c r="I377" t="s">
        <v>137</v>
      </c>
      <c r="M377" t="s">
        <v>1765</v>
      </c>
      <c r="N377" t="s">
        <v>1418</v>
      </c>
      <c r="Q377">
        <v>50000</v>
      </c>
      <c r="R377">
        <v>0</v>
      </c>
      <c r="S377">
        <v>50000</v>
      </c>
      <c r="T377" t="s">
        <v>1766</v>
      </c>
      <c r="U377" t="s">
        <v>423</v>
      </c>
      <c r="V377" t="s">
        <v>3415</v>
      </c>
    </row>
    <row r="378" spans="1:24" x14ac:dyDescent="0.15">
      <c r="A378">
        <v>377</v>
      </c>
      <c r="B378" s="114" t="s">
        <v>1777</v>
      </c>
      <c r="C378" s="115">
        <v>43936</v>
      </c>
      <c r="D378" t="s">
        <v>209</v>
      </c>
      <c r="E378">
        <v>7212</v>
      </c>
      <c r="F378" t="s">
        <v>22</v>
      </c>
      <c r="G378" t="s">
        <v>1778</v>
      </c>
      <c r="H378" t="s">
        <v>92</v>
      </c>
      <c r="I378" t="s">
        <v>107</v>
      </c>
      <c r="M378" t="s">
        <v>1779</v>
      </c>
      <c r="N378" t="s">
        <v>820</v>
      </c>
      <c r="Q378">
        <v>50000</v>
      </c>
      <c r="R378">
        <v>0</v>
      </c>
      <c r="S378">
        <v>50000</v>
      </c>
      <c r="T378" t="s">
        <v>1780</v>
      </c>
      <c r="U378" t="s">
        <v>460</v>
      </c>
      <c r="V378" t="s">
        <v>3415</v>
      </c>
    </row>
    <row r="379" spans="1:24" x14ac:dyDescent="0.15">
      <c r="A379">
        <v>378</v>
      </c>
      <c r="B379" s="114" t="s">
        <v>1949</v>
      </c>
      <c r="C379" s="115">
        <v>43936</v>
      </c>
      <c r="D379" t="s">
        <v>209</v>
      </c>
      <c r="E379">
        <v>2908</v>
      </c>
      <c r="F379" t="s">
        <v>22</v>
      </c>
      <c r="G379" t="s">
        <v>1950</v>
      </c>
      <c r="H379" t="s">
        <v>92</v>
      </c>
      <c r="I379" t="s">
        <v>25</v>
      </c>
      <c r="M379" t="s">
        <v>1951</v>
      </c>
      <c r="N379" t="s">
        <v>820</v>
      </c>
      <c r="Q379">
        <v>50000</v>
      </c>
      <c r="R379">
        <v>0</v>
      </c>
      <c r="S379">
        <v>50000</v>
      </c>
      <c r="T379" t="s">
        <v>1952</v>
      </c>
      <c r="U379" t="s">
        <v>423</v>
      </c>
      <c r="V379" t="s">
        <v>3415</v>
      </c>
    </row>
    <row r="380" spans="1:24" x14ac:dyDescent="0.15">
      <c r="A380">
        <v>379</v>
      </c>
      <c r="B380" s="114" t="s">
        <v>1953</v>
      </c>
      <c r="C380" s="115">
        <v>43936</v>
      </c>
      <c r="D380" t="s">
        <v>209</v>
      </c>
      <c r="E380">
        <v>9904</v>
      </c>
      <c r="F380" t="s">
        <v>22</v>
      </c>
      <c r="G380" t="s">
        <v>1954</v>
      </c>
      <c r="H380" t="s">
        <v>147</v>
      </c>
      <c r="I380" t="s">
        <v>65</v>
      </c>
      <c r="M380" t="s">
        <v>1955</v>
      </c>
      <c r="N380" t="s">
        <v>715</v>
      </c>
      <c r="Q380">
        <v>50000</v>
      </c>
      <c r="R380">
        <v>0</v>
      </c>
      <c r="S380">
        <v>50000</v>
      </c>
      <c r="T380" t="s">
        <v>1956</v>
      </c>
      <c r="U380" t="s">
        <v>460</v>
      </c>
      <c r="V380" t="s">
        <v>3415</v>
      </c>
    </row>
    <row r="381" spans="1:24" x14ac:dyDescent="0.15">
      <c r="A381">
        <v>380</v>
      </c>
      <c r="B381" s="114" t="s">
        <v>1957</v>
      </c>
      <c r="C381" s="115">
        <v>43936</v>
      </c>
      <c r="D381" t="s">
        <v>209</v>
      </c>
      <c r="E381">
        <v>10503</v>
      </c>
      <c r="F381" t="s">
        <v>22</v>
      </c>
      <c r="G381" t="s">
        <v>1958</v>
      </c>
      <c r="H381" t="s">
        <v>92</v>
      </c>
      <c r="I381" t="s">
        <v>65</v>
      </c>
      <c r="M381" t="s">
        <v>1959</v>
      </c>
      <c r="N381" t="s">
        <v>715</v>
      </c>
      <c r="Q381">
        <v>50000</v>
      </c>
      <c r="R381">
        <v>0</v>
      </c>
      <c r="S381">
        <v>50000</v>
      </c>
      <c r="T381" t="s">
        <v>1960</v>
      </c>
      <c r="U381" t="s">
        <v>460</v>
      </c>
      <c r="V381" t="s">
        <v>3415</v>
      </c>
    </row>
    <row r="382" spans="1:24" x14ac:dyDescent="0.15">
      <c r="A382">
        <v>381</v>
      </c>
      <c r="B382" s="114" t="s">
        <v>1966</v>
      </c>
      <c r="C382" s="115">
        <v>43936</v>
      </c>
      <c r="D382" t="s">
        <v>209</v>
      </c>
      <c r="E382">
        <v>10017</v>
      </c>
      <c r="F382" t="s">
        <v>22</v>
      </c>
      <c r="G382" t="s">
        <v>1967</v>
      </c>
      <c r="H382" t="s">
        <v>92</v>
      </c>
      <c r="I382" t="s">
        <v>65</v>
      </c>
      <c r="M382" t="s">
        <v>1968</v>
      </c>
      <c r="N382" t="s">
        <v>464</v>
      </c>
      <c r="Q382">
        <v>50000</v>
      </c>
      <c r="R382">
        <v>0</v>
      </c>
      <c r="S382">
        <v>50000</v>
      </c>
      <c r="T382" t="s">
        <v>1969</v>
      </c>
      <c r="U382" t="s">
        <v>460</v>
      </c>
      <c r="V382" t="s">
        <v>3415</v>
      </c>
    </row>
    <row r="383" spans="1:24" x14ac:dyDescent="0.15">
      <c r="A383">
        <v>382</v>
      </c>
      <c r="B383" s="114" t="s">
        <v>1970</v>
      </c>
      <c r="C383" s="115">
        <v>43936</v>
      </c>
      <c r="D383" t="s">
        <v>209</v>
      </c>
      <c r="E383">
        <v>8913</v>
      </c>
      <c r="F383" t="s">
        <v>22</v>
      </c>
      <c r="G383" t="s">
        <v>1971</v>
      </c>
      <c r="H383" t="s">
        <v>24</v>
      </c>
      <c r="I383" t="s">
        <v>65</v>
      </c>
      <c r="M383" t="s">
        <v>1972</v>
      </c>
      <c r="N383" t="s">
        <v>464</v>
      </c>
      <c r="Q383">
        <v>50000</v>
      </c>
      <c r="R383">
        <v>0</v>
      </c>
      <c r="S383">
        <v>50000</v>
      </c>
      <c r="T383" t="s">
        <v>1973</v>
      </c>
      <c r="U383" t="s">
        <v>460</v>
      </c>
      <c r="V383" t="s">
        <v>3415</v>
      </c>
    </row>
    <row r="384" spans="1:24" x14ac:dyDescent="0.15">
      <c r="A384">
        <v>383</v>
      </c>
      <c r="B384" s="114" t="s">
        <v>1974</v>
      </c>
      <c r="C384" s="115">
        <v>43936</v>
      </c>
      <c r="D384" t="s">
        <v>209</v>
      </c>
      <c r="E384">
        <v>11310</v>
      </c>
      <c r="F384" t="s">
        <v>22</v>
      </c>
      <c r="G384" t="s">
        <v>1975</v>
      </c>
      <c r="H384" t="s">
        <v>132</v>
      </c>
      <c r="I384" t="s">
        <v>65</v>
      </c>
      <c r="M384" t="s">
        <v>1976</v>
      </c>
      <c r="N384" t="s">
        <v>464</v>
      </c>
      <c r="Q384">
        <v>50000</v>
      </c>
      <c r="R384">
        <v>0</v>
      </c>
      <c r="S384">
        <v>50000</v>
      </c>
      <c r="T384" t="s">
        <v>1977</v>
      </c>
      <c r="U384" t="s">
        <v>460</v>
      </c>
      <c r="V384" t="s">
        <v>3415</v>
      </c>
    </row>
    <row r="385" spans="1:22" x14ac:dyDescent="0.15">
      <c r="A385">
        <v>384</v>
      </c>
      <c r="B385" s="114" t="s">
        <v>1978</v>
      </c>
      <c r="C385" s="115">
        <v>43936</v>
      </c>
      <c r="D385" t="s">
        <v>209</v>
      </c>
      <c r="E385">
        <v>14215</v>
      </c>
      <c r="F385" t="s">
        <v>22</v>
      </c>
      <c r="G385" t="s">
        <v>1979</v>
      </c>
      <c r="H385" t="s">
        <v>142</v>
      </c>
      <c r="I385" t="s">
        <v>137</v>
      </c>
      <c r="M385" t="s">
        <v>1980</v>
      </c>
      <c r="N385" t="s">
        <v>464</v>
      </c>
      <c r="Q385">
        <v>50000</v>
      </c>
      <c r="R385">
        <v>0</v>
      </c>
      <c r="S385">
        <v>50000</v>
      </c>
      <c r="T385" t="s">
        <v>1981</v>
      </c>
      <c r="U385" t="s">
        <v>460</v>
      </c>
      <c r="V385" t="s">
        <v>3415</v>
      </c>
    </row>
    <row r="386" spans="1:22" x14ac:dyDescent="0.15">
      <c r="A386">
        <v>385</v>
      </c>
      <c r="B386" s="114" t="s">
        <v>2025</v>
      </c>
      <c r="C386" s="115">
        <v>43936</v>
      </c>
      <c r="D386" t="s">
        <v>209</v>
      </c>
      <c r="E386">
        <v>11015</v>
      </c>
      <c r="F386" t="s">
        <v>22</v>
      </c>
      <c r="G386" t="s">
        <v>2026</v>
      </c>
      <c r="H386" t="s">
        <v>84</v>
      </c>
      <c r="I386" t="s">
        <v>41</v>
      </c>
      <c r="M386" t="s">
        <v>2027</v>
      </c>
      <c r="Q386">
        <v>50000</v>
      </c>
      <c r="R386">
        <v>0</v>
      </c>
      <c r="S386">
        <v>50000</v>
      </c>
      <c r="T386" t="s">
        <v>2028</v>
      </c>
      <c r="U386" t="s">
        <v>460</v>
      </c>
      <c r="V386" t="s">
        <v>3415</v>
      </c>
    </row>
    <row r="387" spans="1:22" x14ac:dyDescent="0.15">
      <c r="A387">
        <v>386</v>
      </c>
      <c r="B387" s="114" t="s">
        <v>2151</v>
      </c>
      <c r="C387" s="115">
        <v>43936</v>
      </c>
      <c r="D387" t="s">
        <v>209</v>
      </c>
      <c r="E387">
        <v>7208</v>
      </c>
      <c r="F387" t="s">
        <v>22</v>
      </c>
      <c r="G387" t="s">
        <v>2152</v>
      </c>
      <c r="H387" t="s">
        <v>132</v>
      </c>
      <c r="I387" t="s">
        <v>65</v>
      </c>
      <c r="M387" t="s">
        <v>2153</v>
      </c>
      <c r="N387" t="s">
        <v>678</v>
      </c>
      <c r="Q387">
        <v>50000</v>
      </c>
      <c r="R387">
        <v>0</v>
      </c>
      <c r="S387">
        <v>50000</v>
      </c>
      <c r="T387" t="s">
        <v>2154</v>
      </c>
      <c r="U387" t="s">
        <v>2155</v>
      </c>
      <c r="V387" t="s">
        <v>3415</v>
      </c>
    </row>
    <row r="388" spans="1:22" x14ac:dyDescent="0.15">
      <c r="A388">
        <v>387</v>
      </c>
      <c r="B388" s="114" t="s">
        <v>2290</v>
      </c>
      <c r="C388" s="115">
        <v>43936</v>
      </c>
      <c r="D388" t="s">
        <v>209</v>
      </c>
      <c r="E388">
        <v>2404</v>
      </c>
      <c r="F388" t="s">
        <v>22</v>
      </c>
      <c r="G388" t="s">
        <v>2291</v>
      </c>
      <c r="H388" t="s">
        <v>84</v>
      </c>
      <c r="I388" t="s">
        <v>25</v>
      </c>
      <c r="M388" t="s">
        <v>2292</v>
      </c>
      <c r="N388" t="s">
        <v>2293</v>
      </c>
      <c r="Q388">
        <v>0</v>
      </c>
      <c r="R388">
        <v>500</v>
      </c>
      <c r="S388">
        <v>500</v>
      </c>
      <c r="T388" t="s">
        <v>2294</v>
      </c>
      <c r="U388" t="s">
        <v>2295</v>
      </c>
    </row>
    <row r="389" spans="1:22" x14ac:dyDescent="0.15">
      <c r="A389">
        <v>388</v>
      </c>
      <c r="B389" s="114" t="s">
        <v>804</v>
      </c>
      <c r="C389" s="115">
        <v>43937</v>
      </c>
      <c r="D389" t="s">
        <v>310</v>
      </c>
      <c r="E389">
        <v>15523</v>
      </c>
      <c r="F389" t="s">
        <v>22</v>
      </c>
      <c r="G389" t="s">
        <v>800</v>
      </c>
      <c r="H389" t="s">
        <v>92</v>
      </c>
      <c r="I389" t="s">
        <v>127</v>
      </c>
      <c r="J389">
        <v>7317</v>
      </c>
      <c r="K389">
        <v>66</v>
      </c>
      <c r="L389">
        <v>2</v>
      </c>
      <c r="M389" t="s">
        <v>801</v>
      </c>
      <c r="N389" t="s">
        <v>802</v>
      </c>
      <c r="O389">
        <v>1</v>
      </c>
      <c r="P389">
        <v>1</v>
      </c>
      <c r="Q389">
        <v>268731</v>
      </c>
      <c r="R389">
        <v>0</v>
      </c>
      <c r="S389">
        <v>268731</v>
      </c>
      <c r="T389" t="s">
        <v>805</v>
      </c>
    </row>
    <row r="390" spans="1:22" x14ac:dyDescent="0.15">
      <c r="A390">
        <v>389</v>
      </c>
      <c r="B390" s="114" t="s">
        <v>806</v>
      </c>
      <c r="C390" s="115">
        <v>43937</v>
      </c>
      <c r="D390" t="s">
        <v>310</v>
      </c>
      <c r="E390">
        <v>15517</v>
      </c>
      <c r="F390" t="s">
        <v>22</v>
      </c>
      <c r="G390" t="s">
        <v>800</v>
      </c>
      <c r="H390" t="s">
        <v>92</v>
      </c>
      <c r="I390" t="s">
        <v>127</v>
      </c>
      <c r="J390">
        <v>7317</v>
      </c>
      <c r="K390">
        <v>67</v>
      </c>
      <c r="L390">
        <v>2</v>
      </c>
      <c r="M390" t="s">
        <v>801</v>
      </c>
      <c r="N390" t="s">
        <v>802</v>
      </c>
      <c r="O390">
        <v>1</v>
      </c>
      <c r="P390">
        <v>1</v>
      </c>
      <c r="Q390">
        <v>247938</v>
      </c>
      <c r="R390">
        <v>0</v>
      </c>
      <c r="S390">
        <v>247938</v>
      </c>
      <c r="T390" t="s">
        <v>807</v>
      </c>
    </row>
    <row r="391" spans="1:22" x14ac:dyDescent="0.15">
      <c r="A391">
        <v>390</v>
      </c>
      <c r="B391" s="114" t="s">
        <v>2092</v>
      </c>
      <c r="C391" s="115">
        <v>43937</v>
      </c>
      <c r="D391" t="s">
        <v>310</v>
      </c>
      <c r="E391">
        <v>2613</v>
      </c>
      <c r="F391" t="s">
        <v>22</v>
      </c>
      <c r="G391" t="s">
        <v>2093</v>
      </c>
      <c r="H391" t="s">
        <v>84</v>
      </c>
      <c r="I391" t="s">
        <v>107</v>
      </c>
      <c r="J391">
        <v>6369</v>
      </c>
      <c r="K391">
        <v>55</v>
      </c>
      <c r="L391">
        <v>1</v>
      </c>
      <c r="M391" t="s">
        <v>1441</v>
      </c>
      <c r="N391" t="s">
        <v>1486</v>
      </c>
      <c r="O391">
        <v>1</v>
      </c>
      <c r="P391">
        <v>1</v>
      </c>
      <c r="Q391">
        <v>266792</v>
      </c>
      <c r="R391">
        <v>0</v>
      </c>
      <c r="S391">
        <v>266792</v>
      </c>
      <c r="T391" t="s">
        <v>2094</v>
      </c>
    </row>
    <row r="392" spans="1:22" x14ac:dyDescent="0.15">
      <c r="A392">
        <v>391</v>
      </c>
      <c r="B392" s="114" t="s">
        <v>2095</v>
      </c>
      <c r="C392" s="115">
        <v>43937</v>
      </c>
      <c r="D392" t="s">
        <v>310</v>
      </c>
      <c r="E392">
        <v>2718</v>
      </c>
      <c r="F392" t="s">
        <v>22</v>
      </c>
      <c r="G392" t="s">
        <v>2093</v>
      </c>
      <c r="H392" t="s">
        <v>84</v>
      </c>
      <c r="I392" t="s">
        <v>107</v>
      </c>
      <c r="J392">
        <v>6369</v>
      </c>
      <c r="K392">
        <v>72</v>
      </c>
      <c r="L392">
        <v>1</v>
      </c>
      <c r="M392" t="s">
        <v>1441</v>
      </c>
      <c r="N392" t="s">
        <v>1486</v>
      </c>
      <c r="O392">
        <v>1</v>
      </c>
      <c r="P392">
        <v>1</v>
      </c>
      <c r="Q392">
        <v>266792</v>
      </c>
      <c r="R392">
        <v>0</v>
      </c>
      <c r="S392">
        <v>266792</v>
      </c>
      <c r="T392" t="s">
        <v>2096</v>
      </c>
    </row>
    <row r="393" spans="1:22" x14ac:dyDescent="0.15">
      <c r="A393">
        <v>392</v>
      </c>
      <c r="B393" s="114" t="s">
        <v>2097</v>
      </c>
      <c r="C393" s="115">
        <v>43937</v>
      </c>
      <c r="D393" t="s">
        <v>310</v>
      </c>
      <c r="E393">
        <v>2800</v>
      </c>
      <c r="F393" t="s">
        <v>22</v>
      </c>
      <c r="G393" t="s">
        <v>2093</v>
      </c>
      <c r="H393" t="s">
        <v>84</v>
      </c>
      <c r="I393" t="s">
        <v>107</v>
      </c>
      <c r="J393">
        <v>6369</v>
      </c>
      <c r="K393">
        <v>71</v>
      </c>
      <c r="L393">
        <v>1</v>
      </c>
      <c r="M393" t="s">
        <v>1441</v>
      </c>
      <c r="N393" t="s">
        <v>1486</v>
      </c>
      <c r="O393">
        <v>1</v>
      </c>
      <c r="P393">
        <v>1</v>
      </c>
      <c r="Q393">
        <v>266792</v>
      </c>
      <c r="R393">
        <v>0</v>
      </c>
      <c r="S393">
        <v>266792</v>
      </c>
      <c r="T393" t="s">
        <v>2098</v>
      </c>
    </row>
    <row r="394" spans="1:22" x14ac:dyDescent="0.15">
      <c r="A394">
        <v>393</v>
      </c>
      <c r="B394" s="114" t="s">
        <v>2099</v>
      </c>
      <c r="C394" s="115">
        <v>43937</v>
      </c>
      <c r="D394" t="s">
        <v>310</v>
      </c>
      <c r="E394">
        <v>2710</v>
      </c>
      <c r="F394" t="s">
        <v>22</v>
      </c>
      <c r="G394" t="s">
        <v>2093</v>
      </c>
      <c r="H394" t="s">
        <v>84</v>
      </c>
      <c r="I394" t="s">
        <v>107</v>
      </c>
      <c r="J394">
        <v>6369</v>
      </c>
      <c r="K394">
        <v>74</v>
      </c>
      <c r="L394">
        <v>1</v>
      </c>
      <c r="M394" t="s">
        <v>1441</v>
      </c>
      <c r="N394" t="s">
        <v>1486</v>
      </c>
      <c r="O394">
        <v>1</v>
      </c>
      <c r="P394">
        <v>1</v>
      </c>
      <c r="Q394">
        <v>266792</v>
      </c>
      <c r="R394">
        <v>0</v>
      </c>
      <c r="S394">
        <v>266792</v>
      </c>
      <c r="T394" t="s">
        <v>2100</v>
      </c>
    </row>
    <row r="395" spans="1:22" x14ac:dyDescent="0.15">
      <c r="A395">
        <v>394</v>
      </c>
      <c r="B395" s="114" t="s">
        <v>2101</v>
      </c>
      <c r="C395" s="115">
        <v>43937</v>
      </c>
      <c r="D395" t="s">
        <v>310</v>
      </c>
      <c r="E395">
        <v>8907</v>
      </c>
      <c r="F395" t="s">
        <v>22</v>
      </c>
      <c r="G395" t="s">
        <v>2102</v>
      </c>
      <c r="H395" t="s">
        <v>132</v>
      </c>
      <c r="I395" t="s">
        <v>107</v>
      </c>
      <c r="J395">
        <v>6369</v>
      </c>
      <c r="K395">
        <v>9</v>
      </c>
      <c r="L395">
        <v>1</v>
      </c>
      <c r="M395" t="s">
        <v>1441</v>
      </c>
      <c r="N395" t="s">
        <v>1486</v>
      </c>
      <c r="O395">
        <v>1</v>
      </c>
      <c r="P395">
        <v>1</v>
      </c>
      <c r="Q395">
        <v>266792</v>
      </c>
      <c r="R395">
        <v>0</v>
      </c>
      <c r="S395">
        <v>266792</v>
      </c>
      <c r="T395" t="s">
        <v>2103</v>
      </c>
    </row>
    <row r="396" spans="1:22" x14ac:dyDescent="0.15">
      <c r="A396">
        <v>395</v>
      </c>
      <c r="B396" s="114" t="s">
        <v>2104</v>
      </c>
      <c r="C396" s="115">
        <v>43937</v>
      </c>
      <c r="D396" t="s">
        <v>310</v>
      </c>
      <c r="E396">
        <v>719</v>
      </c>
      <c r="F396" t="s">
        <v>22</v>
      </c>
      <c r="G396" t="s">
        <v>2105</v>
      </c>
      <c r="H396" t="s">
        <v>132</v>
      </c>
      <c r="I396" t="s">
        <v>127</v>
      </c>
      <c r="J396">
        <v>7317</v>
      </c>
      <c r="K396">
        <v>37</v>
      </c>
      <c r="L396">
        <v>1</v>
      </c>
      <c r="M396" t="s">
        <v>1441</v>
      </c>
      <c r="N396" t="s">
        <v>1486</v>
      </c>
      <c r="O396">
        <v>1</v>
      </c>
      <c r="P396">
        <v>1</v>
      </c>
      <c r="Q396">
        <v>391538</v>
      </c>
      <c r="R396">
        <v>0</v>
      </c>
      <c r="S396">
        <v>391538</v>
      </c>
      <c r="T396" t="s">
        <v>2106</v>
      </c>
    </row>
    <row r="397" spans="1:22" x14ac:dyDescent="0.15">
      <c r="A397">
        <v>396</v>
      </c>
      <c r="B397" s="114" t="s">
        <v>2198</v>
      </c>
      <c r="C397" s="115">
        <v>43937</v>
      </c>
      <c r="D397" t="s">
        <v>310</v>
      </c>
      <c r="E397">
        <v>2806</v>
      </c>
      <c r="F397" t="s">
        <v>22</v>
      </c>
      <c r="G397" t="s">
        <v>2093</v>
      </c>
      <c r="H397" t="s">
        <v>84</v>
      </c>
      <c r="I397" t="s">
        <v>107</v>
      </c>
      <c r="J397">
        <v>6369</v>
      </c>
      <c r="K397">
        <v>70</v>
      </c>
      <c r="L397">
        <v>1</v>
      </c>
      <c r="M397" t="s">
        <v>1441</v>
      </c>
      <c r="N397" t="s">
        <v>1486</v>
      </c>
      <c r="O397">
        <v>1</v>
      </c>
      <c r="P397">
        <v>1</v>
      </c>
      <c r="Q397">
        <v>235505</v>
      </c>
      <c r="R397">
        <v>0</v>
      </c>
      <c r="S397">
        <v>235505</v>
      </c>
      <c r="T397" t="s">
        <v>2199</v>
      </c>
    </row>
    <row r="398" spans="1:22" x14ac:dyDescent="0.15">
      <c r="A398">
        <v>397</v>
      </c>
      <c r="B398" s="114" t="s">
        <v>2200</v>
      </c>
      <c r="C398" s="115">
        <v>43937</v>
      </c>
      <c r="D398" t="s">
        <v>310</v>
      </c>
      <c r="E398">
        <v>8911</v>
      </c>
      <c r="F398" t="s">
        <v>22</v>
      </c>
      <c r="G398" t="s">
        <v>2102</v>
      </c>
      <c r="H398" t="s">
        <v>132</v>
      </c>
      <c r="I398" t="s">
        <v>107</v>
      </c>
      <c r="J398">
        <v>6369</v>
      </c>
      <c r="K398">
        <v>8</v>
      </c>
      <c r="L398">
        <v>1</v>
      </c>
      <c r="M398" t="s">
        <v>1441</v>
      </c>
      <c r="N398" t="s">
        <v>1486</v>
      </c>
      <c r="O398">
        <v>1</v>
      </c>
      <c r="P398">
        <v>1</v>
      </c>
      <c r="Q398">
        <v>266792</v>
      </c>
      <c r="R398">
        <v>0</v>
      </c>
      <c r="S398">
        <v>266792</v>
      </c>
      <c r="T398" t="s">
        <v>2201</v>
      </c>
    </row>
    <row r="399" spans="1:22" x14ac:dyDescent="0.15">
      <c r="A399">
        <v>398</v>
      </c>
      <c r="B399" s="114" t="s">
        <v>2202</v>
      </c>
      <c r="C399" s="115">
        <v>43937</v>
      </c>
      <c r="D399" t="s">
        <v>310</v>
      </c>
      <c r="E399">
        <v>8921</v>
      </c>
      <c r="F399" t="s">
        <v>22</v>
      </c>
      <c r="G399" t="s">
        <v>2203</v>
      </c>
      <c r="H399" t="s">
        <v>84</v>
      </c>
      <c r="I399" t="s">
        <v>107</v>
      </c>
      <c r="J399">
        <v>6369</v>
      </c>
      <c r="K399">
        <v>86</v>
      </c>
      <c r="L399">
        <v>1</v>
      </c>
      <c r="M399" t="s">
        <v>1441</v>
      </c>
      <c r="N399" t="s">
        <v>1486</v>
      </c>
      <c r="O399">
        <v>1</v>
      </c>
      <c r="P399">
        <v>1</v>
      </c>
      <c r="Q399">
        <v>266792</v>
      </c>
      <c r="R399">
        <v>0</v>
      </c>
      <c r="S399">
        <v>266792</v>
      </c>
      <c r="T399" t="s">
        <v>2204</v>
      </c>
    </row>
    <row r="400" spans="1:22" x14ac:dyDescent="0.15">
      <c r="A400">
        <v>399</v>
      </c>
      <c r="B400" s="114" t="s">
        <v>2205</v>
      </c>
      <c r="C400" s="115">
        <v>43937</v>
      </c>
      <c r="D400" t="s">
        <v>310</v>
      </c>
      <c r="E400">
        <v>2612</v>
      </c>
      <c r="F400" t="s">
        <v>22</v>
      </c>
      <c r="G400" t="s">
        <v>2093</v>
      </c>
      <c r="H400" t="s">
        <v>84</v>
      </c>
      <c r="I400" t="s">
        <v>107</v>
      </c>
      <c r="J400">
        <v>6369</v>
      </c>
      <c r="K400">
        <v>40</v>
      </c>
      <c r="L400">
        <v>1</v>
      </c>
      <c r="M400" t="s">
        <v>1441</v>
      </c>
      <c r="N400" t="s">
        <v>1486</v>
      </c>
      <c r="O400">
        <v>1</v>
      </c>
      <c r="P400">
        <v>1</v>
      </c>
      <c r="Q400">
        <v>266792</v>
      </c>
      <c r="R400">
        <v>0</v>
      </c>
      <c r="S400">
        <v>266792</v>
      </c>
      <c r="T400" t="s">
        <v>2206</v>
      </c>
    </row>
    <row r="401" spans="1:24" x14ac:dyDescent="0.15">
      <c r="A401">
        <v>400</v>
      </c>
      <c r="B401" s="114" t="s">
        <v>772</v>
      </c>
      <c r="C401" s="115">
        <v>43937</v>
      </c>
      <c r="D401" t="s">
        <v>681</v>
      </c>
      <c r="E401">
        <v>15100</v>
      </c>
      <c r="F401" t="s">
        <v>22</v>
      </c>
      <c r="G401" t="s">
        <v>773</v>
      </c>
      <c r="H401" t="s">
        <v>142</v>
      </c>
      <c r="I401" t="s">
        <v>127</v>
      </c>
      <c r="M401" t="s">
        <v>774</v>
      </c>
      <c r="N401" t="s">
        <v>775</v>
      </c>
      <c r="Q401">
        <v>0</v>
      </c>
      <c r="R401">
        <v>12000</v>
      </c>
      <c r="S401">
        <v>12000</v>
      </c>
      <c r="T401" t="s">
        <v>776</v>
      </c>
      <c r="U401" t="s">
        <v>686</v>
      </c>
      <c r="W401" t="s">
        <v>3417</v>
      </c>
    </row>
    <row r="402" spans="1:24" x14ac:dyDescent="0.15">
      <c r="A402">
        <v>401</v>
      </c>
      <c r="B402" s="114" t="s">
        <v>1556</v>
      </c>
      <c r="C402" s="115">
        <v>43937</v>
      </c>
      <c r="D402" t="s">
        <v>681</v>
      </c>
      <c r="E402">
        <v>12534</v>
      </c>
      <c r="F402" t="s">
        <v>22</v>
      </c>
      <c r="G402" t="s">
        <v>1492</v>
      </c>
      <c r="H402" t="s">
        <v>84</v>
      </c>
      <c r="I402" t="s">
        <v>65</v>
      </c>
      <c r="M402" t="s">
        <v>1441</v>
      </c>
      <c r="N402" t="s">
        <v>873</v>
      </c>
      <c r="Q402">
        <v>0</v>
      </c>
      <c r="R402">
        <v>12000</v>
      </c>
      <c r="S402">
        <v>12000</v>
      </c>
      <c r="T402" t="s">
        <v>1557</v>
      </c>
      <c r="U402" t="s">
        <v>1558</v>
      </c>
      <c r="W402" t="s">
        <v>3417</v>
      </c>
    </row>
    <row r="403" spans="1:24" x14ac:dyDescent="0.15">
      <c r="A403">
        <v>402</v>
      </c>
      <c r="B403" s="114" t="s">
        <v>1926</v>
      </c>
      <c r="C403" s="115">
        <v>43937</v>
      </c>
      <c r="D403" t="s">
        <v>681</v>
      </c>
      <c r="E403">
        <v>15000</v>
      </c>
      <c r="F403" t="s">
        <v>22</v>
      </c>
      <c r="G403" t="s">
        <v>1927</v>
      </c>
      <c r="H403" t="s">
        <v>84</v>
      </c>
      <c r="I403" t="s">
        <v>137</v>
      </c>
      <c r="M403" t="s">
        <v>1928</v>
      </c>
      <c r="N403" t="s">
        <v>1929</v>
      </c>
      <c r="Q403">
        <v>0</v>
      </c>
      <c r="R403">
        <v>12000</v>
      </c>
      <c r="S403">
        <v>12000</v>
      </c>
      <c r="T403" t="s">
        <v>1930</v>
      </c>
      <c r="U403" t="s">
        <v>1901</v>
      </c>
      <c r="W403" t="s">
        <v>3417</v>
      </c>
    </row>
    <row r="404" spans="1:24" x14ac:dyDescent="0.15">
      <c r="A404">
        <v>403</v>
      </c>
      <c r="B404" s="114" t="s">
        <v>434</v>
      </c>
      <c r="C404" s="115">
        <v>43937</v>
      </c>
      <c r="D404" t="s">
        <v>222</v>
      </c>
      <c r="E404">
        <v>4608</v>
      </c>
      <c r="F404" t="s">
        <v>22</v>
      </c>
      <c r="G404" t="s">
        <v>435</v>
      </c>
      <c r="H404" t="s">
        <v>142</v>
      </c>
      <c r="I404" t="s">
        <v>107</v>
      </c>
      <c r="M404" t="s">
        <v>436</v>
      </c>
      <c r="N404" t="s">
        <v>205</v>
      </c>
      <c r="Q404">
        <v>35150</v>
      </c>
      <c r="R404">
        <v>0</v>
      </c>
      <c r="S404">
        <v>35150</v>
      </c>
      <c r="T404" t="s">
        <v>437</v>
      </c>
      <c r="U404" t="s">
        <v>438</v>
      </c>
    </row>
    <row r="405" spans="1:24" x14ac:dyDescent="0.15">
      <c r="A405">
        <v>404</v>
      </c>
      <c r="B405" s="114" t="s">
        <v>2399</v>
      </c>
      <c r="C405" s="115">
        <v>43937</v>
      </c>
      <c r="D405" t="s">
        <v>222</v>
      </c>
      <c r="E405">
        <v>212</v>
      </c>
      <c r="F405" t="s">
        <v>22</v>
      </c>
      <c r="G405" t="s">
        <v>2400</v>
      </c>
      <c r="H405" t="s">
        <v>92</v>
      </c>
      <c r="I405" t="s">
        <v>115</v>
      </c>
      <c r="M405" t="s">
        <v>2401</v>
      </c>
      <c r="N405" t="s">
        <v>2402</v>
      </c>
      <c r="Q405">
        <v>0</v>
      </c>
      <c r="R405">
        <v>3000</v>
      </c>
      <c r="S405">
        <v>3000</v>
      </c>
      <c r="T405" t="s">
        <v>2403</v>
      </c>
      <c r="U405" t="s">
        <v>300</v>
      </c>
    </row>
    <row r="406" spans="1:24" x14ac:dyDescent="0.15">
      <c r="A406">
        <v>405</v>
      </c>
      <c r="B406" s="114" t="s">
        <v>2415</v>
      </c>
      <c r="C406" s="115">
        <v>43937</v>
      </c>
      <c r="D406" t="s">
        <v>222</v>
      </c>
      <c r="E406">
        <v>11416</v>
      </c>
      <c r="F406" t="s">
        <v>22</v>
      </c>
      <c r="G406" t="s">
        <v>2416</v>
      </c>
      <c r="H406" t="s">
        <v>84</v>
      </c>
      <c r="I406" t="s">
        <v>41</v>
      </c>
      <c r="M406" t="s">
        <v>2417</v>
      </c>
      <c r="N406" t="s">
        <v>1233</v>
      </c>
      <c r="Q406">
        <v>10000</v>
      </c>
      <c r="R406">
        <v>0</v>
      </c>
      <c r="S406">
        <v>10000</v>
      </c>
      <c r="T406" t="s">
        <v>2418</v>
      </c>
      <c r="U406" t="s">
        <v>2419</v>
      </c>
    </row>
    <row r="407" spans="1:24" x14ac:dyDescent="0.15">
      <c r="A407">
        <v>406</v>
      </c>
      <c r="B407" s="114" t="s">
        <v>292</v>
      </c>
      <c r="C407" s="115">
        <v>43937</v>
      </c>
      <c r="D407" t="s">
        <v>21</v>
      </c>
      <c r="E407">
        <v>9525</v>
      </c>
      <c r="F407" t="s">
        <v>22</v>
      </c>
      <c r="G407" t="s">
        <v>293</v>
      </c>
      <c r="H407" t="s">
        <v>31</v>
      </c>
      <c r="I407" t="s">
        <v>65</v>
      </c>
      <c r="M407" t="s">
        <v>289</v>
      </c>
      <c r="N407" t="s">
        <v>205</v>
      </c>
      <c r="O407">
        <v>1</v>
      </c>
      <c r="P407">
        <v>1</v>
      </c>
      <c r="Q407">
        <v>1080250</v>
      </c>
      <c r="R407">
        <v>0</v>
      </c>
      <c r="S407">
        <v>1080250</v>
      </c>
      <c r="T407" t="s">
        <v>294</v>
      </c>
      <c r="U407" t="s">
        <v>295</v>
      </c>
    </row>
    <row r="408" spans="1:24" x14ac:dyDescent="0.15">
      <c r="A408">
        <v>407</v>
      </c>
      <c r="B408" s="114" t="s">
        <v>2302</v>
      </c>
      <c r="C408" s="115">
        <v>43937</v>
      </c>
      <c r="D408" t="s">
        <v>956</v>
      </c>
      <c r="E408">
        <v>5405</v>
      </c>
      <c r="F408" t="s">
        <v>22</v>
      </c>
      <c r="G408" t="s">
        <v>932</v>
      </c>
      <c r="H408" t="s">
        <v>84</v>
      </c>
      <c r="I408" t="s">
        <v>25</v>
      </c>
      <c r="M408" t="s">
        <v>933</v>
      </c>
      <c r="N408" t="s">
        <v>2303</v>
      </c>
      <c r="Q408">
        <v>0</v>
      </c>
      <c r="R408">
        <v>3000</v>
      </c>
      <c r="S408">
        <v>3000</v>
      </c>
      <c r="T408" t="s">
        <v>934</v>
      </c>
      <c r="U408" t="s">
        <v>2304</v>
      </c>
    </row>
    <row r="409" spans="1:24" x14ac:dyDescent="0.15">
      <c r="A409">
        <v>408</v>
      </c>
      <c r="B409" s="114" t="s">
        <v>2315</v>
      </c>
      <c r="C409" s="115">
        <v>43937</v>
      </c>
      <c r="D409" t="s">
        <v>956</v>
      </c>
      <c r="E409">
        <v>3505</v>
      </c>
      <c r="F409" t="s">
        <v>22</v>
      </c>
      <c r="G409" t="s">
        <v>2316</v>
      </c>
      <c r="H409" t="s">
        <v>142</v>
      </c>
      <c r="I409" t="s">
        <v>115</v>
      </c>
      <c r="M409" t="s">
        <v>2317</v>
      </c>
      <c r="N409" t="s">
        <v>2318</v>
      </c>
      <c r="Q409">
        <v>0</v>
      </c>
      <c r="R409">
        <v>3000</v>
      </c>
      <c r="S409">
        <v>3000</v>
      </c>
      <c r="T409" t="s">
        <v>2319</v>
      </c>
      <c r="U409" t="s">
        <v>2320</v>
      </c>
    </row>
    <row r="410" spans="1:24" x14ac:dyDescent="0.15">
      <c r="A410">
        <v>409</v>
      </c>
      <c r="B410" s="114" t="s">
        <v>2469</v>
      </c>
      <c r="C410" s="115">
        <v>43937</v>
      </c>
      <c r="D410" t="s">
        <v>956</v>
      </c>
      <c r="E410">
        <v>145</v>
      </c>
      <c r="F410" t="s">
        <v>987</v>
      </c>
      <c r="G410" t="s">
        <v>988</v>
      </c>
      <c r="H410" t="s">
        <v>147</v>
      </c>
      <c r="I410" t="s">
        <v>115</v>
      </c>
      <c r="M410" t="s">
        <v>989</v>
      </c>
      <c r="N410" t="s">
        <v>2470</v>
      </c>
      <c r="Q410">
        <v>0</v>
      </c>
      <c r="R410">
        <v>3000</v>
      </c>
      <c r="S410">
        <v>3000</v>
      </c>
      <c r="T410" t="s">
        <v>991</v>
      </c>
      <c r="U410" t="s">
        <v>2471</v>
      </c>
    </row>
    <row r="411" spans="1:24" x14ac:dyDescent="0.15">
      <c r="A411">
        <v>410</v>
      </c>
      <c r="B411" s="114" t="s">
        <v>2321</v>
      </c>
      <c r="C411" s="115">
        <v>43937</v>
      </c>
      <c r="D411" t="s">
        <v>491</v>
      </c>
      <c r="E411">
        <v>1008</v>
      </c>
      <c r="F411" t="s">
        <v>22</v>
      </c>
      <c r="G411" t="s">
        <v>1602</v>
      </c>
      <c r="H411" t="s">
        <v>84</v>
      </c>
      <c r="I411" t="s">
        <v>115</v>
      </c>
      <c r="M411" t="s">
        <v>2322</v>
      </c>
      <c r="N411" t="s">
        <v>2323</v>
      </c>
      <c r="Q411">
        <v>0</v>
      </c>
      <c r="R411">
        <v>500</v>
      </c>
      <c r="S411">
        <v>500</v>
      </c>
      <c r="T411" t="s">
        <v>2324</v>
      </c>
      <c r="U411" t="s">
        <v>2325</v>
      </c>
    </row>
    <row r="412" spans="1:24" x14ac:dyDescent="0.15">
      <c r="A412">
        <v>411</v>
      </c>
      <c r="B412" s="114" t="s">
        <v>2420</v>
      </c>
      <c r="C412" s="115">
        <v>43937</v>
      </c>
      <c r="D412" t="s">
        <v>113</v>
      </c>
      <c r="E412">
        <v>2716</v>
      </c>
      <c r="F412" t="s">
        <v>22</v>
      </c>
      <c r="G412" t="s">
        <v>2421</v>
      </c>
      <c r="H412" t="s">
        <v>84</v>
      </c>
      <c r="I412" t="s">
        <v>137</v>
      </c>
      <c r="M412" t="s">
        <v>2422</v>
      </c>
      <c r="N412" t="s">
        <v>2423</v>
      </c>
      <c r="Q412">
        <v>0</v>
      </c>
      <c r="R412">
        <v>500</v>
      </c>
      <c r="S412">
        <v>500</v>
      </c>
      <c r="T412" t="s">
        <v>2424</v>
      </c>
      <c r="U412" t="s">
        <v>2425</v>
      </c>
    </row>
    <row r="413" spans="1:24" x14ac:dyDescent="0.15">
      <c r="A413">
        <v>412</v>
      </c>
      <c r="B413" s="114" t="s">
        <v>2472</v>
      </c>
      <c r="C413" s="115">
        <v>43937</v>
      </c>
      <c r="D413" t="s">
        <v>113</v>
      </c>
      <c r="E413">
        <v>5906</v>
      </c>
      <c r="F413" t="s">
        <v>22</v>
      </c>
      <c r="G413" t="s">
        <v>2473</v>
      </c>
      <c r="H413" t="s">
        <v>142</v>
      </c>
      <c r="I413" t="s">
        <v>115</v>
      </c>
      <c r="M413" t="s">
        <v>2474</v>
      </c>
      <c r="N413" t="s">
        <v>1728</v>
      </c>
      <c r="Q413">
        <v>0</v>
      </c>
      <c r="R413">
        <v>500</v>
      </c>
      <c r="S413">
        <v>500</v>
      </c>
      <c r="T413" t="s">
        <v>2475</v>
      </c>
      <c r="U413" t="s">
        <v>1300</v>
      </c>
      <c r="W413" t="s">
        <v>3417</v>
      </c>
      <c r="X413" t="s">
        <v>3417</v>
      </c>
    </row>
    <row r="414" spans="1:24" x14ac:dyDescent="0.15">
      <c r="A414">
        <v>413</v>
      </c>
      <c r="B414" s="114" t="s">
        <v>1518</v>
      </c>
      <c r="C414" s="115">
        <v>43937</v>
      </c>
      <c r="D414" t="s">
        <v>209</v>
      </c>
      <c r="E414">
        <v>6900</v>
      </c>
      <c r="F414" t="s">
        <v>22</v>
      </c>
      <c r="G414" t="s">
        <v>1519</v>
      </c>
      <c r="H414" t="s">
        <v>84</v>
      </c>
      <c r="I414" t="s">
        <v>115</v>
      </c>
      <c r="M414" t="s">
        <v>1520</v>
      </c>
      <c r="N414" t="s">
        <v>1254</v>
      </c>
      <c r="Q414">
        <v>50000</v>
      </c>
      <c r="R414">
        <v>0</v>
      </c>
      <c r="S414">
        <v>50000</v>
      </c>
      <c r="T414" t="s">
        <v>1521</v>
      </c>
      <c r="U414" t="s">
        <v>1522</v>
      </c>
      <c r="V414" t="s">
        <v>3415</v>
      </c>
    </row>
    <row r="415" spans="1:24" x14ac:dyDescent="0.15">
      <c r="A415">
        <v>414</v>
      </c>
      <c r="B415" s="114" t="s">
        <v>2012</v>
      </c>
      <c r="C415" s="115">
        <v>43937</v>
      </c>
      <c r="D415" t="s">
        <v>209</v>
      </c>
      <c r="E415">
        <v>11410</v>
      </c>
      <c r="F415" t="s">
        <v>22</v>
      </c>
      <c r="G415" t="s">
        <v>2013</v>
      </c>
      <c r="H415" t="s">
        <v>142</v>
      </c>
      <c r="I415" t="s">
        <v>41</v>
      </c>
      <c r="M415" t="s">
        <v>2014</v>
      </c>
      <c r="N415" t="s">
        <v>2015</v>
      </c>
      <c r="Q415">
        <v>50000</v>
      </c>
      <c r="R415">
        <v>0</v>
      </c>
      <c r="S415">
        <v>50000</v>
      </c>
      <c r="T415" t="s">
        <v>2016</v>
      </c>
      <c r="U415" t="s">
        <v>423</v>
      </c>
      <c r="V415" t="s">
        <v>3415</v>
      </c>
    </row>
    <row r="416" spans="1:24" x14ac:dyDescent="0.15">
      <c r="A416">
        <v>415</v>
      </c>
      <c r="B416" s="114" t="s">
        <v>2426</v>
      </c>
      <c r="C416" s="115">
        <v>43938</v>
      </c>
      <c r="D416" t="s">
        <v>310</v>
      </c>
      <c r="E416">
        <v>3809</v>
      </c>
      <c r="F416" t="s">
        <v>22</v>
      </c>
      <c r="G416" t="s">
        <v>2427</v>
      </c>
      <c r="H416" t="s">
        <v>84</v>
      </c>
      <c r="I416" t="s">
        <v>137</v>
      </c>
      <c r="J416">
        <v>6463</v>
      </c>
      <c r="K416">
        <v>9</v>
      </c>
      <c r="M416" t="s">
        <v>2428</v>
      </c>
      <c r="N416" t="s">
        <v>2429</v>
      </c>
      <c r="O416">
        <v>1</v>
      </c>
      <c r="P416">
        <v>1</v>
      </c>
      <c r="Q416">
        <v>209988</v>
      </c>
      <c r="R416">
        <v>0</v>
      </c>
      <c r="S416">
        <v>209988</v>
      </c>
      <c r="T416" t="s">
        <v>2430</v>
      </c>
    </row>
    <row r="417" spans="1:25" x14ac:dyDescent="0.15">
      <c r="A417">
        <v>416</v>
      </c>
      <c r="B417" s="114" t="s">
        <v>2431</v>
      </c>
      <c r="C417" s="115">
        <v>43938</v>
      </c>
      <c r="D417" t="s">
        <v>310</v>
      </c>
      <c r="E417">
        <v>3903</v>
      </c>
      <c r="F417" t="s">
        <v>22</v>
      </c>
      <c r="G417" t="s">
        <v>2427</v>
      </c>
      <c r="H417" t="s">
        <v>84</v>
      </c>
      <c r="I417" t="s">
        <v>137</v>
      </c>
      <c r="J417">
        <v>6463</v>
      </c>
      <c r="K417">
        <v>8</v>
      </c>
      <c r="M417" t="s">
        <v>2428</v>
      </c>
      <c r="N417" t="s">
        <v>2429</v>
      </c>
      <c r="O417">
        <v>1</v>
      </c>
      <c r="P417">
        <v>1</v>
      </c>
      <c r="Q417">
        <v>193811</v>
      </c>
      <c r="R417">
        <v>0</v>
      </c>
      <c r="S417">
        <v>193811</v>
      </c>
      <c r="T417" t="s">
        <v>2432</v>
      </c>
    </row>
    <row r="418" spans="1:25" x14ac:dyDescent="0.15">
      <c r="A418">
        <v>417</v>
      </c>
      <c r="B418" s="114" t="s">
        <v>2308</v>
      </c>
      <c r="C418" s="115">
        <v>43938</v>
      </c>
      <c r="D418" t="s">
        <v>681</v>
      </c>
      <c r="E418">
        <v>11612</v>
      </c>
      <c r="F418" t="s">
        <v>22</v>
      </c>
      <c r="G418" t="s">
        <v>2042</v>
      </c>
      <c r="H418" t="s">
        <v>142</v>
      </c>
      <c r="I418" t="s">
        <v>41</v>
      </c>
      <c r="M418" t="s">
        <v>2309</v>
      </c>
      <c r="N418" t="s">
        <v>1787</v>
      </c>
      <c r="Q418">
        <v>0</v>
      </c>
      <c r="R418">
        <v>12000</v>
      </c>
      <c r="S418">
        <v>12000</v>
      </c>
      <c r="T418" t="s">
        <v>2310</v>
      </c>
      <c r="U418" t="s">
        <v>1474</v>
      </c>
      <c r="W418" t="s">
        <v>3417</v>
      </c>
    </row>
    <row r="419" spans="1:25" x14ac:dyDescent="0.15">
      <c r="A419">
        <v>418</v>
      </c>
      <c r="B419" s="114" t="s">
        <v>2311</v>
      </c>
      <c r="C419" s="115">
        <v>43938</v>
      </c>
      <c r="D419" t="s">
        <v>681</v>
      </c>
      <c r="E419">
        <v>11313</v>
      </c>
      <c r="F419" t="s">
        <v>22</v>
      </c>
      <c r="G419" t="s">
        <v>2312</v>
      </c>
      <c r="H419" t="s">
        <v>142</v>
      </c>
      <c r="I419" t="s">
        <v>41</v>
      </c>
      <c r="M419" t="s">
        <v>2313</v>
      </c>
      <c r="N419" t="s">
        <v>1787</v>
      </c>
      <c r="Q419">
        <v>0</v>
      </c>
      <c r="R419">
        <v>12000</v>
      </c>
      <c r="S419">
        <v>12000</v>
      </c>
      <c r="T419" t="s">
        <v>2314</v>
      </c>
      <c r="U419" t="s">
        <v>1474</v>
      </c>
      <c r="W419" t="s">
        <v>3417</v>
      </c>
    </row>
    <row r="420" spans="1:25" x14ac:dyDescent="0.15">
      <c r="A420">
        <v>419</v>
      </c>
      <c r="B420" s="114" t="s">
        <v>2305</v>
      </c>
      <c r="C420" s="115">
        <v>43938</v>
      </c>
      <c r="D420" t="s">
        <v>1467</v>
      </c>
      <c r="E420">
        <v>711</v>
      </c>
      <c r="F420" t="s">
        <v>22</v>
      </c>
      <c r="G420" t="s">
        <v>2105</v>
      </c>
      <c r="H420" t="s">
        <v>132</v>
      </c>
      <c r="I420" t="s">
        <v>127</v>
      </c>
      <c r="M420" t="s">
        <v>1441</v>
      </c>
      <c r="N420" t="s">
        <v>1787</v>
      </c>
      <c r="Q420">
        <v>0</v>
      </c>
      <c r="R420">
        <v>15000</v>
      </c>
      <c r="S420">
        <v>15000</v>
      </c>
      <c r="T420" t="s">
        <v>2306</v>
      </c>
      <c r="U420" t="s">
        <v>2307</v>
      </c>
      <c r="W420" t="s">
        <v>3417</v>
      </c>
    </row>
    <row r="421" spans="1:25" x14ac:dyDescent="0.15">
      <c r="A421">
        <v>420</v>
      </c>
      <c r="B421" s="114" t="s">
        <v>326</v>
      </c>
      <c r="C421" s="115">
        <v>43938</v>
      </c>
      <c r="D421" t="s">
        <v>222</v>
      </c>
      <c r="E421">
        <v>14225</v>
      </c>
      <c r="F421" t="s">
        <v>22</v>
      </c>
      <c r="G421" t="s">
        <v>323</v>
      </c>
      <c r="H421" t="s">
        <v>142</v>
      </c>
      <c r="I421" t="s">
        <v>65</v>
      </c>
      <c r="N421" t="s">
        <v>324</v>
      </c>
      <c r="Q421">
        <v>0</v>
      </c>
      <c r="R421">
        <v>3000</v>
      </c>
      <c r="S421">
        <v>3000</v>
      </c>
      <c r="T421" t="s">
        <v>325</v>
      </c>
      <c r="U421" t="s">
        <v>327</v>
      </c>
    </row>
    <row r="422" spans="1:25" x14ac:dyDescent="0.15">
      <c r="A422">
        <v>421</v>
      </c>
      <c r="B422" s="114" t="s">
        <v>533</v>
      </c>
      <c r="C422" s="115">
        <v>43938</v>
      </c>
      <c r="D422" t="s">
        <v>222</v>
      </c>
      <c r="E422">
        <v>3705</v>
      </c>
      <c r="F422" t="s">
        <v>22</v>
      </c>
      <c r="G422" t="s">
        <v>534</v>
      </c>
      <c r="H422" t="s">
        <v>132</v>
      </c>
      <c r="I422" t="s">
        <v>107</v>
      </c>
      <c r="M422" t="s">
        <v>535</v>
      </c>
      <c r="N422" t="s">
        <v>205</v>
      </c>
      <c r="Q422">
        <v>18036</v>
      </c>
      <c r="R422">
        <v>0</v>
      </c>
      <c r="S422">
        <v>18036</v>
      </c>
      <c r="T422" t="s">
        <v>536</v>
      </c>
      <c r="U422" t="s">
        <v>537</v>
      </c>
    </row>
    <row r="423" spans="1:25" x14ac:dyDescent="0.15">
      <c r="A423">
        <v>422</v>
      </c>
      <c r="B423" s="114" t="s">
        <v>2464</v>
      </c>
      <c r="C423" s="115">
        <v>43938</v>
      </c>
      <c r="D423" t="s">
        <v>222</v>
      </c>
      <c r="E423">
        <v>3101</v>
      </c>
      <c r="F423" t="s">
        <v>22</v>
      </c>
      <c r="G423" t="s">
        <v>2465</v>
      </c>
      <c r="H423" t="s">
        <v>84</v>
      </c>
      <c r="I423" t="s">
        <v>137</v>
      </c>
      <c r="M423" t="s">
        <v>2466</v>
      </c>
      <c r="N423" t="s">
        <v>2467</v>
      </c>
      <c r="Q423">
        <v>0</v>
      </c>
      <c r="R423">
        <v>3000</v>
      </c>
      <c r="S423">
        <v>3000</v>
      </c>
      <c r="T423" t="s">
        <v>2468</v>
      </c>
      <c r="U423" t="s">
        <v>300</v>
      </c>
    </row>
    <row r="424" spans="1:25" x14ac:dyDescent="0.15">
      <c r="A424">
        <v>423</v>
      </c>
      <c r="B424" s="114" t="s">
        <v>741</v>
      </c>
      <c r="C424" s="115">
        <v>43938</v>
      </c>
      <c r="D424" t="s">
        <v>21</v>
      </c>
      <c r="E424">
        <v>5300</v>
      </c>
      <c r="F424" t="s">
        <v>22</v>
      </c>
      <c r="G424" t="s">
        <v>197</v>
      </c>
      <c r="H424" t="s">
        <v>142</v>
      </c>
      <c r="I424" t="s">
        <v>115</v>
      </c>
      <c r="M424" t="s">
        <v>742</v>
      </c>
      <c r="N424" t="s">
        <v>743</v>
      </c>
      <c r="O424">
        <v>1</v>
      </c>
      <c r="P424">
        <v>1</v>
      </c>
      <c r="Q424">
        <v>482966</v>
      </c>
      <c r="R424">
        <v>0</v>
      </c>
      <c r="S424">
        <v>482966</v>
      </c>
      <c r="T424" t="s">
        <v>744</v>
      </c>
      <c r="U424" t="s">
        <v>745</v>
      </c>
    </row>
    <row r="425" spans="1:25" x14ac:dyDescent="0.15">
      <c r="A425">
        <v>424</v>
      </c>
      <c r="B425" s="114" t="s">
        <v>1624</v>
      </c>
      <c r="C425" s="115">
        <v>43938</v>
      </c>
      <c r="D425" t="s">
        <v>1528</v>
      </c>
      <c r="E425">
        <v>2604</v>
      </c>
      <c r="F425" t="s">
        <v>22</v>
      </c>
      <c r="G425" t="s">
        <v>1625</v>
      </c>
      <c r="H425" t="s">
        <v>132</v>
      </c>
      <c r="I425" t="s">
        <v>25</v>
      </c>
      <c r="M425" t="s">
        <v>1626</v>
      </c>
      <c r="Q425">
        <v>0</v>
      </c>
      <c r="R425">
        <v>25000</v>
      </c>
      <c r="S425">
        <v>25000</v>
      </c>
      <c r="T425" t="s">
        <v>1627</v>
      </c>
    </row>
    <row r="426" spans="1:25" x14ac:dyDescent="0.15">
      <c r="A426">
        <v>425</v>
      </c>
      <c r="B426" s="114" t="s">
        <v>2566</v>
      </c>
      <c r="C426" s="115">
        <v>43938</v>
      </c>
      <c r="D426" t="s">
        <v>2222</v>
      </c>
      <c r="E426">
        <v>115</v>
      </c>
      <c r="F426" t="s">
        <v>38</v>
      </c>
      <c r="G426" t="s">
        <v>2567</v>
      </c>
      <c r="H426" t="s">
        <v>92</v>
      </c>
      <c r="I426" t="s">
        <v>32</v>
      </c>
      <c r="M426" t="s">
        <v>2568</v>
      </c>
      <c r="N426" t="s">
        <v>2569</v>
      </c>
      <c r="Q426">
        <v>0</v>
      </c>
      <c r="R426">
        <v>3000</v>
      </c>
      <c r="S426">
        <v>3000</v>
      </c>
      <c r="T426" t="s">
        <v>2570</v>
      </c>
      <c r="U426" t="s">
        <v>2571</v>
      </c>
    </row>
    <row r="427" spans="1:25" x14ac:dyDescent="0.15">
      <c r="A427">
        <v>426</v>
      </c>
      <c r="B427" s="114" t="s">
        <v>2584</v>
      </c>
      <c r="C427" s="115">
        <v>43938</v>
      </c>
      <c r="D427" t="s">
        <v>956</v>
      </c>
      <c r="E427">
        <v>3317</v>
      </c>
      <c r="F427" t="s">
        <v>22</v>
      </c>
      <c r="G427" t="s">
        <v>2585</v>
      </c>
      <c r="H427" t="s">
        <v>92</v>
      </c>
      <c r="I427" t="s">
        <v>377</v>
      </c>
      <c r="M427" t="s">
        <v>2586</v>
      </c>
      <c r="N427" t="s">
        <v>2587</v>
      </c>
      <c r="Q427">
        <v>0</v>
      </c>
      <c r="R427">
        <v>3000</v>
      </c>
      <c r="S427">
        <v>3000</v>
      </c>
      <c r="T427" t="s">
        <v>2588</v>
      </c>
      <c r="U427" t="s">
        <v>2589</v>
      </c>
    </row>
    <row r="428" spans="1:25" x14ac:dyDescent="0.15">
      <c r="A428">
        <v>427</v>
      </c>
      <c r="B428" s="114" t="s">
        <v>2590</v>
      </c>
      <c r="C428" s="115">
        <v>43938</v>
      </c>
      <c r="D428" t="s">
        <v>956</v>
      </c>
      <c r="E428">
        <v>1722</v>
      </c>
      <c r="F428" t="s">
        <v>22</v>
      </c>
      <c r="G428" t="s">
        <v>2591</v>
      </c>
      <c r="H428" t="s">
        <v>92</v>
      </c>
      <c r="I428" t="s">
        <v>25</v>
      </c>
      <c r="M428" t="s">
        <v>2592</v>
      </c>
      <c r="N428" t="s">
        <v>2587</v>
      </c>
      <c r="Q428">
        <v>0</v>
      </c>
      <c r="R428">
        <v>3000</v>
      </c>
      <c r="S428">
        <v>3000</v>
      </c>
      <c r="T428" t="s">
        <v>2593</v>
      </c>
      <c r="U428" t="s">
        <v>2589</v>
      </c>
    </row>
    <row r="429" spans="1:25" x14ac:dyDescent="0.15">
      <c r="A429">
        <v>428</v>
      </c>
      <c r="B429" s="114" t="s">
        <v>359</v>
      </c>
      <c r="C429" s="115">
        <v>43938</v>
      </c>
      <c r="D429" t="s">
        <v>113</v>
      </c>
      <c r="E429">
        <v>1100</v>
      </c>
      <c r="F429" t="s">
        <v>22</v>
      </c>
      <c r="G429" t="s">
        <v>360</v>
      </c>
      <c r="H429" t="s">
        <v>142</v>
      </c>
      <c r="I429" t="s">
        <v>93</v>
      </c>
      <c r="M429" t="s">
        <v>361</v>
      </c>
      <c r="N429" t="s">
        <v>362</v>
      </c>
      <c r="Q429">
        <v>0</v>
      </c>
      <c r="R429">
        <v>500</v>
      </c>
      <c r="S429">
        <v>500</v>
      </c>
      <c r="T429" t="s">
        <v>363</v>
      </c>
      <c r="U429" t="s">
        <v>364</v>
      </c>
    </row>
    <row r="430" spans="1:25" x14ac:dyDescent="0.15">
      <c r="A430">
        <v>429</v>
      </c>
      <c r="B430" s="114" t="s">
        <v>2227</v>
      </c>
      <c r="C430" s="115">
        <v>43938</v>
      </c>
      <c r="D430" t="s">
        <v>113</v>
      </c>
      <c r="E430">
        <v>27</v>
      </c>
      <c r="F430" t="s">
        <v>22</v>
      </c>
      <c r="G430" t="s">
        <v>2228</v>
      </c>
      <c r="H430" t="s">
        <v>92</v>
      </c>
      <c r="I430" t="s">
        <v>32</v>
      </c>
      <c r="M430" t="s">
        <v>2229</v>
      </c>
      <c r="N430" t="s">
        <v>2230</v>
      </c>
      <c r="Q430">
        <v>50000</v>
      </c>
      <c r="R430">
        <v>0</v>
      </c>
      <c r="S430">
        <v>50000</v>
      </c>
      <c r="T430" t="s">
        <v>2231</v>
      </c>
      <c r="U430" t="s">
        <v>2232</v>
      </c>
      <c r="V430" t="s">
        <v>3415</v>
      </c>
      <c r="Y430" t="s">
        <v>3417</v>
      </c>
    </row>
    <row r="431" spans="1:25" x14ac:dyDescent="0.15">
      <c r="A431">
        <v>430</v>
      </c>
      <c r="B431" s="114" t="s">
        <v>2233</v>
      </c>
      <c r="C431" s="115">
        <v>43938</v>
      </c>
      <c r="D431" t="s">
        <v>113</v>
      </c>
      <c r="E431">
        <v>27</v>
      </c>
      <c r="F431" t="s">
        <v>22</v>
      </c>
      <c r="G431" t="s">
        <v>2228</v>
      </c>
      <c r="H431" t="s">
        <v>92</v>
      </c>
      <c r="I431" t="s">
        <v>32</v>
      </c>
      <c r="M431" t="s">
        <v>2229</v>
      </c>
      <c r="N431" t="s">
        <v>2230</v>
      </c>
      <c r="Q431">
        <v>50000</v>
      </c>
      <c r="R431">
        <v>0</v>
      </c>
      <c r="S431">
        <v>50000</v>
      </c>
      <c r="U431" t="s">
        <v>2232</v>
      </c>
      <c r="V431" t="s">
        <v>3415</v>
      </c>
      <c r="Y431" t="s">
        <v>3417</v>
      </c>
    </row>
    <row r="432" spans="1:25" x14ac:dyDescent="0.15">
      <c r="A432">
        <v>431</v>
      </c>
      <c r="B432" s="114" t="s">
        <v>2234</v>
      </c>
      <c r="C432" s="115">
        <v>43938</v>
      </c>
      <c r="D432" t="s">
        <v>113</v>
      </c>
      <c r="E432">
        <v>1207</v>
      </c>
      <c r="F432" t="s">
        <v>22</v>
      </c>
      <c r="G432" t="s">
        <v>2235</v>
      </c>
      <c r="H432" t="s">
        <v>92</v>
      </c>
      <c r="I432" t="s">
        <v>32</v>
      </c>
      <c r="M432" t="s">
        <v>2236</v>
      </c>
      <c r="N432" t="s">
        <v>2230</v>
      </c>
      <c r="Q432">
        <v>50000</v>
      </c>
      <c r="R432">
        <v>0</v>
      </c>
      <c r="S432">
        <v>50000</v>
      </c>
      <c r="T432" t="s">
        <v>2237</v>
      </c>
      <c r="U432" t="s">
        <v>2232</v>
      </c>
      <c r="V432" t="s">
        <v>3415</v>
      </c>
      <c r="Y432" t="s">
        <v>3417</v>
      </c>
    </row>
    <row r="433" spans="1:25" x14ac:dyDescent="0.15">
      <c r="A433">
        <v>432</v>
      </c>
      <c r="B433" s="114" t="s">
        <v>2238</v>
      </c>
      <c r="C433" s="115">
        <v>43938</v>
      </c>
      <c r="D433" t="s">
        <v>113</v>
      </c>
      <c r="E433">
        <v>340</v>
      </c>
      <c r="F433" t="s">
        <v>22</v>
      </c>
      <c r="G433" t="s">
        <v>2228</v>
      </c>
      <c r="H433" t="s">
        <v>92</v>
      </c>
      <c r="I433" t="s">
        <v>32</v>
      </c>
      <c r="M433" t="s">
        <v>2236</v>
      </c>
      <c r="N433" t="s">
        <v>2230</v>
      </c>
      <c r="Q433">
        <v>50000</v>
      </c>
      <c r="R433">
        <v>0</v>
      </c>
      <c r="S433">
        <v>50000</v>
      </c>
      <c r="T433" t="s">
        <v>2239</v>
      </c>
      <c r="U433" t="s">
        <v>2232</v>
      </c>
      <c r="V433" t="s">
        <v>3415</v>
      </c>
      <c r="Y433" t="s">
        <v>3417</v>
      </c>
    </row>
    <row r="434" spans="1:25" x14ac:dyDescent="0.15">
      <c r="A434">
        <v>433</v>
      </c>
      <c r="B434" s="114" t="s">
        <v>2240</v>
      </c>
      <c r="C434" s="115">
        <v>43938</v>
      </c>
      <c r="D434" t="s">
        <v>113</v>
      </c>
      <c r="E434">
        <v>3507</v>
      </c>
      <c r="F434" t="s">
        <v>22</v>
      </c>
      <c r="G434" t="s">
        <v>2241</v>
      </c>
      <c r="H434" t="s">
        <v>92</v>
      </c>
      <c r="I434" t="s">
        <v>32</v>
      </c>
      <c r="M434" t="s">
        <v>2242</v>
      </c>
      <c r="N434" t="s">
        <v>2230</v>
      </c>
      <c r="Q434">
        <v>50000</v>
      </c>
      <c r="R434">
        <v>0</v>
      </c>
      <c r="S434">
        <v>50000</v>
      </c>
      <c r="T434" t="s">
        <v>2243</v>
      </c>
      <c r="U434" t="s">
        <v>2232</v>
      </c>
      <c r="V434" t="s">
        <v>3415</v>
      </c>
      <c r="Y434" t="s">
        <v>3417</v>
      </c>
    </row>
    <row r="435" spans="1:25" x14ac:dyDescent="0.15">
      <c r="A435">
        <v>434</v>
      </c>
      <c r="B435" s="114" t="s">
        <v>2244</v>
      </c>
      <c r="C435" s="115">
        <v>43938</v>
      </c>
      <c r="D435" t="s">
        <v>113</v>
      </c>
      <c r="E435">
        <v>27</v>
      </c>
      <c r="F435" t="s">
        <v>22</v>
      </c>
      <c r="G435" t="s">
        <v>2228</v>
      </c>
      <c r="H435" t="s">
        <v>92</v>
      </c>
      <c r="I435" t="s">
        <v>32</v>
      </c>
      <c r="M435" t="s">
        <v>2229</v>
      </c>
      <c r="N435" t="s">
        <v>2230</v>
      </c>
      <c r="Q435">
        <v>50000</v>
      </c>
      <c r="R435">
        <v>0</v>
      </c>
      <c r="S435">
        <v>50000</v>
      </c>
      <c r="T435" t="s">
        <v>2231</v>
      </c>
      <c r="U435" t="s">
        <v>2232</v>
      </c>
      <c r="V435" t="s">
        <v>3415</v>
      </c>
      <c r="Y435" t="s">
        <v>3417</v>
      </c>
    </row>
    <row r="436" spans="1:25" x14ac:dyDescent="0.15">
      <c r="A436">
        <v>435</v>
      </c>
      <c r="B436" s="114" t="s">
        <v>2245</v>
      </c>
      <c r="C436" s="115">
        <v>43938</v>
      </c>
      <c r="D436" t="s">
        <v>113</v>
      </c>
      <c r="E436">
        <v>300</v>
      </c>
      <c r="F436" t="s">
        <v>22</v>
      </c>
      <c r="G436" t="s">
        <v>2246</v>
      </c>
      <c r="H436" t="s">
        <v>142</v>
      </c>
      <c r="I436" t="s">
        <v>32</v>
      </c>
      <c r="M436" t="s">
        <v>2247</v>
      </c>
      <c r="N436" t="s">
        <v>827</v>
      </c>
      <c r="Q436">
        <v>50000</v>
      </c>
      <c r="R436">
        <v>0</v>
      </c>
      <c r="S436">
        <v>50000</v>
      </c>
      <c r="T436" t="s">
        <v>2248</v>
      </c>
      <c r="U436" t="s">
        <v>2232</v>
      </c>
      <c r="V436" t="s">
        <v>3415</v>
      </c>
      <c r="Y436" t="s">
        <v>3417</v>
      </c>
    </row>
    <row r="437" spans="1:25" x14ac:dyDescent="0.15">
      <c r="A437">
        <v>436</v>
      </c>
      <c r="B437" s="114" t="s">
        <v>2249</v>
      </c>
      <c r="C437" s="115">
        <v>43938</v>
      </c>
      <c r="D437" t="s">
        <v>113</v>
      </c>
      <c r="E437">
        <v>27</v>
      </c>
      <c r="F437" t="s">
        <v>22</v>
      </c>
      <c r="G437" t="s">
        <v>2228</v>
      </c>
      <c r="H437" t="s">
        <v>92</v>
      </c>
      <c r="I437" t="s">
        <v>32</v>
      </c>
      <c r="M437" t="s">
        <v>2229</v>
      </c>
      <c r="N437" t="s">
        <v>2230</v>
      </c>
      <c r="Q437">
        <v>50000</v>
      </c>
      <c r="R437">
        <v>0</v>
      </c>
      <c r="S437">
        <v>50000</v>
      </c>
      <c r="T437" t="s">
        <v>2231</v>
      </c>
      <c r="U437" t="s">
        <v>2232</v>
      </c>
      <c r="V437" t="s">
        <v>3415</v>
      </c>
      <c r="Y437" t="s">
        <v>3417</v>
      </c>
    </row>
    <row r="438" spans="1:25" x14ac:dyDescent="0.15">
      <c r="A438">
        <v>437</v>
      </c>
      <c r="B438" s="114" t="s">
        <v>2250</v>
      </c>
      <c r="C438" s="115">
        <v>43938</v>
      </c>
      <c r="D438" t="s">
        <v>113</v>
      </c>
      <c r="E438">
        <v>47</v>
      </c>
      <c r="F438" t="s">
        <v>22</v>
      </c>
      <c r="G438" t="s">
        <v>2251</v>
      </c>
      <c r="H438" t="s">
        <v>92</v>
      </c>
      <c r="I438" t="s">
        <v>32</v>
      </c>
      <c r="N438" t="s">
        <v>2230</v>
      </c>
      <c r="Q438">
        <v>50000</v>
      </c>
      <c r="R438">
        <v>0</v>
      </c>
      <c r="S438">
        <v>50000</v>
      </c>
      <c r="U438" t="s">
        <v>2232</v>
      </c>
      <c r="V438" t="s">
        <v>3415</v>
      </c>
      <c r="Y438" t="s">
        <v>3417</v>
      </c>
    </row>
    <row r="439" spans="1:25" x14ac:dyDescent="0.15">
      <c r="A439">
        <v>438</v>
      </c>
      <c r="B439" s="114" t="s">
        <v>2529</v>
      </c>
      <c r="C439" s="115">
        <v>43938</v>
      </c>
      <c r="D439" t="s">
        <v>113</v>
      </c>
      <c r="E439">
        <v>2905</v>
      </c>
      <c r="F439" t="s">
        <v>22</v>
      </c>
      <c r="G439" t="s">
        <v>2530</v>
      </c>
      <c r="H439" t="s">
        <v>84</v>
      </c>
      <c r="I439" t="s">
        <v>288</v>
      </c>
      <c r="M439" t="s">
        <v>2531</v>
      </c>
      <c r="N439" t="s">
        <v>2532</v>
      </c>
      <c r="Q439">
        <v>0</v>
      </c>
      <c r="R439">
        <v>500</v>
      </c>
      <c r="S439">
        <v>500</v>
      </c>
      <c r="T439" t="s">
        <v>2533</v>
      </c>
      <c r="U439" t="s">
        <v>1269</v>
      </c>
    </row>
    <row r="440" spans="1:25" x14ac:dyDescent="0.15">
      <c r="A440">
        <v>439</v>
      </c>
      <c r="B440" s="114" t="s">
        <v>2534</v>
      </c>
      <c r="C440" s="115">
        <v>43938</v>
      </c>
      <c r="D440" t="s">
        <v>113</v>
      </c>
      <c r="E440">
        <v>9911</v>
      </c>
      <c r="F440" t="s">
        <v>22</v>
      </c>
      <c r="G440" t="s">
        <v>877</v>
      </c>
      <c r="H440" t="s">
        <v>132</v>
      </c>
      <c r="I440" t="s">
        <v>41</v>
      </c>
      <c r="M440" t="s">
        <v>2535</v>
      </c>
      <c r="N440" t="s">
        <v>2532</v>
      </c>
      <c r="Q440">
        <v>0</v>
      </c>
      <c r="R440">
        <v>500</v>
      </c>
      <c r="S440">
        <v>500</v>
      </c>
      <c r="T440" t="s">
        <v>2536</v>
      </c>
      <c r="U440" t="s">
        <v>1269</v>
      </c>
    </row>
    <row r="441" spans="1:25" x14ac:dyDescent="0.15">
      <c r="A441">
        <v>440</v>
      </c>
      <c r="B441" s="114" t="s">
        <v>2537</v>
      </c>
      <c r="C441" s="115">
        <v>43938</v>
      </c>
      <c r="D441" t="s">
        <v>113</v>
      </c>
      <c r="E441">
        <v>9506</v>
      </c>
      <c r="F441" t="s">
        <v>22</v>
      </c>
      <c r="G441" t="s">
        <v>2538</v>
      </c>
      <c r="H441" t="s">
        <v>142</v>
      </c>
      <c r="I441" t="s">
        <v>41</v>
      </c>
      <c r="M441" t="s">
        <v>2539</v>
      </c>
      <c r="N441" t="s">
        <v>2532</v>
      </c>
      <c r="Q441">
        <v>0</v>
      </c>
      <c r="R441">
        <v>500</v>
      </c>
      <c r="S441">
        <v>500</v>
      </c>
      <c r="T441" t="s">
        <v>2540</v>
      </c>
      <c r="U441" t="s">
        <v>1269</v>
      </c>
    </row>
    <row r="442" spans="1:25" x14ac:dyDescent="0.15">
      <c r="A442">
        <v>441</v>
      </c>
      <c r="B442" s="114" t="s">
        <v>2541</v>
      </c>
      <c r="C442" s="115">
        <v>43938</v>
      </c>
      <c r="D442" t="s">
        <v>113</v>
      </c>
      <c r="E442">
        <v>1209</v>
      </c>
      <c r="F442" t="s">
        <v>22</v>
      </c>
      <c r="G442" t="s">
        <v>2542</v>
      </c>
      <c r="H442" t="s">
        <v>2543</v>
      </c>
      <c r="I442" t="s">
        <v>65</v>
      </c>
      <c r="M442" t="s">
        <v>2544</v>
      </c>
      <c r="N442" t="s">
        <v>2532</v>
      </c>
      <c r="Q442">
        <v>0</v>
      </c>
      <c r="R442">
        <v>500</v>
      </c>
      <c r="S442">
        <v>500</v>
      </c>
      <c r="T442" t="s">
        <v>2545</v>
      </c>
      <c r="U442" t="s">
        <v>1269</v>
      </c>
    </row>
    <row r="443" spans="1:25" x14ac:dyDescent="0.15">
      <c r="A443">
        <v>442</v>
      </c>
      <c r="B443" s="114" t="s">
        <v>2546</v>
      </c>
      <c r="C443" s="115">
        <v>43938</v>
      </c>
      <c r="D443" t="s">
        <v>113</v>
      </c>
      <c r="E443">
        <v>12301</v>
      </c>
      <c r="F443" t="s">
        <v>22</v>
      </c>
      <c r="G443" t="s">
        <v>2547</v>
      </c>
      <c r="H443" t="s">
        <v>84</v>
      </c>
      <c r="I443" t="s">
        <v>65</v>
      </c>
      <c r="M443" t="s">
        <v>2548</v>
      </c>
      <c r="N443" t="s">
        <v>2532</v>
      </c>
      <c r="Q443">
        <v>0</v>
      </c>
      <c r="R443">
        <v>500</v>
      </c>
      <c r="S443">
        <v>500</v>
      </c>
      <c r="T443" t="s">
        <v>2549</v>
      </c>
      <c r="U443" t="s">
        <v>1269</v>
      </c>
    </row>
    <row r="444" spans="1:25" x14ac:dyDescent="0.15">
      <c r="A444">
        <v>443</v>
      </c>
      <c r="B444" s="114" t="s">
        <v>2550</v>
      </c>
      <c r="C444" s="115">
        <v>43938</v>
      </c>
      <c r="D444" t="s">
        <v>113</v>
      </c>
      <c r="E444">
        <v>8905</v>
      </c>
      <c r="F444" t="s">
        <v>22</v>
      </c>
      <c r="G444" t="s">
        <v>2551</v>
      </c>
      <c r="H444" t="s">
        <v>24</v>
      </c>
      <c r="I444" t="s">
        <v>65</v>
      </c>
      <c r="M444" t="s">
        <v>2552</v>
      </c>
      <c r="N444" t="s">
        <v>2532</v>
      </c>
      <c r="Q444">
        <v>0</v>
      </c>
      <c r="R444">
        <v>500</v>
      </c>
      <c r="S444">
        <v>500</v>
      </c>
      <c r="T444" t="s">
        <v>2553</v>
      </c>
      <c r="U444" t="s">
        <v>1269</v>
      </c>
    </row>
    <row r="445" spans="1:25" x14ac:dyDescent="0.15">
      <c r="A445">
        <v>444</v>
      </c>
      <c r="B445" s="114" t="s">
        <v>2554</v>
      </c>
      <c r="C445" s="115">
        <v>43938</v>
      </c>
      <c r="D445" t="s">
        <v>113</v>
      </c>
      <c r="E445">
        <v>816</v>
      </c>
      <c r="F445" t="s">
        <v>22</v>
      </c>
      <c r="G445" t="s">
        <v>2555</v>
      </c>
      <c r="H445" t="s">
        <v>92</v>
      </c>
      <c r="I445" t="s">
        <v>25</v>
      </c>
      <c r="M445" t="s">
        <v>2556</v>
      </c>
      <c r="N445" t="s">
        <v>2532</v>
      </c>
      <c r="Q445">
        <v>0</v>
      </c>
      <c r="R445">
        <v>500</v>
      </c>
      <c r="S445">
        <v>500</v>
      </c>
      <c r="T445" t="s">
        <v>2557</v>
      </c>
      <c r="U445" t="s">
        <v>1269</v>
      </c>
    </row>
    <row r="446" spans="1:25" x14ac:dyDescent="0.15">
      <c r="A446">
        <v>445</v>
      </c>
      <c r="B446" s="114" t="s">
        <v>2558</v>
      </c>
      <c r="C446" s="115">
        <v>43938</v>
      </c>
      <c r="D446" t="s">
        <v>113</v>
      </c>
      <c r="E446">
        <v>1412</v>
      </c>
      <c r="F446" t="s">
        <v>22</v>
      </c>
      <c r="G446" t="s">
        <v>2559</v>
      </c>
      <c r="H446" t="s">
        <v>84</v>
      </c>
      <c r="I446" t="s">
        <v>377</v>
      </c>
      <c r="M446" t="s">
        <v>2560</v>
      </c>
      <c r="N446" t="s">
        <v>2532</v>
      </c>
      <c r="Q446">
        <v>0</v>
      </c>
      <c r="R446">
        <v>500</v>
      </c>
      <c r="S446">
        <v>500</v>
      </c>
      <c r="T446" t="s">
        <v>2561</v>
      </c>
      <c r="U446" t="s">
        <v>1269</v>
      </c>
    </row>
    <row r="447" spans="1:25" x14ac:dyDescent="0.15">
      <c r="A447">
        <v>446</v>
      </c>
      <c r="B447" s="114" t="s">
        <v>506</v>
      </c>
      <c r="C447" s="115">
        <v>43938</v>
      </c>
      <c r="D447" t="s">
        <v>209</v>
      </c>
      <c r="E447">
        <v>3401</v>
      </c>
      <c r="F447" t="s">
        <v>22</v>
      </c>
      <c r="G447" t="s">
        <v>507</v>
      </c>
      <c r="H447" t="s">
        <v>142</v>
      </c>
      <c r="I447" t="s">
        <v>115</v>
      </c>
      <c r="M447" t="s">
        <v>508</v>
      </c>
      <c r="N447" t="s">
        <v>509</v>
      </c>
      <c r="Q447">
        <v>50000</v>
      </c>
      <c r="R447">
        <v>0</v>
      </c>
      <c r="S447">
        <v>50000</v>
      </c>
      <c r="T447" t="s">
        <v>510</v>
      </c>
      <c r="U447" t="s">
        <v>460</v>
      </c>
      <c r="V447" t="s">
        <v>3415</v>
      </c>
    </row>
    <row r="448" spans="1:25" x14ac:dyDescent="0.15">
      <c r="A448">
        <v>447</v>
      </c>
      <c r="B448" s="114" t="s">
        <v>511</v>
      </c>
      <c r="C448" s="115">
        <v>43938</v>
      </c>
      <c r="D448" t="s">
        <v>209</v>
      </c>
      <c r="E448">
        <v>2704</v>
      </c>
      <c r="F448" t="s">
        <v>22</v>
      </c>
      <c r="G448" t="s">
        <v>512</v>
      </c>
      <c r="H448" t="s">
        <v>92</v>
      </c>
      <c r="I448" t="s">
        <v>65</v>
      </c>
      <c r="M448" t="s">
        <v>513</v>
      </c>
      <c r="N448" t="s">
        <v>509</v>
      </c>
      <c r="Q448">
        <v>50000</v>
      </c>
      <c r="R448">
        <v>0</v>
      </c>
      <c r="S448">
        <v>50000</v>
      </c>
      <c r="T448" t="s">
        <v>514</v>
      </c>
      <c r="U448" t="s">
        <v>460</v>
      </c>
      <c r="V448" t="s">
        <v>3415</v>
      </c>
    </row>
    <row r="449" spans="1:22" x14ac:dyDescent="0.15">
      <c r="A449">
        <v>448</v>
      </c>
      <c r="B449" s="114" t="s">
        <v>564</v>
      </c>
      <c r="C449" s="115">
        <v>43938</v>
      </c>
      <c r="D449" t="s">
        <v>209</v>
      </c>
      <c r="E449">
        <v>629</v>
      </c>
      <c r="F449" t="s">
        <v>22</v>
      </c>
      <c r="G449" t="s">
        <v>565</v>
      </c>
      <c r="H449" t="s">
        <v>142</v>
      </c>
      <c r="I449" t="s">
        <v>25</v>
      </c>
      <c r="M449" t="s">
        <v>566</v>
      </c>
      <c r="N449" t="s">
        <v>567</v>
      </c>
      <c r="Q449">
        <v>50000</v>
      </c>
      <c r="R449">
        <v>0</v>
      </c>
      <c r="S449">
        <v>50000</v>
      </c>
      <c r="T449" t="s">
        <v>568</v>
      </c>
      <c r="U449" t="s">
        <v>423</v>
      </c>
      <c r="V449" t="s">
        <v>3415</v>
      </c>
    </row>
    <row r="450" spans="1:22" x14ac:dyDescent="0.15">
      <c r="A450">
        <v>449</v>
      </c>
      <c r="B450" s="114" t="s">
        <v>601</v>
      </c>
      <c r="C450" s="115">
        <v>43938</v>
      </c>
      <c r="D450" t="s">
        <v>209</v>
      </c>
      <c r="E450">
        <v>11821</v>
      </c>
      <c r="F450" t="s">
        <v>22</v>
      </c>
      <c r="G450" t="s">
        <v>602</v>
      </c>
      <c r="H450" t="s">
        <v>92</v>
      </c>
      <c r="I450" t="s">
        <v>65</v>
      </c>
      <c r="M450" t="s">
        <v>603</v>
      </c>
      <c r="N450" t="s">
        <v>604</v>
      </c>
      <c r="Q450">
        <v>50000</v>
      </c>
      <c r="R450">
        <v>0</v>
      </c>
      <c r="S450">
        <v>50000</v>
      </c>
      <c r="T450" t="s">
        <v>605</v>
      </c>
      <c r="U450" t="s">
        <v>369</v>
      </c>
      <c r="V450" t="s">
        <v>3415</v>
      </c>
    </row>
    <row r="451" spans="1:22" x14ac:dyDescent="0.15">
      <c r="A451">
        <v>450</v>
      </c>
      <c r="B451" s="114" t="s">
        <v>633</v>
      </c>
      <c r="C451" s="115">
        <v>43938</v>
      </c>
      <c r="D451" t="s">
        <v>209</v>
      </c>
      <c r="E451">
        <v>7209</v>
      </c>
      <c r="F451" t="s">
        <v>22</v>
      </c>
      <c r="G451" t="s">
        <v>634</v>
      </c>
      <c r="H451" t="s">
        <v>84</v>
      </c>
      <c r="I451" t="s">
        <v>115</v>
      </c>
      <c r="M451" t="s">
        <v>635</v>
      </c>
      <c r="N451" t="s">
        <v>636</v>
      </c>
      <c r="Q451">
        <v>50000</v>
      </c>
      <c r="R451">
        <v>0</v>
      </c>
      <c r="S451">
        <v>50000</v>
      </c>
      <c r="T451" t="s">
        <v>637</v>
      </c>
      <c r="U451" t="s">
        <v>214</v>
      </c>
      <c r="V451" t="s">
        <v>3415</v>
      </c>
    </row>
    <row r="452" spans="1:22" x14ac:dyDescent="0.15">
      <c r="A452">
        <v>451</v>
      </c>
      <c r="B452" s="114" t="s">
        <v>1054</v>
      </c>
      <c r="C452" s="115">
        <v>43938</v>
      </c>
      <c r="D452" t="s">
        <v>209</v>
      </c>
      <c r="E452">
        <v>2104</v>
      </c>
      <c r="F452" t="s">
        <v>22</v>
      </c>
      <c r="G452" t="s">
        <v>1055</v>
      </c>
      <c r="H452" t="s">
        <v>147</v>
      </c>
      <c r="I452" t="s">
        <v>93</v>
      </c>
      <c r="M452" t="s">
        <v>1056</v>
      </c>
      <c r="Q452">
        <v>50000</v>
      </c>
      <c r="R452">
        <v>0</v>
      </c>
      <c r="S452">
        <v>50000</v>
      </c>
      <c r="T452" t="s">
        <v>1057</v>
      </c>
      <c r="U452" t="s">
        <v>1058</v>
      </c>
      <c r="V452" t="s">
        <v>3415</v>
      </c>
    </row>
    <row r="453" spans="1:22" x14ac:dyDescent="0.15">
      <c r="A453">
        <v>452</v>
      </c>
      <c r="B453" s="114" t="s">
        <v>1372</v>
      </c>
      <c r="C453" s="115">
        <v>43938</v>
      </c>
      <c r="D453" t="s">
        <v>209</v>
      </c>
      <c r="E453">
        <v>4509</v>
      </c>
      <c r="F453" t="s">
        <v>22</v>
      </c>
      <c r="G453" t="s">
        <v>1373</v>
      </c>
      <c r="H453" t="s">
        <v>84</v>
      </c>
      <c r="I453" t="s">
        <v>115</v>
      </c>
      <c r="M453" t="s">
        <v>1374</v>
      </c>
      <c r="N453" t="s">
        <v>1375</v>
      </c>
      <c r="Q453">
        <v>50000</v>
      </c>
      <c r="R453">
        <v>0</v>
      </c>
      <c r="S453">
        <v>50000</v>
      </c>
      <c r="T453" t="s">
        <v>1376</v>
      </c>
      <c r="U453" t="s">
        <v>1377</v>
      </c>
      <c r="V453" t="s">
        <v>3415</v>
      </c>
    </row>
    <row r="454" spans="1:22" x14ac:dyDescent="0.15">
      <c r="A454">
        <v>453</v>
      </c>
      <c r="B454" s="114" t="s">
        <v>2120</v>
      </c>
      <c r="C454" s="115">
        <v>43938</v>
      </c>
      <c r="D454" t="s">
        <v>209</v>
      </c>
      <c r="E454">
        <v>5221</v>
      </c>
      <c r="F454" t="s">
        <v>22</v>
      </c>
      <c r="G454" t="s">
        <v>584</v>
      </c>
      <c r="H454" t="s">
        <v>84</v>
      </c>
      <c r="I454" t="s">
        <v>32</v>
      </c>
      <c r="M454" t="s">
        <v>585</v>
      </c>
      <c r="N454" t="s">
        <v>941</v>
      </c>
      <c r="Q454">
        <v>50000</v>
      </c>
      <c r="R454">
        <v>0</v>
      </c>
      <c r="S454">
        <v>50000</v>
      </c>
      <c r="T454" t="s">
        <v>2121</v>
      </c>
      <c r="U454" t="s">
        <v>369</v>
      </c>
      <c r="V454" t="s">
        <v>3415</v>
      </c>
    </row>
    <row r="455" spans="1:22" x14ac:dyDescent="0.15">
      <c r="A455">
        <v>454</v>
      </c>
      <c r="B455" s="114" t="s">
        <v>2476</v>
      </c>
      <c r="C455" s="115">
        <v>43938</v>
      </c>
      <c r="D455" t="s">
        <v>209</v>
      </c>
      <c r="E455">
        <v>106</v>
      </c>
      <c r="F455" t="s">
        <v>22</v>
      </c>
      <c r="G455" t="s">
        <v>100</v>
      </c>
      <c r="H455" t="s">
        <v>92</v>
      </c>
      <c r="I455" t="s">
        <v>93</v>
      </c>
      <c r="M455" t="s">
        <v>2477</v>
      </c>
      <c r="N455" t="s">
        <v>2478</v>
      </c>
      <c r="Q455">
        <v>0</v>
      </c>
      <c r="R455">
        <v>500</v>
      </c>
      <c r="S455">
        <v>500</v>
      </c>
      <c r="U455" t="s">
        <v>2479</v>
      </c>
    </row>
    <row r="456" spans="1:22" x14ac:dyDescent="0.15">
      <c r="A456">
        <v>455</v>
      </c>
      <c r="B456" s="114" t="s">
        <v>1997</v>
      </c>
      <c r="C456" s="115">
        <v>43941</v>
      </c>
      <c r="D456" t="s">
        <v>222</v>
      </c>
      <c r="E456">
        <v>5407</v>
      </c>
      <c r="F456" t="s">
        <v>22</v>
      </c>
      <c r="G456" t="s">
        <v>1998</v>
      </c>
      <c r="H456" t="s">
        <v>24</v>
      </c>
      <c r="I456" t="s">
        <v>107</v>
      </c>
      <c r="M456" t="s">
        <v>1401</v>
      </c>
      <c r="N456" t="s">
        <v>1223</v>
      </c>
      <c r="Q456">
        <v>0</v>
      </c>
      <c r="R456">
        <v>3000</v>
      </c>
      <c r="S456">
        <v>3000</v>
      </c>
      <c r="T456" t="s">
        <v>1999</v>
      </c>
      <c r="U456" t="s">
        <v>300</v>
      </c>
    </row>
    <row r="457" spans="1:22" x14ac:dyDescent="0.15">
      <c r="A457">
        <v>456</v>
      </c>
      <c r="B457" s="114" t="s">
        <v>2000</v>
      </c>
      <c r="C457" s="115">
        <v>43941</v>
      </c>
      <c r="D457" t="s">
        <v>222</v>
      </c>
      <c r="E457">
        <v>7500</v>
      </c>
      <c r="F457" t="s">
        <v>22</v>
      </c>
      <c r="G457" t="s">
        <v>2001</v>
      </c>
      <c r="H457" t="s">
        <v>132</v>
      </c>
      <c r="I457" t="s">
        <v>115</v>
      </c>
      <c r="M457" t="s">
        <v>2002</v>
      </c>
      <c r="N457" t="s">
        <v>1223</v>
      </c>
      <c r="Q457">
        <v>0</v>
      </c>
      <c r="R457">
        <v>3000</v>
      </c>
      <c r="S457">
        <v>3000</v>
      </c>
      <c r="T457" t="s">
        <v>2003</v>
      </c>
      <c r="U457" t="s">
        <v>300</v>
      </c>
    </row>
    <row r="458" spans="1:22" x14ac:dyDescent="0.15">
      <c r="A458">
        <v>457</v>
      </c>
      <c r="B458" s="114" t="s">
        <v>2572</v>
      </c>
      <c r="C458" s="115">
        <v>43941</v>
      </c>
      <c r="D458" t="s">
        <v>956</v>
      </c>
      <c r="E458">
        <v>1107</v>
      </c>
      <c r="F458" t="s">
        <v>22</v>
      </c>
      <c r="G458" t="s">
        <v>2573</v>
      </c>
      <c r="H458" t="s">
        <v>84</v>
      </c>
      <c r="I458" t="s">
        <v>25</v>
      </c>
      <c r="M458" t="s">
        <v>2574</v>
      </c>
      <c r="N458" t="s">
        <v>2575</v>
      </c>
      <c r="Q458">
        <v>0</v>
      </c>
      <c r="R458">
        <v>3000</v>
      </c>
      <c r="S458">
        <v>3000</v>
      </c>
      <c r="T458" t="s">
        <v>2576</v>
      </c>
      <c r="U458" t="s">
        <v>2577</v>
      </c>
    </row>
    <row r="459" spans="1:22" x14ac:dyDescent="0.15">
      <c r="A459">
        <v>458</v>
      </c>
      <c r="B459" s="114" t="s">
        <v>2578</v>
      </c>
      <c r="C459" s="115">
        <v>43941</v>
      </c>
      <c r="D459" t="s">
        <v>956</v>
      </c>
      <c r="E459">
        <v>3605</v>
      </c>
      <c r="F459" t="s">
        <v>22</v>
      </c>
      <c r="G459" t="s">
        <v>2579</v>
      </c>
      <c r="H459" t="s">
        <v>31</v>
      </c>
      <c r="I459" t="s">
        <v>65</v>
      </c>
      <c r="M459" t="s">
        <v>2580</v>
      </c>
      <c r="N459" t="s">
        <v>2575</v>
      </c>
      <c r="Q459">
        <v>0</v>
      </c>
      <c r="R459">
        <v>3000</v>
      </c>
      <c r="S459">
        <v>3000</v>
      </c>
      <c r="T459" t="s">
        <v>2581</v>
      </c>
      <c r="U459" t="s">
        <v>2577</v>
      </c>
    </row>
    <row r="460" spans="1:22" x14ac:dyDescent="0.15">
      <c r="A460">
        <v>459</v>
      </c>
      <c r="B460" s="114" t="s">
        <v>2582</v>
      </c>
      <c r="C460" s="115">
        <v>43941</v>
      </c>
      <c r="D460" t="s">
        <v>956</v>
      </c>
      <c r="E460">
        <v>11410</v>
      </c>
      <c r="F460" t="s">
        <v>22</v>
      </c>
      <c r="G460" t="s">
        <v>2013</v>
      </c>
      <c r="H460" t="s">
        <v>142</v>
      </c>
      <c r="I460" t="s">
        <v>41</v>
      </c>
      <c r="M460" t="s">
        <v>2014</v>
      </c>
      <c r="N460" t="s">
        <v>1112</v>
      </c>
      <c r="Q460">
        <v>0</v>
      </c>
      <c r="R460">
        <v>3000</v>
      </c>
      <c r="S460">
        <v>3000</v>
      </c>
      <c r="T460" t="s">
        <v>2016</v>
      </c>
      <c r="U460" t="s">
        <v>2583</v>
      </c>
    </row>
    <row r="461" spans="1:22" x14ac:dyDescent="0.15">
      <c r="A461">
        <v>460</v>
      </c>
      <c r="B461" s="114" t="s">
        <v>2619</v>
      </c>
      <c r="C461" s="115">
        <v>43941</v>
      </c>
      <c r="D461" t="s">
        <v>956</v>
      </c>
      <c r="E461">
        <v>1205</v>
      </c>
      <c r="F461" t="s">
        <v>22</v>
      </c>
      <c r="G461" t="s">
        <v>2620</v>
      </c>
      <c r="H461" t="s">
        <v>142</v>
      </c>
      <c r="I461" t="s">
        <v>377</v>
      </c>
      <c r="M461" t="s">
        <v>2621</v>
      </c>
      <c r="N461" t="s">
        <v>2622</v>
      </c>
      <c r="Q461">
        <v>0</v>
      </c>
      <c r="R461">
        <v>3000</v>
      </c>
      <c r="S461">
        <v>3000</v>
      </c>
      <c r="T461" t="s">
        <v>2623</v>
      </c>
      <c r="U461" t="s">
        <v>2624</v>
      </c>
    </row>
    <row r="462" spans="1:22" x14ac:dyDescent="0.15">
      <c r="A462">
        <v>461</v>
      </c>
      <c r="B462" s="114" t="s">
        <v>754</v>
      </c>
      <c r="C462" s="115">
        <v>43941</v>
      </c>
      <c r="D462" t="s">
        <v>491</v>
      </c>
      <c r="E462">
        <v>16150</v>
      </c>
      <c r="F462" t="s">
        <v>22</v>
      </c>
      <c r="G462" t="s">
        <v>755</v>
      </c>
      <c r="H462" t="s">
        <v>31</v>
      </c>
      <c r="I462" t="s">
        <v>137</v>
      </c>
      <c r="M462" t="s">
        <v>756</v>
      </c>
      <c r="N462" t="s">
        <v>757</v>
      </c>
      <c r="Q462">
        <v>0</v>
      </c>
      <c r="R462">
        <v>500</v>
      </c>
      <c r="S462">
        <v>500</v>
      </c>
      <c r="T462" t="s">
        <v>758</v>
      </c>
      <c r="U462" t="s">
        <v>542</v>
      </c>
    </row>
    <row r="463" spans="1:22" x14ac:dyDescent="0.15">
      <c r="A463">
        <v>462</v>
      </c>
      <c r="B463" s="114" t="s">
        <v>2382</v>
      </c>
      <c r="C463" s="115">
        <v>43941</v>
      </c>
      <c r="D463" t="s">
        <v>491</v>
      </c>
      <c r="E463">
        <v>126</v>
      </c>
      <c r="F463" t="s">
        <v>22</v>
      </c>
      <c r="G463" t="s">
        <v>2383</v>
      </c>
      <c r="H463" t="s">
        <v>92</v>
      </c>
      <c r="I463" t="s">
        <v>32</v>
      </c>
      <c r="M463" t="s">
        <v>2384</v>
      </c>
      <c r="N463" t="s">
        <v>2385</v>
      </c>
      <c r="Q463">
        <v>0</v>
      </c>
      <c r="R463">
        <v>500</v>
      </c>
      <c r="S463">
        <v>500</v>
      </c>
      <c r="T463" t="s">
        <v>2386</v>
      </c>
      <c r="U463" t="s">
        <v>542</v>
      </c>
    </row>
    <row r="464" spans="1:22" x14ac:dyDescent="0.15">
      <c r="A464">
        <v>463</v>
      </c>
      <c r="B464" s="114" t="s">
        <v>2594</v>
      </c>
      <c r="C464" s="115">
        <v>43941</v>
      </c>
      <c r="D464" t="s">
        <v>491</v>
      </c>
      <c r="E464">
        <v>2301</v>
      </c>
      <c r="F464" t="s">
        <v>22</v>
      </c>
      <c r="G464" t="s">
        <v>1051</v>
      </c>
      <c r="H464" t="s">
        <v>92</v>
      </c>
      <c r="I464" t="s">
        <v>93</v>
      </c>
      <c r="M464" t="s">
        <v>2595</v>
      </c>
      <c r="N464" t="s">
        <v>2596</v>
      </c>
      <c r="Q464">
        <v>0</v>
      </c>
      <c r="R464">
        <v>500</v>
      </c>
      <c r="S464">
        <v>500</v>
      </c>
      <c r="T464" t="s">
        <v>2597</v>
      </c>
      <c r="U464" t="s">
        <v>1264</v>
      </c>
    </row>
    <row r="465" spans="1:24" x14ac:dyDescent="0.15">
      <c r="A465">
        <v>464</v>
      </c>
      <c r="B465" s="114" t="s">
        <v>2607</v>
      </c>
      <c r="C465" s="115">
        <v>43941</v>
      </c>
      <c r="D465" t="s">
        <v>491</v>
      </c>
      <c r="E465">
        <v>404</v>
      </c>
      <c r="F465" t="s">
        <v>22</v>
      </c>
      <c r="G465" t="s">
        <v>2608</v>
      </c>
      <c r="H465" t="s">
        <v>84</v>
      </c>
      <c r="I465" t="s">
        <v>25</v>
      </c>
      <c r="M465" t="s">
        <v>2609</v>
      </c>
      <c r="N465" t="s">
        <v>2385</v>
      </c>
      <c r="Q465">
        <v>0</v>
      </c>
      <c r="R465">
        <v>500</v>
      </c>
      <c r="S465">
        <v>500</v>
      </c>
      <c r="T465" t="s">
        <v>2610</v>
      </c>
      <c r="U465" t="s">
        <v>542</v>
      </c>
    </row>
    <row r="466" spans="1:24" x14ac:dyDescent="0.15">
      <c r="A466">
        <v>465</v>
      </c>
      <c r="B466" s="114" t="s">
        <v>2611</v>
      </c>
      <c r="C466" s="115">
        <v>43941</v>
      </c>
      <c r="D466" t="s">
        <v>491</v>
      </c>
      <c r="E466">
        <v>5301</v>
      </c>
      <c r="F466" t="s">
        <v>22</v>
      </c>
      <c r="G466" t="s">
        <v>2612</v>
      </c>
      <c r="H466" t="s">
        <v>84</v>
      </c>
      <c r="I466" t="s">
        <v>115</v>
      </c>
      <c r="M466" t="s">
        <v>2613</v>
      </c>
      <c r="N466" t="s">
        <v>2385</v>
      </c>
      <c r="Q466">
        <v>0</v>
      </c>
      <c r="R466">
        <v>500</v>
      </c>
      <c r="S466">
        <v>500</v>
      </c>
      <c r="T466" t="s">
        <v>2614</v>
      </c>
      <c r="U466" t="s">
        <v>542</v>
      </c>
    </row>
    <row r="467" spans="1:24" x14ac:dyDescent="0.15">
      <c r="A467">
        <v>466</v>
      </c>
      <c r="B467" s="114" t="s">
        <v>2373</v>
      </c>
      <c r="C467" s="115">
        <v>43941</v>
      </c>
      <c r="D467" t="s">
        <v>113</v>
      </c>
      <c r="E467">
        <v>4100</v>
      </c>
      <c r="F467" t="s">
        <v>22</v>
      </c>
      <c r="G467" t="s">
        <v>2374</v>
      </c>
      <c r="H467" t="s">
        <v>84</v>
      </c>
      <c r="I467" t="s">
        <v>137</v>
      </c>
      <c r="M467" t="s">
        <v>2375</v>
      </c>
      <c r="N467" t="s">
        <v>1195</v>
      </c>
      <c r="Q467">
        <v>0</v>
      </c>
      <c r="R467">
        <v>500</v>
      </c>
      <c r="S467">
        <v>500</v>
      </c>
      <c r="T467" t="s">
        <v>2376</v>
      </c>
      <c r="U467" t="s">
        <v>2377</v>
      </c>
    </row>
    <row r="468" spans="1:24" x14ac:dyDescent="0.15">
      <c r="A468">
        <v>467</v>
      </c>
      <c r="B468" s="114" t="s">
        <v>2615</v>
      </c>
      <c r="C468" s="115">
        <v>43941</v>
      </c>
      <c r="D468" t="s">
        <v>113</v>
      </c>
      <c r="E468">
        <v>4332</v>
      </c>
      <c r="F468" t="s">
        <v>22</v>
      </c>
      <c r="G468" t="s">
        <v>1452</v>
      </c>
      <c r="H468" t="s">
        <v>92</v>
      </c>
      <c r="I468" t="s">
        <v>137</v>
      </c>
      <c r="M468" t="s">
        <v>2616</v>
      </c>
      <c r="N468" t="s">
        <v>2385</v>
      </c>
      <c r="Q468">
        <v>0</v>
      </c>
      <c r="R468">
        <v>500</v>
      </c>
      <c r="S468">
        <v>500</v>
      </c>
      <c r="T468" t="s">
        <v>2617</v>
      </c>
      <c r="U468" t="s">
        <v>2618</v>
      </c>
      <c r="W468" t="s">
        <v>3417</v>
      </c>
      <c r="X468" t="s">
        <v>3417</v>
      </c>
    </row>
    <row r="469" spans="1:24" x14ac:dyDescent="0.15">
      <c r="A469">
        <v>468</v>
      </c>
      <c r="B469" s="114" t="s">
        <v>528</v>
      </c>
      <c r="C469" s="115">
        <v>43941</v>
      </c>
      <c r="D469" t="s">
        <v>209</v>
      </c>
      <c r="E469">
        <v>4210</v>
      </c>
      <c r="F469" t="s">
        <v>22</v>
      </c>
      <c r="G469" t="s">
        <v>529</v>
      </c>
      <c r="H469" t="s">
        <v>132</v>
      </c>
      <c r="M469" t="s">
        <v>530</v>
      </c>
      <c r="N469" t="s">
        <v>531</v>
      </c>
      <c r="Q469">
        <v>50000</v>
      </c>
      <c r="R469">
        <v>0</v>
      </c>
      <c r="S469">
        <v>50000</v>
      </c>
      <c r="T469" t="s">
        <v>532</v>
      </c>
      <c r="U469" t="s">
        <v>369</v>
      </c>
      <c r="V469" t="s">
        <v>3415</v>
      </c>
    </row>
    <row r="470" spans="1:24" x14ac:dyDescent="0.15">
      <c r="A470">
        <v>469</v>
      </c>
      <c r="B470" s="114" t="s">
        <v>2052</v>
      </c>
      <c r="C470" s="115">
        <v>43941</v>
      </c>
      <c r="D470" t="s">
        <v>209</v>
      </c>
      <c r="E470">
        <v>4321</v>
      </c>
      <c r="F470" t="s">
        <v>22</v>
      </c>
      <c r="G470" t="s">
        <v>2053</v>
      </c>
      <c r="H470" t="s">
        <v>142</v>
      </c>
      <c r="I470" t="s">
        <v>107</v>
      </c>
      <c r="M470" t="s">
        <v>2054</v>
      </c>
      <c r="N470" t="s">
        <v>531</v>
      </c>
      <c r="Q470">
        <v>50000</v>
      </c>
      <c r="R470">
        <v>0</v>
      </c>
      <c r="S470">
        <v>50000</v>
      </c>
      <c r="T470" t="s">
        <v>2055</v>
      </c>
      <c r="U470" t="s">
        <v>460</v>
      </c>
      <c r="V470" t="s">
        <v>3415</v>
      </c>
    </row>
    <row r="471" spans="1:24" x14ac:dyDescent="0.15">
      <c r="A471">
        <v>470</v>
      </c>
      <c r="B471" s="114" t="s">
        <v>2056</v>
      </c>
      <c r="C471" s="115">
        <v>43941</v>
      </c>
      <c r="D471" t="s">
        <v>209</v>
      </c>
      <c r="E471">
        <v>12206</v>
      </c>
      <c r="F471" t="s">
        <v>22</v>
      </c>
      <c r="G471" t="s">
        <v>2057</v>
      </c>
      <c r="H471" t="s">
        <v>142</v>
      </c>
      <c r="I471" t="s">
        <v>65</v>
      </c>
      <c r="M471" t="s">
        <v>2058</v>
      </c>
      <c r="N471" t="s">
        <v>531</v>
      </c>
      <c r="Q471">
        <v>50000</v>
      </c>
      <c r="R471">
        <v>0</v>
      </c>
      <c r="S471">
        <v>50000</v>
      </c>
      <c r="T471" t="s">
        <v>2059</v>
      </c>
      <c r="U471" t="s">
        <v>460</v>
      </c>
      <c r="V471" t="s">
        <v>3415</v>
      </c>
    </row>
    <row r="472" spans="1:24" x14ac:dyDescent="0.15">
      <c r="A472">
        <v>471</v>
      </c>
      <c r="B472" s="114" t="s">
        <v>2326</v>
      </c>
      <c r="C472" s="115">
        <v>43941</v>
      </c>
      <c r="D472" t="s">
        <v>209</v>
      </c>
      <c r="E472">
        <v>11012</v>
      </c>
      <c r="F472" t="s">
        <v>22</v>
      </c>
      <c r="G472" t="s">
        <v>2327</v>
      </c>
      <c r="H472" t="s">
        <v>132</v>
      </c>
      <c r="I472" t="s">
        <v>41</v>
      </c>
      <c r="M472" t="s">
        <v>2328</v>
      </c>
      <c r="N472" t="s">
        <v>894</v>
      </c>
      <c r="Q472">
        <v>50000</v>
      </c>
      <c r="R472">
        <v>0</v>
      </c>
      <c r="S472">
        <v>50000</v>
      </c>
      <c r="T472" t="s">
        <v>2329</v>
      </c>
      <c r="U472" t="s">
        <v>369</v>
      </c>
      <c r="V472" t="s">
        <v>3415</v>
      </c>
    </row>
    <row r="473" spans="1:24" x14ac:dyDescent="0.15">
      <c r="A473">
        <v>472</v>
      </c>
      <c r="B473" s="114" t="s">
        <v>2330</v>
      </c>
      <c r="C473" s="115">
        <v>43941</v>
      </c>
      <c r="D473" t="s">
        <v>209</v>
      </c>
      <c r="E473">
        <v>4100</v>
      </c>
      <c r="F473" t="s">
        <v>22</v>
      </c>
      <c r="G473" t="s">
        <v>2331</v>
      </c>
      <c r="H473" t="s">
        <v>132</v>
      </c>
      <c r="I473" t="s">
        <v>65</v>
      </c>
      <c r="M473" t="s">
        <v>2332</v>
      </c>
      <c r="N473" t="s">
        <v>894</v>
      </c>
      <c r="Q473">
        <v>50000</v>
      </c>
      <c r="R473">
        <v>0</v>
      </c>
      <c r="S473">
        <v>50000</v>
      </c>
      <c r="T473" t="s">
        <v>2333</v>
      </c>
      <c r="U473" t="s">
        <v>369</v>
      </c>
      <c r="V473" t="s">
        <v>3415</v>
      </c>
    </row>
    <row r="474" spans="1:24" x14ac:dyDescent="0.15">
      <c r="A474">
        <v>473</v>
      </c>
      <c r="B474" s="114" t="s">
        <v>2334</v>
      </c>
      <c r="C474" s="115">
        <v>43941</v>
      </c>
      <c r="D474" t="s">
        <v>209</v>
      </c>
      <c r="E474">
        <v>10604</v>
      </c>
      <c r="F474" t="s">
        <v>22</v>
      </c>
      <c r="G474" t="s">
        <v>2335</v>
      </c>
      <c r="H474" t="s">
        <v>142</v>
      </c>
      <c r="I474" t="s">
        <v>41</v>
      </c>
      <c r="M474" t="s">
        <v>2336</v>
      </c>
      <c r="N474" t="s">
        <v>894</v>
      </c>
      <c r="Q474">
        <v>50000</v>
      </c>
      <c r="R474">
        <v>0</v>
      </c>
      <c r="S474">
        <v>50000</v>
      </c>
      <c r="T474" t="s">
        <v>2337</v>
      </c>
      <c r="U474" t="s">
        <v>369</v>
      </c>
      <c r="V474" t="s">
        <v>3415</v>
      </c>
    </row>
    <row r="475" spans="1:24" x14ac:dyDescent="0.15">
      <c r="A475">
        <v>474</v>
      </c>
      <c r="B475" s="114" t="s">
        <v>2338</v>
      </c>
      <c r="C475" s="115">
        <v>43941</v>
      </c>
      <c r="D475" t="s">
        <v>209</v>
      </c>
      <c r="E475">
        <v>5800</v>
      </c>
      <c r="F475" t="s">
        <v>22</v>
      </c>
      <c r="G475" t="s">
        <v>2339</v>
      </c>
      <c r="H475" t="s">
        <v>132</v>
      </c>
      <c r="I475" t="s">
        <v>41</v>
      </c>
      <c r="M475" t="s">
        <v>2340</v>
      </c>
      <c r="N475" t="s">
        <v>894</v>
      </c>
      <c r="Q475">
        <v>50000</v>
      </c>
      <c r="R475">
        <v>0</v>
      </c>
      <c r="S475">
        <v>50000</v>
      </c>
      <c r="T475" t="s">
        <v>2341</v>
      </c>
      <c r="U475" t="s">
        <v>369</v>
      </c>
      <c r="V475" t="s">
        <v>3415</v>
      </c>
    </row>
    <row r="476" spans="1:24" x14ac:dyDescent="0.15">
      <c r="A476">
        <v>475</v>
      </c>
      <c r="B476" s="114" t="s">
        <v>2342</v>
      </c>
      <c r="C476" s="115">
        <v>43941</v>
      </c>
      <c r="D476" t="s">
        <v>209</v>
      </c>
      <c r="E476">
        <v>3612</v>
      </c>
      <c r="F476" t="s">
        <v>22</v>
      </c>
      <c r="G476" t="s">
        <v>2343</v>
      </c>
      <c r="H476" t="s">
        <v>92</v>
      </c>
      <c r="I476" t="s">
        <v>137</v>
      </c>
      <c r="M476" t="s">
        <v>2344</v>
      </c>
      <c r="N476" t="s">
        <v>894</v>
      </c>
      <c r="Q476">
        <v>50000</v>
      </c>
      <c r="R476">
        <v>0</v>
      </c>
      <c r="S476">
        <v>50000</v>
      </c>
      <c r="T476" t="s">
        <v>2345</v>
      </c>
      <c r="U476" t="s">
        <v>214</v>
      </c>
      <c r="V476" t="s">
        <v>3415</v>
      </c>
    </row>
    <row r="477" spans="1:24" x14ac:dyDescent="0.15">
      <c r="A477">
        <v>476</v>
      </c>
      <c r="B477" s="114" t="s">
        <v>2346</v>
      </c>
      <c r="C477" s="115">
        <v>43941</v>
      </c>
      <c r="D477" t="s">
        <v>209</v>
      </c>
      <c r="E477">
        <v>3500</v>
      </c>
      <c r="F477" t="s">
        <v>22</v>
      </c>
      <c r="G477" t="s">
        <v>2347</v>
      </c>
      <c r="H477" t="s">
        <v>122</v>
      </c>
      <c r="I477" t="s">
        <v>115</v>
      </c>
      <c r="M477" t="s">
        <v>2348</v>
      </c>
      <c r="N477" t="s">
        <v>894</v>
      </c>
      <c r="Q477">
        <v>50000</v>
      </c>
      <c r="R477">
        <v>0</v>
      </c>
      <c r="S477">
        <v>50000</v>
      </c>
      <c r="T477" t="s">
        <v>2349</v>
      </c>
      <c r="U477" t="s">
        <v>214</v>
      </c>
      <c r="V477" t="s">
        <v>3415</v>
      </c>
    </row>
    <row r="478" spans="1:24" x14ac:dyDescent="0.15">
      <c r="A478">
        <v>477</v>
      </c>
      <c r="B478" s="114" t="s">
        <v>2350</v>
      </c>
      <c r="C478" s="115">
        <v>43941</v>
      </c>
      <c r="D478" t="s">
        <v>209</v>
      </c>
      <c r="E478">
        <v>10513</v>
      </c>
      <c r="F478" t="s">
        <v>22</v>
      </c>
      <c r="G478" t="s">
        <v>2351</v>
      </c>
      <c r="H478" t="s">
        <v>142</v>
      </c>
      <c r="I478" t="s">
        <v>41</v>
      </c>
      <c r="M478" t="s">
        <v>2352</v>
      </c>
      <c r="N478" t="s">
        <v>894</v>
      </c>
      <c r="Q478">
        <v>50000</v>
      </c>
      <c r="R478">
        <v>0</v>
      </c>
      <c r="S478">
        <v>50000</v>
      </c>
      <c r="T478" t="s">
        <v>2353</v>
      </c>
      <c r="U478" t="s">
        <v>369</v>
      </c>
      <c r="V478" t="s">
        <v>3415</v>
      </c>
    </row>
    <row r="479" spans="1:24" x14ac:dyDescent="0.15">
      <c r="A479">
        <v>478</v>
      </c>
      <c r="B479" s="114" t="s">
        <v>2354</v>
      </c>
      <c r="C479" s="115">
        <v>43941</v>
      </c>
      <c r="D479" t="s">
        <v>209</v>
      </c>
      <c r="E479">
        <v>5012</v>
      </c>
      <c r="F479" t="s">
        <v>22</v>
      </c>
      <c r="G479" t="s">
        <v>2355</v>
      </c>
      <c r="H479" t="s">
        <v>122</v>
      </c>
      <c r="I479" t="s">
        <v>107</v>
      </c>
      <c r="M479" t="s">
        <v>2356</v>
      </c>
      <c r="N479" t="s">
        <v>894</v>
      </c>
      <c r="Q479">
        <v>50000</v>
      </c>
      <c r="R479">
        <v>0</v>
      </c>
      <c r="S479">
        <v>50000</v>
      </c>
      <c r="T479" t="s">
        <v>2357</v>
      </c>
      <c r="U479" t="s">
        <v>2358</v>
      </c>
      <c r="V479" t="s">
        <v>3415</v>
      </c>
    </row>
    <row r="480" spans="1:24" x14ac:dyDescent="0.15">
      <c r="A480">
        <v>479</v>
      </c>
      <c r="B480" s="114" t="s">
        <v>2446</v>
      </c>
      <c r="C480" s="115">
        <v>43941</v>
      </c>
      <c r="D480" t="s">
        <v>209</v>
      </c>
      <c r="E480">
        <v>11801</v>
      </c>
      <c r="F480" t="s">
        <v>22</v>
      </c>
      <c r="G480" t="s">
        <v>2447</v>
      </c>
      <c r="H480" t="s">
        <v>1312</v>
      </c>
      <c r="I480" t="s">
        <v>65</v>
      </c>
      <c r="Q480">
        <v>50000</v>
      </c>
      <c r="R480">
        <v>0</v>
      </c>
      <c r="S480">
        <v>50000</v>
      </c>
      <c r="T480" t="s">
        <v>2448</v>
      </c>
      <c r="U480" t="s">
        <v>460</v>
      </c>
      <c r="V480" t="s">
        <v>3415</v>
      </c>
    </row>
    <row r="481" spans="1:23" x14ac:dyDescent="0.15">
      <c r="A481">
        <v>480</v>
      </c>
      <c r="B481" s="114" t="s">
        <v>2455</v>
      </c>
      <c r="C481" s="115">
        <v>43941</v>
      </c>
      <c r="D481" t="s">
        <v>209</v>
      </c>
      <c r="E481">
        <v>1231</v>
      </c>
      <c r="F481" t="s">
        <v>22</v>
      </c>
      <c r="G481" t="s">
        <v>2456</v>
      </c>
      <c r="H481" t="s">
        <v>92</v>
      </c>
      <c r="I481" t="s">
        <v>25</v>
      </c>
      <c r="M481" t="s">
        <v>2457</v>
      </c>
      <c r="N481" t="s">
        <v>2458</v>
      </c>
      <c r="Q481">
        <v>50000</v>
      </c>
      <c r="R481">
        <v>0</v>
      </c>
      <c r="S481">
        <v>50000</v>
      </c>
      <c r="T481" t="s">
        <v>2459</v>
      </c>
      <c r="U481" t="s">
        <v>423</v>
      </c>
      <c r="V481" t="s">
        <v>3415</v>
      </c>
    </row>
    <row r="482" spans="1:23" x14ac:dyDescent="0.15">
      <c r="A482">
        <v>481</v>
      </c>
      <c r="B482" s="114" t="s">
        <v>2526</v>
      </c>
      <c r="C482" s="115">
        <v>43941</v>
      </c>
      <c r="D482" t="s">
        <v>209</v>
      </c>
      <c r="E482">
        <v>7816</v>
      </c>
      <c r="F482" t="s">
        <v>22</v>
      </c>
      <c r="G482" t="s">
        <v>2527</v>
      </c>
      <c r="H482" t="s">
        <v>132</v>
      </c>
      <c r="I482" t="s">
        <v>32</v>
      </c>
      <c r="M482" t="s">
        <v>1755</v>
      </c>
      <c r="N482" t="s">
        <v>894</v>
      </c>
      <c r="Q482">
        <v>50000</v>
      </c>
      <c r="R482">
        <v>0</v>
      </c>
      <c r="S482">
        <v>50000</v>
      </c>
      <c r="T482" t="s">
        <v>2528</v>
      </c>
      <c r="U482" t="s">
        <v>860</v>
      </c>
      <c r="V482" t="s">
        <v>3415</v>
      </c>
    </row>
    <row r="483" spans="1:23" x14ac:dyDescent="0.15">
      <c r="A483">
        <v>482</v>
      </c>
      <c r="B483" s="114" t="s">
        <v>2562</v>
      </c>
      <c r="C483" s="115">
        <v>43941</v>
      </c>
      <c r="D483" t="s">
        <v>209</v>
      </c>
      <c r="E483">
        <v>2909</v>
      </c>
      <c r="F483" t="s">
        <v>22</v>
      </c>
      <c r="G483" t="s">
        <v>2563</v>
      </c>
      <c r="H483" t="s">
        <v>142</v>
      </c>
      <c r="I483" t="s">
        <v>107</v>
      </c>
      <c r="M483" t="s">
        <v>2564</v>
      </c>
      <c r="N483" t="s">
        <v>894</v>
      </c>
      <c r="Q483">
        <v>50000</v>
      </c>
      <c r="R483">
        <v>0</v>
      </c>
      <c r="S483">
        <v>50000</v>
      </c>
      <c r="T483" t="s">
        <v>2565</v>
      </c>
      <c r="U483" t="s">
        <v>860</v>
      </c>
      <c r="V483" t="s">
        <v>3415</v>
      </c>
    </row>
    <row r="484" spans="1:23" x14ac:dyDescent="0.15">
      <c r="A484">
        <v>483</v>
      </c>
      <c r="B484" s="114" t="s">
        <v>2602</v>
      </c>
      <c r="C484" s="115">
        <v>43941</v>
      </c>
      <c r="D484" t="s">
        <v>209</v>
      </c>
      <c r="E484">
        <v>1320</v>
      </c>
      <c r="F484" t="s">
        <v>22</v>
      </c>
      <c r="G484" t="s">
        <v>389</v>
      </c>
      <c r="H484" t="s">
        <v>122</v>
      </c>
      <c r="I484" t="s">
        <v>25</v>
      </c>
      <c r="M484" t="s">
        <v>2603</v>
      </c>
      <c r="N484" t="s">
        <v>2604</v>
      </c>
      <c r="Q484">
        <v>0</v>
      </c>
      <c r="R484">
        <v>500</v>
      </c>
      <c r="S484">
        <v>500</v>
      </c>
      <c r="T484" t="s">
        <v>2605</v>
      </c>
      <c r="U484" t="s">
        <v>2606</v>
      </c>
    </row>
    <row r="485" spans="1:23" x14ac:dyDescent="0.15">
      <c r="A485">
        <v>484</v>
      </c>
      <c r="B485" s="114" t="s">
        <v>2632</v>
      </c>
      <c r="C485" s="115">
        <v>43942</v>
      </c>
      <c r="D485" t="s">
        <v>310</v>
      </c>
      <c r="E485">
        <v>11725</v>
      </c>
      <c r="F485" t="s">
        <v>22</v>
      </c>
      <c r="G485" t="s">
        <v>1440</v>
      </c>
      <c r="H485" t="s">
        <v>24</v>
      </c>
      <c r="I485" t="s">
        <v>65</v>
      </c>
      <c r="J485">
        <v>7247</v>
      </c>
      <c r="K485">
        <v>5</v>
      </c>
      <c r="L485">
        <v>2</v>
      </c>
      <c r="M485" t="s">
        <v>1441</v>
      </c>
      <c r="N485" t="s">
        <v>1486</v>
      </c>
      <c r="O485">
        <v>1</v>
      </c>
      <c r="P485">
        <v>1</v>
      </c>
      <c r="Q485">
        <v>324921</v>
      </c>
      <c r="R485">
        <v>0</v>
      </c>
      <c r="S485">
        <v>324921</v>
      </c>
      <c r="T485" t="s">
        <v>2633</v>
      </c>
    </row>
    <row r="486" spans="1:23" x14ac:dyDescent="0.15">
      <c r="A486">
        <v>485</v>
      </c>
      <c r="B486" s="114" t="s">
        <v>2634</v>
      </c>
      <c r="C486" s="115">
        <v>43942</v>
      </c>
      <c r="D486" t="s">
        <v>310</v>
      </c>
      <c r="E486">
        <v>11724</v>
      </c>
      <c r="F486" t="s">
        <v>22</v>
      </c>
      <c r="G486" t="s">
        <v>1440</v>
      </c>
      <c r="H486" t="s">
        <v>24</v>
      </c>
      <c r="I486" t="s">
        <v>65</v>
      </c>
      <c r="J486">
        <v>7247</v>
      </c>
      <c r="K486">
        <v>16</v>
      </c>
      <c r="L486">
        <v>2</v>
      </c>
      <c r="M486" t="s">
        <v>1441</v>
      </c>
      <c r="N486" t="s">
        <v>1486</v>
      </c>
      <c r="O486">
        <v>1</v>
      </c>
      <c r="P486">
        <v>1</v>
      </c>
      <c r="Q486">
        <v>346838</v>
      </c>
      <c r="R486">
        <v>0</v>
      </c>
      <c r="S486">
        <v>346838</v>
      </c>
      <c r="T486" t="s">
        <v>2635</v>
      </c>
    </row>
    <row r="487" spans="1:23" x14ac:dyDescent="0.15">
      <c r="A487">
        <v>486</v>
      </c>
      <c r="B487" s="114" t="s">
        <v>301</v>
      </c>
      <c r="C487" s="115">
        <v>43942</v>
      </c>
      <c r="D487" t="s">
        <v>302</v>
      </c>
      <c r="E487">
        <v>3403</v>
      </c>
      <c r="F487" t="s">
        <v>22</v>
      </c>
      <c r="G487" t="s">
        <v>303</v>
      </c>
      <c r="H487" t="s">
        <v>304</v>
      </c>
      <c r="I487" t="s">
        <v>127</v>
      </c>
      <c r="M487" t="s">
        <v>305</v>
      </c>
      <c r="N487" t="s">
        <v>306</v>
      </c>
      <c r="O487">
        <v>1</v>
      </c>
      <c r="P487">
        <v>1</v>
      </c>
      <c r="Q487">
        <v>125034</v>
      </c>
      <c r="R487">
        <v>0</v>
      </c>
      <c r="S487">
        <v>125034</v>
      </c>
      <c r="T487" t="s">
        <v>307</v>
      </c>
      <c r="U487" t="s">
        <v>308</v>
      </c>
    </row>
    <row r="488" spans="1:23" x14ac:dyDescent="0.15">
      <c r="A488">
        <v>487</v>
      </c>
      <c r="B488" s="114" t="s">
        <v>680</v>
      </c>
      <c r="C488" s="115">
        <v>43942</v>
      </c>
      <c r="D488" t="s">
        <v>681</v>
      </c>
      <c r="E488">
        <v>3209</v>
      </c>
      <c r="F488" t="s">
        <v>22</v>
      </c>
      <c r="G488" t="s">
        <v>682</v>
      </c>
      <c r="H488" t="s">
        <v>147</v>
      </c>
      <c r="I488" t="s">
        <v>137</v>
      </c>
      <c r="M488" t="s">
        <v>683</v>
      </c>
      <c r="N488" t="s">
        <v>684</v>
      </c>
      <c r="Q488">
        <v>0</v>
      </c>
      <c r="R488">
        <v>12000</v>
      </c>
      <c r="S488">
        <v>12000</v>
      </c>
      <c r="T488" t="s">
        <v>685</v>
      </c>
      <c r="U488" t="s">
        <v>686</v>
      </c>
      <c r="W488" t="s">
        <v>3417</v>
      </c>
    </row>
    <row r="489" spans="1:23" x14ac:dyDescent="0.15">
      <c r="A489">
        <v>488</v>
      </c>
      <c r="B489" s="114" t="s">
        <v>2630</v>
      </c>
      <c r="C489" s="115">
        <v>43942</v>
      </c>
      <c r="D489" t="s">
        <v>681</v>
      </c>
      <c r="E489">
        <v>734</v>
      </c>
      <c r="F489" t="s">
        <v>22</v>
      </c>
      <c r="G489" t="s">
        <v>2105</v>
      </c>
      <c r="H489" t="s">
        <v>132</v>
      </c>
      <c r="I489" t="s">
        <v>127</v>
      </c>
      <c r="M489" t="s">
        <v>1441</v>
      </c>
      <c r="N489" t="s">
        <v>1470</v>
      </c>
      <c r="Q489">
        <v>0</v>
      </c>
      <c r="R489">
        <v>12000</v>
      </c>
      <c r="S489">
        <v>12000</v>
      </c>
      <c r="T489" t="s">
        <v>2631</v>
      </c>
      <c r="U489" t="s">
        <v>686</v>
      </c>
      <c r="W489" t="s">
        <v>3417</v>
      </c>
    </row>
    <row r="490" spans="1:23" x14ac:dyDescent="0.15">
      <c r="A490">
        <v>489</v>
      </c>
      <c r="B490" s="114" t="s">
        <v>2636</v>
      </c>
      <c r="C490" s="115">
        <v>43942</v>
      </c>
      <c r="D490" t="s">
        <v>1467</v>
      </c>
      <c r="E490">
        <v>14900</v>
      </c>
      <c r="F490" t="s">
        <v>22</v>
      </c>
      <c r="G490" t="s">
        <v>2637</v>
      </c>
      <c r="H490" t="s">
        <v>142</v>
      </c>
      <c r="I490" t="s">
        <v>127</v>
      </c>
      <c r="M490" t="s">
        <v>2638</v>
      </c>
      <c r="N490" t="s">
        <v>1470</v>
      </c>
      <c r="Q490">
        <v>0</v>
      </c>
      <c r="R490">
        <v>15000</v>
      </c>
      <c r="S490">
        <v>15000</v>
      </c>
      <c r="T490" t="s">
        <v>2639</v>
      </c>
      <c r="U490" t="s">
        <v>2640</v>
      </c>
      <c r="W490" t="s">
        <v>3417</v>
      </c>
    </row>
    <row r="491" spans="1:23" x14ac:dyDescent="0.15">
      <c r="A491">
        <v>490</v>
      </c>
      <c r="B491" s="114" t="s">
        <v>450</v>
      </c>
      <c r="C491" s="115">
        <v>43942</v>
      </c>
      <c r="D491" t="s">
        <v>222</v>
      </c>
      <c r="E491">
        <v>237</v>
      </c>
      <c r="F491" t="s">
        <v>38</v>
      </c>
      <c r="G491" t="s">
        <v>451</v>
      </c>
      <c r="H491" t="s">
        <v>92</v>
      </c>
      <c r="I491" t="s">
        <v>32</v>
      </c>
      <c r="M491" t="s">
        <v>452</v>
      </c>
      <c r="Q491">
        <v>66932</v>
      </c>
      <c r="R491">
        <v>0</v>
      </c>
      <c r="S491">
        <v>66932</v>
      </c>
      <c r="T491" t="s">
        <v>453</v>
      </c>
      <c r="U491" t="s">
        <v>454</v>
      </c>
    </row>
    <row r="492" spans="1:23" x14ac:dyDescent="0.15">
      <c r="A492">
        <v>491</v>
      </c>
      <c r="B492" s="114" t="s">
        <v>1544</v>
      </c>
      <c r="C492" s="115">
        <v>43942</v>
      </c>
      <c r="D492" t="s">
        <v>222</v>
      </c>
      <c r="E492">
        <v>8000</v>
      </c>
      <c r="F492" t="s">
        <v>22</v>
      </c>
      <c r="G492" t="s">
        <v>1545</v>
      </c>
      <c r="H492" t="s">
        <v>147</v>
      </c>
      <c r="I492" t="s">
        <v>65</v>
      </c>
      <c r="M492" t="s">
        <v>1546</v>
      </c>
      <c r="N492" t="s">
        <v>1547</v>
      </c>
      <c r="O492">
        <v>1</v>
      </c>
      <c r="P492">
        <v>1</v>
      </c>
      <c r="Q492">
        <v>10000</v>
      </c>
      <c r="R492">
        <v>0</v>
      </c>
      <c r="S492">
        <v>10000</v>
      </c>
      <c r="T492" t="s">
        <v>1548</v>
      </c>
      <c r="U492" t="s">
        <v>1549</v>
      </c>
    </row>
    <row r="493" spans="1:23" x14ac:dyDescent="0.15">
      <c r="A493">
        <v>492</v>
      </c>
      <c r="B493" s="114" t="s">
        <v>1550</v>
      </c>
      <c r="C493" s="115">
        <v>43942</v>
      </c>
      <c r="D493" t="s">
        <v>222</v>
      </c>
      <c r="E493">
        <v>8000</v>
      </c>
      <c r="F493" t="s">
        <v>22</v>
      </c>
      <c r="G493" t="s">
        <v>1545</v>
      </c>
      <c r="H493" t="s">
        <v>147</v>
      </c>
      <c r="I493" t="s">
        <v>65</v>
      </c>
      <c r="M493" t="s">
        <v>1551</v>
      </c>
      <c r="N493" t="s">
        <v>1547</v>
      </c>
      <c r="O493">
        <v>1</v>
      </c>
      <c r="P493">
        <v>1</v>
      </c>
      <c r="Q493">
        <v>10000</v>
      </c>
      <c r="R493">
        <v>0</v>
      </c>
      <c r="S493">
        <v>10000</v>
      </c>
      <c r="T493" t="s">
        <v>1552</v>
      </c>
      <c r="U493" t="s">
        <v>1549</v>
      </c>
    </row>
    <row r="494" spans="1:23" x14ac:dyDescent="0.15">
      <c r="A494">
        <v>493</v>
      </c>
      <c r="B494" s="114" t="s">
        <v>1553</v>
      </c>
      <c r="C494" s="115">
        <v>43942</v>
      </c>
      <c r="D494" t="s">
        <v>222</v>
      </c>
      <c r="E494">
        <v>8000</v>
      </c>
      <c r="F494" t="s">
        <v>22</v>
      </c>
      <c r="G494" t="s">
        <v>1545</v>
      </c>
      <c r="H494" t="s">
        <v>147</v>
      </c>
      <c r="I494" t="s">
        <v>65</v>
      </c>
      <c r="M494" t="s">
        <v>1554</v>
      </c>
      <c r="N494" t="s">
        <v>1547</v>
      </c>
      <c r="O494">
        <v>1</v>
      </c>
      <c r="P494">
        <v>1</v>
      </c>
      <c r="Q494">
        <v>10000</v>
      </c>
      <c r="R494">
        <v>0</v>
      </c>
      <c r="S494">
        <v>10000</v>
      </c>
      <c r="T494" t="s">
        <v>1555</v>
      </c>
      <c r="U494" t="s">
        <v>1549</v>
      </c>
    </row>
    <row r="495" spans="1:23" x14ac:dyDescent="0.15">
      <c r="A495">
        <v>494</v>
      </c>
      <c r="B495" s="114" t="s">
        <v>1628</v>
      </c>
      <c r="C495" s="115">
        <v>43942</v>
      </c>
      <c r="D495" t="s">
        <v>222</v>
      </c>
      <c r="E495">
        <v>4112</v>
      </c>
      <c r="F495" t="s">
        <v>22</v>
      </c>
      <c r="G495" t="s">
        <v>1629</v>
      </c>
      <c r="H495" t="s">
        <v>142</v>
      </c>
      <c r="I495" t="s">
        <v>115</v>
      </c>
      <c r="M495" t="s">
        <v>1630</v>
      </c>
      <c r="N495" t="s">
        <v>1631</v>
      </c>
      <c r="O495">
        <v>1</v>
      </c>
      <c r="P495">
        <v>1</v>
      </c>
      <c r="Q495">
        <v>10000</v>
      </c>
      <c r="R495">
        <v>0</v>
      </c>
      <c r="S495">
        <v>10000</v>
      </c>
      <c r="T495" t="s">
        <v>1632</v>
      </c>
      <c r="U495" t="s">
        <v>1633</v>
      </c>
    </row>
    <row r="496" spans="1:23" x14ac:dyDescent="0.15">
      <c r="A496">
        <v>495</v>
      </c>
      <c r="B496" s="114" t="s">
        <v>1993</v>
      </c>
      <c r="C496" s="115">
        <v>43942</v>
      </c>
      <c r="D496" t="s">
        <v>222</v>
      </c>
      <c r="E496">
        <v>13111</v>
      </c>
      <c r="F496" t="s">
        <v>22</v>
      </c>
      <c r="G496" t="s">
        <v>1994</v>
      </c>
      <c r="H496" t="s">
        <v>142</v>
      </c>
      <c r="I496" t="s">
        <v>41</v>
      </c>
      <c r="M496" t="s">
        <v>1995</v>
      </c>
      <c r="N496" t="s">
        <v>888</v>
      </c>
      <c r="Q496">
        <v>0</v>
      </c>
      <c r="R496">
        <v>3000</v>
      </c>
      <c r="S496">
        <v>3000</v>
      </c>
      <c r="T496" t="s">
        <v>1996</v>
      </c>
      <c r="U496" t="s">
        <v>300</v>
      </c>
    </row>
    <row r="497" spans="1:24" x14ac:dyDescent="0.15">
      <c r="A497">
        <v>496</v>
      </c>
      <c r="B497" s="114" t="s">
        <v>2625</v>
      </c>
      <c r="C497" s="115">
        <v>43942</v>
      </c>
      <c r="D497" t="s">
        <v>956</v>
      </c>
      <c r="E497">
        <v>5105</v>
      </c>
      <c r="F497" t="s">
        <v>22</v>
      </c>
      <c r="G497" t="s">
        <v>2626</v>
      </c>
      <c r="H497" t="s">
        <v>92</v>
      </c>
      <c r="I497" t="s">
        <v>93</v>
      </c>
      <c r="M497" t="s">
        <v>2627</v>
      </c>
      <c r="N497" t="s">
        <v>1333</v>
      </c>
      <c r="Q497">
        <v>0</v>
      </c>
      <c r="R497">
        <v>3000</v>
      </c>
      <c r="S497">
        <v>3000</v>
      </c>
      <c r="T497" t="s">
        <v>2628</v>
      </c>
      <c r="U497" t="s">
        <v>2629</v>
      </c>
    </row>
    <row r="498" spans="1:24" x14ac:dyDescent="0.15">
      <c r="A498">
        <v>497</v>
      </c>
      <c r="B498" s="114" t="s">
        <v>2698</v>
      </c>
      <c r="C498" s="115">
        <v>43942</v>
      </c>
      <c r="D498" t="s">
        <v>731</v>
      </c>
      <c r="E498">
        <v>5405</v>
      </c>
      <c r="F498" t="s">
        <v>22</v>
      </c>
      <c r="G498" t="s">
        <v>303</v>
      </c>
      <c r="H498" t="s">
        <v>304</v>
      </c>
      <c r="I498" t="s">
        <v>115</v>
      </c>
      <c r="M498" t="s">
        <v>2699</v>
      </c>
      <c r="N498" t="s">
        <v>1598</v>
      </c>
      <c r="Q498">
        <v>0</v>
      </c>
      <c r="R498">
        <v>3000</v>
      </c>
      <c r="S498">
        <v>3000</v>
      </c>
      <c r="T498" t="s">
        <v>2700</v>
      </c>
      <c r="U498" t="s">
        <v>2701</v>
      </c>
    </row>
    <row r="499" spans="1:24" x14ac:dyDescent="0.15">
      <c r="A499">
        <v>498</v>
      </c>
      <c r="B499" s="114" t="s">
        <v>598</v>
      </c>
      <c r="C499" s="115">
        <v>43942</v>
      </c>
      <c r="D499" t="s">
        <v>113</v>
      </c>
      <c r="E499">
        <v>236</v>
      </c>
      <c r="F499" t="s">
        <v>22</v>
      </c>
      <c r="G499" t="s">
        <v>232</v>
      </c>
      <c r="H499" t="s">
        <v>92</v>
      </c>
      <c r="I499" t="s">
        <v>25</v>
      </c>
      <c r="M499" t="s">
        <v>599</v>
      </c>
      <c r="Q499">
        <v>50000</v>
      </c>
      <c r="R499">
        <v>0</v>
      </c>
      <c r="S499">
        <v>50000</v>
      </c>
      <c r="T499" t="s">
        <v>600</v>
      </c>
    </row>
    <row r="500" spans="1:24" x14ac:dyDescent="0.15">
      <c r="A500">
        <v>499</v>
      </c>
      <c r="B500" s="114" t="s">
        <v>1812</v>
      </c>
      <c r="C500" s="115">
        <v>43942</v>
      </c>
      <c r="D500" t="s">
        <v>113</v>
      </c>
      <c r="E500">
        <v>255</v>
      </c>
      <c r="F500" t="s">
        <v>22</v>
      </c>
      <c r="G500" t="s">
        <v>1813</v>
      </c>
      <c r="H500" t="s">
        <v>92</v>
      </c>
      <c r="I500" t="s">
        <v>377</v>
      </c>
      <c r="M500" t="s">
        <v>1814</v>
      </c>
      <c r="N500" t="s">
        <v>1815</v>
      </c>
      <c r="Q500">
        <v>50000</v>
      </c>
      <c r="R500">
        <v>0</v>
      </c>
      <c r="S500">
        <v>50000</v>
      </c>
      <c r="T500" t="s">
        <v>1816</v>
      </c>
      <c r="U500" t="s">
        <v>1817</v>
      </c>
      <c r="V500" t="s">
        <v>3415</v>
      </c>
      <c r="W500" t="s">
        <v>3417</v>
      </c>
      <c r="X500" t="s">
        <v>3417</v>
      </c>
    </row>
    <row r="501" spans="1:24" x14ac:dyDescent="0.15">
      <c r="A501">
        <v>500</v>
      </c>
      <c r="B501" s="114" t="s">
        <v>1818</v>
      </c>
      <c r="C501" s="115">
        <v>43942</v>
      </c>
      <c r="D501" t="s">
        <v>113</v>
      </c>
      <c r="E501">
        <v>809</v>
      </c>
      <c r="F501" t="s">
        <v>22</v>
      </c>
      <c r="G501" t="s">
        <v>1819</v>
      </c>
      <c r="H501" t="s">
        <v>84</v>
      </c>
      <c r="I501" t="s">
        <v>32</v>
      </c>
      <c r="M501" t="s">
        <v>1820</v>
      </c>
      <c r="N501" t="s">
        <v>1815</v>
      </c>
      <c r="Q501">
        <v>50000</v>
      </c>
      <c r="R501">
        <v>0</v>
      </c>
      <c r="S501">
        <v>50000</v>
      </c>
      <c r="T501" t="s">
        <v>1821</v>
      </c>
      <c r="U501" t="s">
        <v>1817</v>
      </c>
      <c r="V501" t="s">
        <v>3415</v>
      </c>
      <c r="W501" t="s">
        <v>3417</v>
      </c>
      <c r="X501" t="s">
        <v>3417</v>
      </c>
    </row>
    <row r="502" spans="1:24" x14ac:dyDescent="0.15">
      <c r="A502">
        <v>501</v>
      </c>
      <c r="B502" s="114" t="s">
        <v>1822</v>
      </c>
      <c r="C502" s="115">
        <v>43942</v>
      </c>
      <c r="D502" t="s">
        <v>113</v>
      </c>
      <c r="E502">
        <v>1404</v>
      </c>
      <c r="F502" t="s">
        <v>22</v>
      </c>
      <c r="G502" t="s">
        <v>1823</v>
      </c>
      <c r="H502" t="s">
        <v>92</v>
      </c>
      <c r="I502" t="s">
        <v>93</v>
      </c>
      <c r="M502" t="s">
        <v>1824</v>
      </c>
      <c r="N502" t="s">
        <v>1815</v>
      </c>
      <c r="Q502">
        <v>50000</v>
      </c>
      <c r="R502">
        <v>0</v>
      </c>
      <c r="S502">
        <v>50000</v>
      </c>
      <c r="T502" t="s">
        <v>1825</v>
      </c>
      <c r="U502" t="s">
        <v>1817</v>
      </c>
      <c r="V502" t="s">
        <v>3415</v>
      </c>
      <c r="W502" t="s">
        <v>3417</v>
      </c>
      <c r="X502" t="s">
        <v>3417</v>
      </c>
    </row>
    <row r="503" spans="1:24" x14ac:dyDescent="0.15">
      <c r="A503">
        <v>502</v>
      </c>
      <c r="B503" s="114" t="s">
        <v>1826</v>
      </c>
      <c r="C503" s="115">
        <v>43942</v>
      </c>
      <c r="D503" t="s">
        <v>113</v>
      </c>
      <c r="E503">
        <v>1817</v>
      </c>
      <c r="F503" t="s">
        <v>22</v>
      </c>
      <c r="G503" t="s">
        <v>1827</v>
      </c>
      <c r="H503" t="s">
        <v>142</v>
      </c>
      <c r="I503" t="s">
        <v>25</v>
      </c>
      <c r="M503" t="s">
        <v>1828</v>
      </c>
      <c r="N503" t="s">
        <v>1815</v>
      </c>
      <c r="Q503">
        <v>50000</v>
      </c>
      <c r="R503">
        <v>0</v>
      </c>
      <c r="S503">
        <v>50000</v>
      </c>
      <c r="T503" t="s">
        <v>1829</v>
      </c>
      <c r="U503" t="s">
        <v>1817</v>
      </c>
      <c r="V503" t="s">
        <v>3415</v>
      </c>
      <c r="W503" t="s">
        <v>3417</v>
      </c>
      <c r="X503" t="s">
        <v>3417</v>
      </c>
    </row>
    <row r="504" spans="1:24" x14ac:dyDescent="0.15">
      <c r="A504">
        <v>503</v>
      </c>
      <c r="B504" s="114" t="s">
        <v>1830</v>
      </c>
      <c r="C504" s="115">
        <v>43942</v>
      </c>
      <c r="D504" t="s">
        <v>113</v>
      </c>
      <c r="E504">
        <v>1316</v>
      </c>
      <c r="F504" t="s">
        <v>22</v>
      </c>
      <c r="G504" t="s">
        <v>1831</v>
      </c>
      <c r="H504" t="s">
        <v>142</v>
      </c>
      <c r="I504" t="s">
        <v>25</v>
      </c>
      <c r="M504" t="s">
        <v>1832</v>
      </c>
      <c r="N504" t="s">
        <v>1815</v>
      </c>
      <c r="Q504">
        <v>50000</v>
      </c>
      <c r="R504">
        <v>0</v>
      </c>
      <c r="S504">
        <v>50000</v>
      </c>
      <c r="T504" t="s">
        <v>1833</v>
      </c>
      <c r="U504" t="s">
        <v>1817</v>
      </c>
      <c r="V504" t="s">
        <v>3415</v>
      </c>
      <c r="W504" t="s">
        <v>3417</v>
      </c>
      <c r="X504" t="s">
        <v>3417</v>
      </c>
    </row>
    <row r="505" spans="1:24" x14ac:dyDescent="0.15">
      <c r="A505">
        <v>504</v>
      </c>
      <c r="B505" s="114" t="s">
        <v>1834</v>
      </c>
      <c r="C505" s="115">
        <v>43942</v>
      </c>
      <c r="D505" t="s">
        <v>113</v>
      </c>
      <c r="E505">
        <v>6612</v>
      </c>
      <c r="F505" t="s">
        <v>22</v>
      </c>
      <c r="G505" t="s">
        <v>1835</v>
      </c>
      <c r="H505" t="s">
        <v>147</v>
      </c>
      <c r="I505" t="s">
        <v>32</v>
      </c>
      <c r="M505" t="s">
        <v>1836</v>
      </c>
      <c r="N505" t="s">
        <v>1815</v>
      </c>
      <c r="Q505">
        <v>50000</v>
      </c>
      <c r="R505">
        <v>0</v>
      </c>
      <c r="S505">
        <v>50000</v>
      </c>
      <c r="T505" t="s">
        <v>1837</v>
      </c>
      <c r="U505" t="s">
        <v>1817</v>
      </c>
      <c r="V505" t="s">
        <v>3415</v>
      </c>
      <c r="W505" t="s">
        <v>3417</v>
      </c>
      <c r="X505" t="s">
        <v>3417</v>
      </c>
    </row>
    <row r="506" spans="1:24" x14ac:dyDescent="0.15">
      <c r="A506">
        <v>505</v>
      </c>
      <c r="B506" s="114" t="s">
        <v>1838</v>
      </c>
      <c r="C506" s="115">
        <v>43942</v>
      </c>
      <c r="D506" t="s">
        <v>113</v>
      </c>
      <c r="E506">
        <v>900</v>
      </c>
      <c r="F506" t="s">
        <v>22</v>
      </c>
      <c r="G506" t="s">
        <v>1839</v>
      </c>
      <c r="H506" t="s">
        <v>92</v>
      </c>
      <c r="I506" t="s">
        <v>25</v>
      </c>
      <c r="M506" t="s">
        <v>1840</v>
      </c>
      <c r="N506" t="s">
        <v>1815</v>
      </c>
      <c r="Q506">
        <v>50000</v>
      </c>
      <c r="R506">
        <v>0</v>
      </c>
      <c r="S506">
        <v>50000</v>
      </c>
      <c r="T506" t="s">
        <v>1841</v>
      </c>
      <c r="U506" t="s">
        <v>1817</v>
      </c>
      <c r="V506" t="s">
        <v>3415</v>
      </c>
      <c r="W506" t="s">
        <v>3417</v>
      </c>
      <c r="X506" t="s">
        <v>3417</v>
      </c>
    </row>
    <row r="507" spans="1:24" x14ac:dyDescent="0.15">
      <c r="A507">
        <v>506</v>
      </c>
      <c r="B507" s="114" t="s">
        <v>1842</v>
      </c>
      <c r="C507" s="115">
        <v>43942</v>
      </c>
      <c r="D507" t="s">
        <v>113</v>
      </c>
      <c r="E507">
        <v>6704</v>
      </c>
      <c r="F507" t="s">
        <v>22</v>
      </c>
      <c r="G507" t="s">
        <v>1843</v>
      </c>
      <c r="H507" t="s">
        <v>147</v>
      </c>
      <c r="I507" t="s">
        <v>32</v>
      </c>
      <c r="M507" t="s">
        <v>1844</v>
      </c>
      <c r="N507" t="s">
        <v>1815</v>
      </c>
      <c r="Q507">
        <v>50000</v>
      </c>
      <c r="R507">
        <v>0</v>
      </c>
      <c r="S507">
        <v>50000</v>
      </c>
      <c r="T507" t="s">
        <v>1845</v>
      </c>
      <c r="U507" t="s">
        <v>1817</v>
      </c>
      <c r="V507" t="s">
        <v>3415</v>
      </c>
      <c r="W507" t="s">
        <v>3417</v>
      </c>
      <c r="X507" t="s">
        <v>3417</v>
      </c>
    </row>
    <row r="508" spans="1:24" x14ac:dyDescent="0.15">
      <c r="A508">
        <v>507</v>
      </c>
      <c r="B508" s="114" t="s">
        <v>1846</v>
      </c>
      <c r="C508" s="115">
        <v>43942</v>
      </c>
      <c r="D508" t="s">
        <v>113</v>
      </c>
      <c r="E508">
        <v>715</v>
      </c>
      <c r="F508" t="s">
        <v>22</v>
      </c>
      <c r="G508" t="s">
        <v>1819</v>
      </c>
      <c r="H508" t="s">
        <v>84</v>
      </c>
      <c r="I508" t="s">
        <v>32</v>
      </c>
      <c r="M508" t="s">
        <v>1847</v>
      </c>
      <c r="N508" t="s">
        <v>1815</v>
      </c>
      <c r="Q508">
        <v>50000</v>
      </c>
      <c r="R508">
        <v>0</v>
      </c>
      <c r="S508">
        <v>50000</v>
      </c>
      <c r="T508" t="s">
        <v>1848</v>
      </c>
      <c r="U508" t="s">
        <v>1817</v>
      </c>
      <c r="V508" t="s">
        <v>3415</v>
      </c>
      <c r="W508" t="s">
        <v>3417</v>
      </c>
      <c r="X508" t="s">
        <v>3417</v>
      </c>
    </row>
    <row r="509" spans="1:24" x14ac:dyDescent="0.15">
      <c r="A509">
        <v>508</v>
      </c>
      <c r="B509" s="114" t="s">
        <v>1849</v>
      </c>
      <c r="C509" s="115">
        <v>43942</v>
      </c>
      <c r="D509" t="s">
        <v>113</v>
      </c>
      <c r="E509">
        <v>520</v>
      </c>
      <c r="F509" t="s">
        <v>22</v>
      </c>
      <c r="G509" t="s">
        <v>1850</v>
      </c>
      <c r="H509" t="s">
        <v>132</v>
      </c>
      <c r="I509" t="s">
        <v>32</v>
      </c>
      <c r="M509" t="s">
        <v>1851</v>
      </c>
      <c r="N509" t="s">
        <v>1815</v>
      </c>
      <c r="Q509">
        <v>50000</v>
      </c>
      <c r="R509">
        <v>0</v>
      </c>
      <c r="S509">
        <v>50000</v>
      </c>
      <c r="T509" t="s">
        <v>1852</v>
      </c>
      <c r="U509" t="s">
        <v>1817</v>
      </c>
      <c r="V509" t="s">
        <v>3415</v>
      </c>
      <c r="W509" t="s">
        <v>3417</v>
      </c>
      <c r="X509" t="s">
        <v>3417</v>
      </c>
    </row>
    <row r="510" spans="1:24" x14ac:dyDescent="0.15">
      <c r="A510">
        <v>509</v>
      </c>
      <c r="B510" s="114" t="s">
        <v>1853</v>
      </c>
      <c r="C510" s="115">
        <v>43942</v>
      </c>
      <c r="D510" t="s">
        <v>113</v>
      </c>
      <c r="E510">
        <v>601</v>
      </c>
      <c r="F510" t="s">
        <v>22</v>
      </c>
      <c r="G510" t="s">
        <v>1854</v>
      </c>
      <c r="H510" t="s">
        <v>92</v>
      </c>
      <c r="I510" t="s">
        <v>93</v>
      </c>
      <c r="M510" t="s">
        <v>1855</v>
      </c>
      <c r="N510" t="s">
        <v>1815</v>
      </c>
      <c r="Q510">
        <v>50000</v>
      </c>
      <c r="R510">
        <v>0</v>
      </c>
      <c r="S510">
        <v>50000</v>
      </c>
      <c r="T510" t="s">
        <v>1856</v>
      </c>
      <c r="U510" t="s">
        <v>1817</v>
      </c>
      <c r="V510" t="s">
        <v>3415</v>
      </c>
      <c r="W510" t="s">
        <v>3417</v>
      </c>
      <c r="X510" t="s">
        <v>3417</v>
      </c>
    </row>
    <row r="511" spans="1:24" x14ac:dyDescent="0.15">
      <c r="A511">
        <v>510</v>
      </c>
      <c r="B511" s="114" t="s">
        <v>1857</v>
      </c>
      <c r="C511" s="115">
        <v>43942</v>
      </c>
      <c r="D511" t="s">
        <v>113</v>
      </c>
      <c r="E511">
        <v>1821</v>
      </c>
      <c r="F511" t="s">
        <v>22</v>
      </c>
      <c r="G511" t="s">
        <v>1827</v>
      </c>
      <c r="H511" t="s">
        <v>142</v>
      </c>
      <c r="I511" t="s">
        <v>25</v>
      </c>
      <c r="M511" t="s">
        <v>1858</v>
      </c>
      <c r="N511" t="s">
        <v>1815</v>
      </c>
      <c r="Q511">
        <v>50000</v>
      </c>
      <c r="R511">
        <v>0</v>
      </c>
      <c r="S511">
        <v>50000</v>
      </c>
      <c r="T511" t="s">
        <v>1859</v>
      </c>
      <c r="U511" t="s">
        <v>1817</v>
      </c>
      <c r="V511" t="s">
        <v>3415</v>
      </c>
      <c r="W511" t="s">
        <v>3417</v>
      </c>
      <c r="X511" t="s">
        <v>3417</v>
      </c>
    </row>
    <row r="512" spans="1:24" x14ac:dyDescent="0.15">
      <c r="A512">
        <v>511</v>
      </c>
      <c r="B512" s="114" t="s">
        <v>1860</v>
      </c>
      <c r="C512" s="115">
        <v>43942</v>
      </c>
      <c r="D512" t="s">
        <v>113</v>
      </c>
      <c r="E512">
        <v>1205</v>
      </c>
      <c r="F512" t="s">
        <v>22</v>
      </c>
      <c r="G512" t="s">
        <v>1861</v>
      </c>
      <c r="H512" t="s">
        <v>84</v>
      </c>
      <c r="I512" t="s">
        <v>25</v>
      </c>
      <c r="M512" t="s">
        <v>1862</v>
      </c>
      <c r="N512" t="s">
        <v>1815</v>
      </c>
      <c r="Q512">
        <v>50000</v>
      </c>
      <c r="R512">
        <v>0</v>
      </c>
      <c r="S512">
        <v>50000</v>
      </c>
      <c r="T512" t="s">
        <v>1863</v>
      </c>
      <c r="U512" t="s">
        <v>1817</v>
      </c>
      <c r="V512" t="s">
        <v>3415</v>
      </c>
      <c r="W512" t="s">
        <v>3417</v>
      </c>
      <c r="X512" t="s">
        <v>3417</v>
      </c>
    </row>
    <row r="513" spans="1:24" x14ac:dyDescent="0.15">
      <c r="A513">
        <v>512</v>
      </c>
      <c r="B513" s="114" t="s">
        <v>1864</v>
      </c>
      <c r="C513" s="115">
        <v>43942</v>
      </c>
      <c r="D513" t="s">
        <v>113</v>
      </c>
      <c r="E513">
        <v>2305</v>
      </c>
      <c r="F513" t="s">
        <v>22</v>
      </c>
      <c r="G513" t="s">
        <v>1865</v>
      </c>
      <c r="H513" t="s">
        <v>132</v>
      </c>
      <c r="I513" t="s">
        <v>25</v>
      </c>
      <c r="M513" t="s">
        <v>1866</v>
      </c>
      <c r="N513" t="s">
        <v>1815</v>
      </c>
      <c r="Q513">
        <v>50000</v>
      </c>
      <c r="R513">
        <v>0</v>
      </c>
      <c r="S513">
        <v>50000</v>
      </c>
      <c r="T513" t="s">
        <v>1867</v>
      </c>
      <c r="U513" t="s">
        <v>1817</v>
      </c>
      <c r="V513" t="s">
        <v>3415</v>
      </c>
      <c r="W513" t="s">
        <v>3417</v>
      </c>
      <c r="X513" t="s">
        <v>3417</v>
      </c>
    </row>
    <row r="514" spans="1:24" x14ac:dyDescent="0.15">
      <c r="A514">
        <v>513</v>
      </c>
      <c r="B514" s="114" t="s">
        <v>1868</v>
      </c>
      <c r="C514" s="115">
        <v>43942</v>
      </c>
      <c r="D514" t="s">
        <v>113</v>
      </c>
      <c r="E514">
        <v>2301</v>
      </c>
      <c r="F514" t="s">
        <v>22</v>
      </c>
      <c r="G514" t="s">
        <v>228</v>
      </c>
      <c r="H514" t="s">
        <v>40</v>
      </c>
      <c r="I514" t="s">
        <v>25</v>
      </c>
      <c r="M514" t="s">
        <v>1869</v>
      </c>
      <c r="N514" t="s">
        <v>1815</v>
      </c>
      <c r="Q514">
        <v>50000</v>
      </c>
      <c r="R514">
        <v>0</v>
      </c>
      <c r="S514">
        <v>50000</v>
      </c>
      <c r="T514" t="s">
        <v>1870</v>
      </c>
      <c r="U514" t="s">
        <v>1817</v>
      </c>
      <c r="V514" t="s">
        <v>3415</v>
      </c>
      <c r="W514" t="s">
        <v>3417</v>
      </c>
      <c r="X514" t="s">
        <v>3417</v>
      </c>
    </row>
    <row r="515" spans="1:24" x14ac:dyDescent="0.15">
      <c r="A515">
        <v>514</v>
      </c>
      <c r="B515" s="114" t="s">
        <v>1871</v>
      </c>
      <c r="C515" s="115">
        <v>43942</v>
      </c>
      <c r="D515" t="s">
        <v>113</v>
      </c>
      <c r="E515">
        <v>2413</v>
      </c>
      <c r="F515" t="s">
        <v>22</v>
      </c>
      <c r="G515" t="s">
        <v>1872</v>
      </c>
      <c r="H515" t="s">
        <v>84</v>
      </c>
      <c r="I515" t="s">
        <v>25</v>
      </c>
      <c r="M515" t="s">
        <v>1873</v>
      </c>
      <c r="N515" t="s">
        <v>1815</v>
      </c>
      <c r="Q515">
        <v>50000</v>
      </c>
      <c r="R515">
        <v>0</v>
      </c>
      <c r="S515">
        <v>50000</v>
      </c>
      <c r="T515" t="s">
        <v>1874</v>
      </c>
      <c r="U515" t="s">
        <v>1817</v>
      </c>
      <c r="V515" t="s">
        <v>3415</v>
      </c>
      <c r="W515" t="s">
        <v>3417</v>
      </c>
      <c r="X515" t="s">
        <v>3417</v>
      </c>
    </row>
    <row r="516" spans="1:24" x14ac:dyDescent="0.15">
      <c r="A516">
        <v>515</v>
      </c>
      <c r="B516" s="114" t="s">
        <v>1875</v>
      </c>
      <c r="C516" s="115">
        <v>43942</v>
      </c>
      <c r="D516" t="s">
        <v>113</v>
      </c>
      <c r="E516">
        <v>5300</v>
      </c>
      <c r="F516" t="s">
        <v>22</v>
      </c>
      <c r="G516" t="s">
        <v>1876</v>
      </c>
      <c r="H516" t="s">
        <v>142</v>
      </c>
      <c r="I516" t="s">
        <v>25</v>
      </c>
      <c r="M516" t="s">
        <v>1877</v>
      </c>
      <c r="N516" t="s">
        <v>1815</v>
      </c>
      <c r="Q516">
        <v>50000</v>
      </c>
      <c r="R516">
        <v>0</v>
      </c>
      <c r="S516">
        <v>50000</v>
      </c>
      <c r="T516" t="s">
        <v>1878</v>
      </c>
      <c r="U516" t="s">
        <v>1817</v>
      </c>
      <c r="V516" t="s">
        <v>3415</v>
      </c>
      <c r="W516" t="s">
        <v>3417</v>
      </c>
      <c r="X516" t="s">
        <v>3417</v>
      </c>
    </row>
    <row r="517" spans="1:24" x14ac:dyDescent="0.15">
      <c r="A517">
        <v>516</v>
      </c>
      <c r="B517" s="114" t="s">
        <v>1879</v>
      </c>
      <c r="C517" s="115">
        <v>43942</v>
      </c>
      <c r="D517" t="s">
        <v>113</v>
      </c>
      <c r="E517">
        <v>1320</v>
      </c>
      <c r="F517" t="s">
        <v>22</v>
      </c>
      <c r="G517" t="s">
        <v>1831</v>
      </c>
      <c r="H517" t="s">
        <v>142</v>
      </c>
      <c r="I517" t="s">
        <v>25</v>
      </c>
      <c r="M517" t="s">
        <v>1880</v>
      </c>
      <c r="N517" t="s">
        <v>1815</v>
      </c>
      <c r="Q517">
        <v>50000</v>
      </c>
      <c r="R517">
        <v>0</v>
      </c>
      <c r="S517">
        <v>50000</v>
      </c>
      <c r="T517" t="s">
        <v>1881</v>
      </c>
      <c r="U517" t="s">
        <v>1817</v>
      </c>
      <c r="V517" t="s">
        <v>3415</v>
      </c>
      <c r="W517" t="s">
        <v>3417</v>
      </c>
      <c r="X517" t="s">
        <v>3417</v>
      </c>
    </row>
    <row r="518" spans="1:24" x14ac:dyDescent="0.15">
      <c r="A518">
        <v>517</v>
      </c>
      <c r="B518" s="114" t="s">
        <v>1882</v>
      </c>
      <c r="C518" s="115">
        <v>43942</v>
      </c>
      <c r="D518" t="s">
        <v>113</v>
      </c>
      <c r="E518">
        <v>815</v>
      </c>
      <c r="F518" t="s">
        <v>22</v>
      </c>
      <c r="G518" t="s">
        <v>232</v>
      </c>
      <c r="H518" t="s">
        <v>92</v>
      </c>
      <c r="I518" t="s">
        <v>25</v>
      </c>
      <c r="M518" t="s">
        <v>1883</v>
      </c>
      <c r="N518" t="s">
        <v>1815</v>
      </c>
      <c r="Q518">
        <v>50000</v>
      </c>
      <c r="R518">
        <v>0</v>
      </c>
      <c r="S518">
        <v>50000</v>
      </c>
      <c r="T518" t="s">
        <v>1884</v>
      </c>
      <c r="U518" t="s">
        <v>1817</v>
      </c>
      <c r="V518" t="s">
        <v>3415</v>
      </c>
      <c r="W518" t="s">
        <v>3417</v>
      </c>
      <c r="X518" t="s">
        <v>3417</v>
      </c>
    </row>
    <row r="519" spans="1:24" x14ac:dyDescent="0.15">
      <c r="A519">
        <v>518</v>
      </c>
      <c r="B519" s="114" t="s">
        <v>1885</v>
      </c>
      <c r="C519" s="115">
        <v>43942</v>
      </c>
      <c r="D519" t="s">
        <v>113</v>
      </c>
      <c r="E519">
        <v>4600</v>
      </c>
      <c r="F519" t="s">
        <v>22</v>
      </c>
      <c r="G519" t="s">
        <v>1886</v>
      </c>
      <c r="H519" t="s">
        <v>132</v>
      </c>
      <c r="I519" t="s">
        <v>25</v>
      </c>
      <c r="M519" t="s">
        <v>1887</v>
      </c>
      <c r="N519" t="s">
        <v>1815</v>
      </c>
      <c r="Q519">
        <v>50000</v>
      </c>
      <c r="R519">
        <v>0</v>
      </c>
      <c r="S519">
        <v>50000</v>
      </c>
      <c r="T519" t="s">
        <v>1888</v>
      </c>
      <c r="U519" t="s">
        <v>1817</v>
      </c>
      <c r="V519" t="s">
        <v>3415</v>
      </c>
      <c r="W519" t="s">
        <v>3417</v>
      </c>
      <c r="X519" t="s">
        <v>3417</v>
      </c>
    </row>
    <row r="520" spans="1:24" x14ac:dyDescent="0.15">
      <c r="A520">
        <v>519</v>
      </c>
      <c r="B520" s="114" t="s">
        <v>1889</v>
      </c>
      <c r="C520" s="115">
        <v>43942</v>
      </c>
      <c r="D520" t="s">
        <v>113</v>
      </c>
      <c r="E520">
        <v>6518</v>
      </c>
      <c r="F520" t="s">
        <v>22</v>
      </c>
      <c r="G520" t="s">
        <v>1890</v>
      </c>
      <c r="H520" t="s">
        <v>132</v>
      </c>
      <c r="I520" t="s">
        <v>32</v>
      </c>
      <c r="M520" t="s">
        <v>1891</v>
      </c>
      <c r="N520" t="s">
        <v>1815</v>
      </c>
      <c r="Q520">
        <v>50000</v>
      </c>
      <c r="R520">
        <v>0</v>
      </c>
      <c r="S520">
        <v>50000</v>
      </c>
      <c r="T520" t="s">
        <v>1892</v>
      </c>
      <c r="U520" t="s">
        <v>1817</v>
      </c>
      <c r="V520" t="s">
        <v>3415</v>
      </c>
      <c r="W520" t="s">
        <v>3417</v>
      </c>
      <c r="X520" t="s">
        <v>3417</v>
      </c>
    </row>
    <row r="521" spans="1:24" x14ac:dyDescent="0.15">
      <c r="A521">
        <v>520</v>
      </c>
      <c r="B521" s="114" t="s">
        <v>2480</v>
      </c>
      <c r="C521" s="115">
        <v>43942</v>
      </c>
      <c r="D521" t="s">
        <v>113</v>
      </c>
      <c r="E521">
        <v>331</v>
      </c>
      <c r="F521" t="s">
        <v>22</v>
      </c>
      <c r="G521" t="s">
        <v>2185</v>
      </c>
      <c r="H521" t="s">
        <v>92</v>
      </c>
      <c r="I521" t="s">
        <v>93</v>
      </c>
      <c r="M521" t="s">
        <v>2481</v>
      </c>
      <c r="N521" t="s">
        <v>1815</v>
      </c>
      <c r="Q521">
        <v>50000</v>
      </c>
      <c r="R521">
        <v>0</v>
      </c>
      <c r="S521">
        <v>50000</v>
      </c>
      <c r="T521" t="s">
        <v>2482</v>
      </c>
      <c r="U521" t="s">
        <v>1817</v>
      </c>
      <c r="V521" t="s">
        <v>3415</v>
      </c>
      <c r="W521" t="s">
        <v>3417</v>
      </c>
      <c r="X521" t="s">
        <v>3417</v>
      </c>
    </row>
    <row r="522" spans="1:24" x14ac:dyDescent="0.15">
      <c r="A522">
        <v>521</v>
      </c>
      <c r="B522" s="114" t="s">
        <v>2483</v>
      </c>
      <c r="C522" s="115">
        <v>43942</v>
      </c>
      <c r="D522" t="s">
        <v>113</v>
      </c>
      <c r="E522">
        <v>2417</v>
      </c>
      <c r="F522" t="s">
        <v>22</v>
      </c>
      <c r="G522" t="s">
        <v>2484</v>
      </c>
      <c r="H522" t="s">
        <v>92</v>
      </c>
      <c r="I522" t="s">
        <v>25</v>
      </c>
      <c r="M522" t="s">
        <v>2485</v>
      </c>
      <c r="N522" t="s">
        <v>1815</v>
      </c>
      <c r="Q522">
        <v>50000</v>
      </c>
      <c r="R522">
        <v>0</v>
      </c>
      <c r="S522">
        <v>50000</v>
      </c>
      <c r="T522" t="s">
        <v>2486</v>
      </c>
      <c r="U522" t="s">
        <v>1817</v>
      </c>
      <c r="V522" t="s">
        <v>3415</v>
      </c>
      <c r="W522" t="s">
        <v>3417</v>
      </c>
      <c r="X522" t="s">
        <v>3417</v>
      </c>
    </row>
    <row r="523" spans="1:24" x14ac:dyDescent="0.15">
      <c r="A523">
        <v>522</v>
      </c>
      <c r="B523" s="114" t="s">
        <v>2487</v>
      </c>
      <c r="C523" s="115">
        <v>43942</v>
      </c>
      <c r="D523" t="s">
        <v>113</v>
      </c>
      <c r="E523">
        <v>2609</v>
      </c>
      <c r="F523" t="s">
        <v>22</v>
      </c>
      <c r="G523" t="s">
        <v>1872</v>
      </c>
      <c r="H523" t="s">
        <v>84</v>
      </c>
      <c r="I523" t="s">
        <v>25</v>
      </c>
      <c r="M523" t="s">
        <v>2488</v>
      </c>
      <c r="N523" t="s">
        <v>1815</v>
      </c>
      <c r="Q523">
        <v>50000</v>
      </c>
      <c r="R523">
        <v>0</v>
      </c>
      <c r="S523">
        <v>50000</v>
      </c>
      <c r="T523" t="s">
        <v>2489</v>
      </c>
      <c r="U523" t="s">
        <v>1817</v>
      </c>
      <c r="V523" t="s">
        <v>3415</v>
      </c>
      <c r="W523" t="s">
        <v>3417</v>
      </c>
      <c r="X523" t="s">
        <v>3417</v>
      </c>
    </row>
    <row r="524" spans="1:24" x14ac:dyDescent="0.15">
      <c r="A524">
        <v>523</v>
      </c>
      <c r="B524" s="114" t="s">
        <v>2490</v>
      </c>
      <c r="C524" s="115">
        <v>43942</v>
      </c>
      <c r="D524" t="s">
        <v>113</v>
      </c>
      <c r="E524">
        <v>1305</v>
      </c>
      <c r="F524" t="s">
        <v>22</v>
      </c>
      <c r="G524" t="s">
        <v>2491</v>
      </c>
      <c r="H524" t="s">
        <v>92</v>
      </c>
      <c r="I524" t="s">
        <v>32</v>
      </c>
      <c r="M524" t="s">
        <v>2492</v>
      </c>
      <c r="N524" t="s">
        <v>1815</v>
      </c>
      <c r="Q524">
        <v>50000</v>
      </c>
      <c r="R524">
        <v>0</v>
      </c>
      <c r="S524">
        <v>50000</v>
      </c>
      <c r="T524" t="s">
        <v>2493</v>
      </c>
      <c r="U524" t="s">
        <v>1817</v>
      </c>
      <c r="V524" t="s">
        <v>3415</v>
      </c>
      <c r="W524" t="s">
        <v>3417</v>
      </c>
      <c r="X524" t="s">
        <v>3417</v>
      </c>
    </row>
    <row r="525" spans="1:24" x14ac:dyDescent="0.15">
      <c r="A525">
        <v>524</v>
      </c>
      <c r="B525" s="114" t="s">
        <v>2494</v>
      </c>
      <c r="C525" s="115">
        <v>43942</v>
      </c>
      <c r="D525" t="s">
        <v>113</v>
      </c>
      <c r="E525">
        <v>1109</v>
      </c>
      <c r="F525" t="s">
        <v>22</v>
      </c>
      <c r="G525" t="s">
        <v>232</v>
      </c>
      <c r="H525" t="s">
        <v>92</v>
      </c>
      <c r="I525" t="s">
        <v>25</v>
      </c>
      <c r="M525" t="s">
        <v>2495</v>
      </c>
      <c r="N525" t="s">
        <v>1815</v>
      </c>
      <c r="Q525">
        <v>50000</v>
      </c>
      <c r="R525">
        <v>0</v>
      </c>
      <c r="S525">
        <v>50000</v>
      </c>
      <c r="T525" t="s">
        <v>2496</v>
      </c>
      <c r="U525" t="s">
        <v>1817</v>
      </c>
      <c r="V525" t="s">
        <v>3415</v>
      </c>
      <c r="W525" t="s">
        <v>3417</v>
      </c>
      <c r="X525" t="s">
        <v>3417</v>
      </c>
    </row>
    <row r="526" spans="1:24" x14ac:dyDescent="0.15">
      <c r="A526">
        <v>525</v>
      </c>
      <c r="B526" s="114" t="s">
        <v>2497</v>
      </c>
      <c r="C526" s="115">
        <v>43942</v>
      </c>
      <c r="D526" t="s">
        <v>113</v>
      </c>
      <c r="E526">
        <v>1211</v>
      </c>
      <c r="F526" t="s">
        <v>22</v>
      </c>
      <c r="G526" t="s">
        <v>2498</v>
      </c>
      <c r="H526" t="s">
        <v>92</v>
      </c>
      <c r="I526" t="s">
        <v>377</v>
      </c>
      <c r="M526" t="s">
        <v>2499</v>
      </c>
      <c r="N526" t="s">
        <v>1815</v>
      </c>
      <c r="Q526">
        <v>50000</v>
      </c>
      <c r="R526">
        <v>0</v>
      </c>
      <c r="S526">
        <v>50000</v>
      </c>
      <c r="T526" t="s">
        <v>2500</v>
      </c>
      <c r="U526" t="s">
        <v>1817</v>
      </c>
      <c r="V526" t="s">
        <v>3415</v>
      </c>
      <c r="W526" t="s">
        <v>3417</v>
      </c>
      <c r="X526" t="s">
        <v>3417</v>
      </c>
    </row>
    <row r="527" spans="1:24" x14ac:dyDescent="0.15">
      <c r="A527">
        <v>526</v>
      </c>
      <c r="B527" s="114" t="s">
        <v>2501</v>
      </c>
      <c r="C527" s="115">
        <v>43942</v>
      </c>
      <c r="D527" t="s">
        <v>113</v>
      </c>
      <c r="E527">
        <v>1009</v>
      </c>
      <c r="F527" t="s">
        <v>38</v>
      </c>
      <c r="G527" t="s">
        <v>389</v>
      </c>
      <c r="H527" t="s">
        <v>142</v>
      </c>
      <c r="I527" t="s">
        <v>25</v>
      </c>
      <c r="M527" t="s">
        <v>2502</v>
      </c>
      <c r="N527" t="s">
        <v>1815</v>
      </c>
      <c r="Q527">
        <v>50000</v>
      </c>
      <c r="R527">
        <v>0</v>
      </c>
      <c r="S527">
        <v>50000</v>
      </c>
      <c r="T527" t="s">
        <v>2503</v>
      </c>
      <c r="U527" t="s">
        <v>1817</v>
      </c>
      <c r="V527" t="s">
        <v>3415</v>
      </c>
      <c r="W527" t="s">
        <v>3417</v>
      </c>
      <c r="X527" t="s">
        <v>3417</v>
      </c>
    </row>
    <row r="528" spans="1:24" x14ac:dyDescent="0.15">
      <c r="A528">
        <v>527</v>
      </c>
      <c r="B528" s="114" t="s">
        <v>2504</v>
      </c>
      <c r="C528" s="115">
        <v>43942</v>
      </c>
      <c r="D528" t="s">
        <v>113</v>
      </c>
      <c r="E528">
        <v>217</v>
      </c>
      <c r="F528" t="s">
        <v>22</v>
      </c>
      <c r="G528" t="s">
        <v>2505</v>
      </c>
      <c r="H528" t="s">
        <v>92</v>
      </c>
      <c r="I528" t="s">
        <v>32</v>
      </c>
      <c r="M528" t="s">
        <v>2506</v>
      </c>
      <c r="N528" t="s">
        <v>1815</v>
      </c>
      <c r="Q528">
        <v>50000</v>
      </c>
      <c r="R528">
        <v>0</v>
      </c>
      <c r="S528">
        <v>50000</v>
      </c>
      <c r="T528" t="s">
        <v>2507</v>
      </c>
      <c r="U528" t="s">
        <v>1817</v>
      </c>
      <c r="V528" t="s">
        <v>3415</v>
      </c>
      <c r="W528" t="s">
        <v>3417</v>
      </c>
      <c r="X528" t="s">
        <v>3417</v>
      </c>
    </row>
    <row r="529" spans="1:24" x14ac:dyDescent="0.15">
      <c r="A529">
        <v>528</v>
      </c>
      <c r="B529" s="114" t="s">
        <v>2508</v>
      </c>
      <c r="C529" s="115">
        <v>43942</v>
      </c>
      <c r="D529" t="s">
        <v>113</v>
      </c>
      <c r="E529">
        <v>1508</v>
      </c>
      <c r="F529" t="s">
        <v>29</v>
      </c>
      <c r="G529" t="s">
        <v>2509</v>
      </c>
      <c r="H529" t="s">
        <v>92</v>
      </c>
      <c r="I529" t="s">
        <v>32</v>
      </c>
      <c r="M529" t="s">
        <v>2510</v>
      </c>
      <c r="N529" t="s">
        <v>1815</v>
      </c>
      <c r="Q529">
        <v>50000</v>
      </c>
      <c r="R529">
        <v>0</v>
      </c>
      <c r="S529">
        <v>50000</v>
      </c>
      <c r="T529" t="s">
        <v>2511</v>
      </c>
      <c r="U529" t="s">
        <v>1817</v>
      </c>
      <c r="V529" t="s">
        <v>3415</v>
      </c>
      <c r="W529" t="s">
        <v>3417</v>
      </c>
      <c r="X529" t="s">
        <v>3417</v>
      </c>
    </row>
    <row r="530" spans="1:24" x14ac:dyDescent="0.15">
      <c r="A530">
        <v>529</v>
      </c>
      <c r="B530" s="114" t="s">
        <v>2512</v>
      </c>
      <c r="C530" s="115">
        <v>43942</v>
      </c>
      <c r="D530" t="s">
        <v>113</v>
      </c>
      <c r="E530">
        <v>1417</v>
      </c>
      <c r="F530" t="s">
        <v>22</v>
      </c>
      <c r="G530" t="s">
        <v>2513</v>
      </c>
      <c r="H530" t="s">
        <v>92</v>
      </c>
      <c r="I530" t="s">
        <v>377</v>
      </c>
      <c r="M530" t="s">
        <v>2514</v>
      </c>
      <c r="N530" t="s">
        <v>1815</v>
      </c>
      <c r="Q530">
        <v>50000</v>
      </c>
      <c r="R530">
        <v>0</v>
      </c>
      <c r="S530">
        <v>50000</v>
      </c>
      <c r="T530" t="s">
        <v>2515</v>
      </c>
      <c r="U530" t="s">
        <v>1817</v>
      </c>
      <c r="V530" t="s">
        <v>3415</v>
      </c>
      <c r="W530" t="s">
        <v>3417</v>
      </c>
      <c r="X530" t="s">
        <v>3417</v>
      </c>
    </row>
    <row r="531" spans="1:24" x14ac:dyDescent="0.15">
      <c r="A531">
        <v>530</v>
      </c>
      <c r="B531" s="114" t="s">
        <v>2516</v>
      </c>
      <c r="C531" s="115">
        <v>43942</v>
      </c>
      <c r="D531" t="s">
        <v>113</v>
      </c>
      <c r="E531">
        <v>2412</v>
      </c>
      <c r="F531" t="s">
        <v>22</v>
      </c>
      <c r="G531" t="s">
        <v>2484</v>
      </c>
      <c r="H531" t="s">
        <v>92</v>
      </c>
      <c r="I531" t="s">
        <v>25</v>
      </c>
      <c r="M531" t="s">
        <v>2517</v>
      </c>
      <c r="N531" t="s">
        <v>1815</v>
      </c>
      <c r="Q531">
        <v>50000</v>
      </c>
      <c r="R531">
        <v>0</v>
      </c>
      <c r="S531">
        <v>50000</v>
      </c>
      <c r="T531" t="s">
        <v>2518</v>
      </c>
      <c r="U531" t="s">
        <v>1817</v>
      </c>
      <c r="V531" t="s">
        <v>3415</v>
      </c>
      <c r="W531" t="s">
        <v>3417</v>
      </c>
      <c r="X531" t="s">
        <v>3417</v>
      </c>
    </row>
    <row r="532" spans="1:24" x14ac:dyDescent="0.15">
      <c r="A532">
        <v>531</v>
      </c>
      <c r="B532" s="114" t="s">
        <v>2519</v>
      </c>
      <c r="C532" s="115">
        <v>43942</v>
      </c>
      <c r="D532" t="s">
        <v>113</v>
      </c>
      <c r="E532">
        <v>610</v>
      </c>
      <c r="F532" t="s">
        <v>22</v>
      </c>
      <c r="G532" t="s">
        <v>2520</v>
      </c>
      <c r="H532" t="s">
        <v>142</v>
      </c>
      <c r="I532" t="s">
        <v>25</v>
      </c>
      <c r="M532" t="s">
        <v>2521</v>
      </c>
      <c r="N532" t="s">
        <v>1815</v>
      </c>
      <c r="Q532">
        <v>50000</v>
      </c>
      <c r="R532">
        <v>0</v>
      </c>
      <c r="S532">
        <v>50000</v>
      </c>
      <c r="T532" t="s">
        <v>2522</v>
      </c>
      <c r="U532" t="s">
        <v>1817</v>
      </c>
      <c r="V532" t="s">
        <v>3415</v>
      </c>
      <c r="W532" t="s">
        <v>3417</v>
      </c>
      <c r="X532" t="s">
        <v>3417</v>
      </c>
    </row>
    <row r="533" spans="1:24" x14ac:dyDescent="0.15">
      <c r="A533">
        <v>532</v>
      </c>
      <c r="B533" s="114" t="s">
        <v>2523</v>
      </c>
      <c r="C533" s="115">
        <v>43942</v>
      </c>
      <c r="D533" t="s">
        <v>113</v>
      </c>
      <c r="E533">
        <v>2209</v>
      </c>
      <c r="F533" t="s">
        <v>22</v>
      </c>
      <c r="G533" t="s">
        <v>228</v>
      </c>
      <c r="H533" t="s">
        <v>40</v>
      </c>
      <c r="I533" t="s">
        <v>25</v>
      </c>
      <c r="M533" t="s">
        <v>2524</v>
      </c>
      <c r="N533" t="s">
        <v>1815</v>
      </c>
      <c r="Q533">
        <v>50000</v>
      </c>
      <c r="R533">
        <v>0</v>
      </c>
      <c r="S533">
        <v>50000</v>
      </c>
      <c r="T533" t="s">
        <v>2525</v>
      </c>
      <c r="U533" t="s">
        <v>1817</v>
      </c>
      <c r="V533" t="s">
        <v>3415</v>
      </c>
      <c r="W533" t="s">
        <v>3417</v>
      </c>
      <c r="X533" t="s">
        <v>3417</v>
      </c>
    </row>
    <row r="534" spans="1:24" x14ac:dyDescent="0.15">
      <c r="A534">
        <v>533</v>
      </c>
      <c r="B534" s="114" t="s">
        <v>2711</v>
      </c>
      <c r="C534" s="115">
        <v>43942</v>
      </c>
      <c r="D534" t="s">
        <v>113</v>
      </c>
      <c r="E534">
        <v>601</v>
      </c>
      <c r="F534" t="s">
        <v>22</v>
      </c>
      <c r="G534" t="s">
        <v>2712</v>
      </c>
      <c r="H534" t="s">
        <v>142</v>
      </c>
      <c r="I534" t="s">
        <v>32</v>
      </c>
      <c r="M534" t="s">
        <v>2713</v>
      </c>
      <c r="N534" t="s">
        <v>1176</v>
      </c>
      <c r="Q534">
        <v>0</v>
      </c>
      <c r="R534">
        <v>500</v>
      </c>
      <c r="S534">
        <v>500</v>
      </c>
      <c r="T534" t="s">
        <v>2714</v>
      </c>
      <c r="U534" t="s">
        <v>1351</v>
      </c>
    </row>
    <row r="535" spans="1:24" x14ac:dyDescent="0.15">
      <c r="A535">
        <v>534</v>
      </c>
      <c r="B535" s="114" t="s">
        <v>2723</v>
      </c>
      <c r="C535" s="115">
        <v>43942</v>
      </c>
      <c r="D535" t="s">
        <v>113</v>
      </c>
      <c r="E535">
        <v>219</v>
      </c>
      <c r="F535" t="s">
        <v>22</v>
      </c>
      <c r="G535" t="s">
        <v>2724</v>
      </c>
      <c r="H535" t="s">
        <v>92</v>
      </c>
      <c r="I535" t="s">
        <v>25</v>
      </c>
      <c r="M535" t="s">
        <v>2725</v>
      </c>
      <c r="N535" t="s">
        <v>1815</v>
      </c>
      <c r="Q535">
        <v>50000</v>
      </c>
      <c r="R535">
        <v>0</v>
      </c>
      <c r="S535">
        <v>50000</v>
      </c>
      <c r="T535" t="s">
        <v>2726</v>
      </c>
      <c r="U535" t="s">
        <v>2232</v>
      </c>
      <c r="V535" t="s">
        <v>3415</v>
      </c>
    </row>
    <row r="536" spans="1:24" x14ac:dyDescent="0.15">
      <c r="A536">
        <v>535</v>
      </c>
      <c r="B536" s="114" t="s">
        <v>455</v>
      </c>
      <c r="C536" s="115">
        <v>43942</v>
      </c>
      <c r="D536" t="s">
        <v>209</v>
      </c>
      <c r="E536">
        <v>10802</v>
      </c>
      <c r="F536" t="s">
        <v>22</v>
      </c>
      <c r="G536" t="s">
        <v>456</v>
      </c>
      <c r="H536" t="s">
        <v>142</v>
      </c>
      <c r="I536" t="s">
        <v>41</v>
      </c>
      <c r="M536" t="s">
        <v>457</v>
      </c>
      <c r="N536" t="s">
        <v>458</v>
      </c>
      <c r="Q536">
        <v>50000</v>
      </c>
      <c r="R536">
        <v>0</v>
      </c>
      <c r="S536">
        <v>50000</v>
      </c>
      <c r="T536" t="s">
        <v>459</v>
      </c>
      <c r="U536" t="s">
        <v>460</v>
      </c>
      <c r="V536" t="s">
        <v>3415</v>
      </c>
    </row>
    <row r="537" spans="1:24" x14ac:dyDescent="0.15">
      <c r="A537">
        <v>536</v>
      </c>
      <c r="B537" s="114" t="s">
        <v>1320</v>
      </c>
      <c r="C537" s="115">
        <v>43942</v>
      </c>
      <c r="D537" t="s">
        <v>209</v>
      </c>
      <c r="E537">
        <v>3717</v>
      </c>
      <c r="F537" t="s">
        <v>22</v>
      </c>
      <c r="G537" t="s">
        <v>1321</v>
      </c>
      <c r="H537" t="s">
        <v>142</v>
      </c>
      <c r="I537" t="s">
        <v>115</v>
      </c>
      <c r="M537" t="s">
        <v>1322</v>
      </c>
      <c r="N537" t="s">
        <v>1323</v>
      </c>
      <c r="Q537">
        <v>50000</v>
      </c>
      <c r="R537">
        <v>0</v>
      </c>
      <c r="S537">
        <v>50000</v>
      </c>
      <c r="T537" t="s">
        <v>1324</v>
      </c>
      <c r="U537" t="s">
        <v>423</v>
      </c>
      <c r="V537" t="s">
        <v>3415</v>
      </c>
    </row>
    <row r="538" spans="1:24" x14ac:dyDescent="0.15">
      <c r="A538">
        <v>537</v>
      </c>
      <c r="B538" s="114" t="s">
        <v>1961</v>
      </c>
      <c r="C538" s="115">
        <v>43942</v>
      </c>
      <c r="D538" t="s">
        <v>209</v>
      </c>
      <c r="E538">
        <v>6300</v>
      </c>
      <c r="F538" t="s">
        <v>22</v>
      </c>
      <c r="G538" t="s">
        <v>1962</v>
      </c>
      <c r="H538" t="s">
        <v>84</v>
      </c>
      <c r="I538" t="s">
        <v>137</v>
      </c>
      <c r="M538" t="s">
        <v>1963</v>
      </c>
      <c r="N538" t="s">
        <v>1964</v>
      </c>
      <c r="Q538">
        <v>50000</v>
      </c>
      <c r="R538">
        <v>0</v>
      </c>
      <c r="S538">
        <v>50000</v>
      </c>
      <c r="T538" t="s">
        <v>1965</v>
      </c>
      <c r="U538" t="s">
        <v>460</v>
      </c>
      <c r="V538" t="s">
        <v>3415</v>
      </c>
    </row>
    <row r="539" spans="1:24" x14ac:dyDescent="0.15">
      <c r="A539">
        <v>538</v>
      </c>
      <c r="B539" s="114" t="s">
        <v>2190</v>
      </c>
      <c r="C539" s="115">
        <v>43942</v>
      </c>
      <c r="D539" t="s">
        <v>209</v>
      </c>
      <c r="E539">
        <v>6727</v>
      </c>
      <c r="F539" t="s">
        <v>22</v>
      </c>
      <c r="G539" t="s">
        <v>1311</v>
      </c>
      <c r="H539" t="s">
        <v>1312</v>
      </c>
      <c r="I539" t="s">
        <v>288</v>
      </c>
      <c r="M539" t="s">
        <v>2191</v>
      </c>
      <c r="N539" t="s">
        <v>464</v>
      </c>
      <c r="Q539">
        <v>50000</v>
      </c>
      <c r="R539">
        <v>0</v>
      </c>
      <c r="S539">
        <v>50000</v>
      </c>
      <c r="T539" t="s">
        <v>2192</v>
      </c>
      <c r="U539" t="s">
        <v>855</v>
      </c>
      <c r="V539" t="s">
        <v>3415</v>
      </c>
    </row>
    <row r="540" spans="1:24" x14ac:dyDescent="0.15">
      <c r="A540">
        <v>539</v>
      </c>
      <c r="B540" s="114" t="s">
        <v>2212</v>
      </c>
      <c r="C540" s="115">
        <v>43942</v>
      </c>
      <c r="D540" t="s">
        <v>209</v>
      </c>
      <c r="E540">
        <v>2812</v>
      </c>
      <c r="F540" t="s">
        <v>22</v>
      </c>
      <c r="G540" t="s">
        <v>2213</v>
      </c>
      <c r="H540" t="s">
        <v>84</v>
      </c>
      <c r="I540" t="s">
        <v>107</v>
      </c>
      <c r="M540" t="s">
        <v>1441</v>
      </c>
      <c r="N540" t="s">
        <v>205</v>
      </c>
      <c r="Q540">
        <v>50000</v>
      </c>
      <c r="R540">
        <v>0</v>
      </c>
      <c r="S540">
        <v>50000</v>
      </c>
      <c r="T540" t="s">
        <v>2214</v>
      </c>
      <c r="U540" t="s">
        <v>2215</v>
      </c>
    </row>
    <row r="541" spans="1:24" x14ac:dyDescent="0.15">
      <c r="A541">
        <v>540</v>
      </c>
      <c r="B541" s="114" t="s">
        <v>2441</v>
      </c>
      <c r="C541" s="115">
        <v>43942</v>
      </c>
      <c r="D541" t="s">
        <v>209</v>
      </c>
      <c r="E541">
        <v>801</v>
      </c>
      <c r="F541" t="s">
        <v>22</v>
      </c>
      <c r="G541" t="s">
        <v>2129</v>
      </c>
      <c r="H541" t="s">
        <v>92</v>
      </c>
      <c r="I541" t="s">
        <v>115</v>
      </c>
      <c r="M541" t="s">
        <v>2130</v>
      </c>
      <c r="N541" t="s">
        <v>448</v>
      </c>
      <c r="Q541">
        <v>50000</v>
      </c>
      <c r="R541">
        <v>0</v>
      </c>
      <c r="S541">
        <v>50000</v>
      </c>
      <c r="T541" t="s">
        <v>2132</v>
      </c>
      <c r="U541" t="s">
        <v>460</v>
      </c>
      <c r="V541" t="s">
        <v>3415</v>
      </c>
    </row>
    <row r="542" spans="1:24" x14ac:dyDescent="0.15">
      <c r="A542">
        <v>541</v>
      </c>
      <c r="B542" s="114" t="s">
        <v>2442</v>
      </c>
      <c r="C542" s="115">
        <v>43942</v>
      </c>
      <c r="D542" t="s">
        <v>209</v>
      </c>
      <c r="E542">
        <v>3104</v>
      </c>
      <c r="F542" t="s">
        <v>22</v>
      </c>
      <c r="G542" t="s">
        <v>2443</v>
      </c>
      <c r="H542" t="s">
        <v>147</v>
      </c>
      <c r="I542" t="s">
        <v>65</v>
      </c>
      <c r="M542" t="s">
        <v>2444</v>
      </c>
      <c r="N542" t="s">
        <v>2015</v>
      </c>
      <c r="Q542">
        <v>50000</v>
      </c>
      <c r="R542">
        <v>0</v>
      </c>
      <c r="S542">
        <v>50000</v>
      </c>
      <c r="T542" t="s">
        <v>2445</v>
      </c>
      <c r="U542" t="s">
        <v>460</v>
      </c>
      <c r="V542" t="s">
        <v>3415</v>
      </c>
    </row>
    <row r="543" spans="1:24" x14ac:dyDescent="0.15">
      <c r="A543">
        <v>542</v>
      </c>
      <c r="B543" s="114" t="s">
        <v>2715</v>
      </c>
      <c r="C543" s="115">
        <v>43942</v>
      </c>
      <c r="D543" t="s">
        <v>209</v>
      </c>
      <c r="E543">
        <v>901</v>
      </c>
      <c r="F543" t="s">
        <v>22</v>
      </c>
      <c r="G543" t="s">
        <v>2716</v>
      </c>
      <c r="H543" t="s">
        <v>84</v>
      </c>
      <c r="I543" t="s">
        <v>115</v>
      </c>
      <c r="M543" t="s">
        <v>2717</v>
      </c>
      <c r="N543" t="s">
        <v>2015</v>
      </c>
      <c r="Q543">
        <v>0</v>
      </c>
      <c r="R543">
        <v>500</v>
      </c>
      <c r="S543">
        <v>500</v>
      </c>
      <c r="T543" t="s">
        <v>2718</v>
      </c>
      <c r="U543" t="s">
        <v>1397</v>
      </c>
    </row>
    <row r="544" spans="1:24" x14ac:dyDescent="0.15">
      <c r="A544">
        <v>543</v>
      </c>
      <c r="B544" s="114" t="s">
        <v>429</v>
      </c>
      <c r="C544" s="115">
        <v>43943</v>
      </c>
      <c r="D544" t="s">
        <v>310</v>
      </c>
      <c r="E544">
        <v>5203</v>
      </c>
      <c r="F544" t="s">
        <v>22</v>
      </c>
      <c r="G544" t="s">
        <v>430</v>
      </c>
      <c r="H544" t="s">
        <v>84</v>
      </c>
      <c r="I544" t="s">
        <v>32</v>
      </c>
      <c r="J544">
        <v>6297</v>
      </c>
      <c r="K544">
        <v>43</v>
      </c>
      <c r="L544">
        <v>3</v>
      </c>
      <c r="N544" t="s">
        <v>431</v>
      </c>
      <c r="O544">
        <v>1</v>
      </c>
      <c r="P544">
        <v>1</v>
      </c>
      <c r="Q544">
        <v>169644</v>
      </c>
      <c r="R544">
        <v>0</v>
      </c>
      <c r="S544">
        <v>169644</v>
      </c>
    </row>
    <row r="545" spans="1:23" x14ac:dyDescent="0.15">
      <c r="A545">
        <v>544</v>
      </c>
      <c r="B545" s="114" t="s">
        <v>432</v>
      </c>
      <c r="C545" s="115">
        <v>43943</v>
      </c>
      <c r="D545" t="s">
        <v>310</v>
      </c>
      <c r="E545">
        <v>5211</v>
      </c>
      <c r="F545" t="s">
        <v>22</v>
      </c>
      <c r="G545" t="s">
        <v>430</v>
      </c>
      <c r="H545" t="s">
        <v>84</v>
      </c>
      <c r="I545" t="s">
        <v>32</v>
      </c>
      <c r="J545">
        <v>6297</v>
      </c>
      <c r="K545">
        <v>41</v>
      </c>
      <c r="L545">
        <v>3</v>
      </c>
      <c r="N545" t="s">
        <v>431</v>
      </c>
      <c r="O545">
        <v>1</v>
      </c>
      <c r="P545">
        <v>1</v>
      </c>
      <c r="Q545">
        <v>200863</v>
      </c>
      <c r="R545">
        <v>0</v>
      </c>
      <c r="S545">
        <v>200863</v>
      </c>
    </row>
    <row r="546" spans="1:23" x14ac:dyDescent="0.15">
      <c r="A546">
        <v>545</v>
      </c>
      <c r="B546" s="114" t="s">
        <v>433</v>
      </c>
      <c r="C546" s="115">
        <v>43943</v>
      </c>
      <c r="D546" t="s">
        <v>310</v>
      </c>
      <c r="E546">
        <v>5207</v>
      </c>
      <c r="F546" t="s">
        <v>22</v>
      </c>
      <c r="G546" t="s">
        <v>430</v>
      </c>
      <c r="H546" t="s">
        <v>84</v>
      </c>
      <c r="I546" t="s">
        <v>32</v>
      </c>
      <c r="J546">
        <v>6297</v>
      </c>
      <c r="K546">
        <v>42</v>
      </c>
      <c r="L546">
        <v>3</v>
      </c>
      <c r="N546" t="s">
        <v>431</v>
      </c>
      <c r="O546">
        <v>1</v>
      </c>
      <c r="P546">
        <v>1</v>
      </c>
      <c r="Q546">
        <v>263595</v>
      </c>
      <c r="R546">
        <v>0</v>
      </c>
      <c r="S546">
        <v>263595</v>
      </c>
    </row>
    <row r="547" spans="1:23" x14ac:dyDescent="0.15">
      <c r="A547">
        <v>546</v>
      </c>
      <c r="B547" s="114" t="s">
        <v>799</v>
      </c>
      <c r="C547" s="115">
        <v>43943</v>
      </c>
      <c r="D547" t="s">
        <v>310</v>
      </c>
      <c r="E547">
        <v>15504</v>
      </c>
      <c r="F547" t="s">
        <v>22</v>
      </c>
      <c r="G547" t="s">
        <v>800</v>
      </c>
      <c r="H547" t="s">
        <v>92</v>
      </c>
      <c r="I547" t="s">
        <v>127</v>
      </c>
      <c r="J547">
        <v>7317</v>
      </c>
      <c r="K547">
        <v>63</v>
      </c>
      <c r="L547">
        <v>2</v>
      </c>
      <c r="M547" t="s">
        <v>801</v>
      </c>
      <c r="N547" t="s">
        <v>802</v>
      </c>
      <c r="O547">
        <v>1</v>
      </c>
      <c r="P547">
        <v>1</v>
      </c>
      <c r="Q547">
        <v>344629</v>
      </c>
      <c r="R547">
        <v>0</v>
      </c>
      <c r="S547">
        <v>344629</v>
      </c>
      <c r="T547" t="s">
        <v>803</v>
      </c>
    </row>
    <row r="548" spans="1:23" x14ac:dyDescent="0.15">
      <c r="A548">
        <v>547</v>
      </c>
      <c r="B548" s="114" t="s">
        <v>2145</v>
      </c>
      <c r="C548" s="115">
        <v>43943</v>
      </c>
      <c r="D548" t="s">
        <v>310</v>
      </c>
      <c r="E548">
        <v>5925</v>
      </c>
      <c r="F548" t="s">
        <v>22</v>
      </c>
      <c r="G548" t="s">
        <v>1502</v>
      </c>
      <c r="H548" t="s">
        <v>142</v>
      </c>
      <c r="I548" t="s">
        <v>107</v>
      </c>
      <c r="J548">
        <v>6759</v>
      </c>
      <c r="K548">
        <v>40</v>
      </c>
      <c r="L548">
        <v>3</v>
      </c>
      <c r="M548" t="s">
        <v>1503</v>
      </c>
      <c r="N548" t="s">
        <v>1504</v>
      </c>
      <c r="O548">
        <v>1</v>
      </c>
      <c r="P548">
        <v>1</v>
      </c>
      <c r="Q548">
        <v>189817</v>
      </c>
      <c r="R548">
        <v>0</v>
      </c>
      <c r="S548">
        <v>189817</v>
      </c>
      <c r="T548" t="s">
        <v>2146</v>
      </c>
    </row>
    <row r="549" spans="1:23" x14ac:dyDescent="0.15">
      <c r="A549">
        <v>548</v>
      </c>
      <c r="B549" s="114" t="s">
        <v>2147</v>
      </c>
      <c r="C549" s="115">
        <v>43943</v>
      </c>
      <c r="D549" t="s">
        <v>310</v>
      </c>
      <c r="E549">
        <v>9914</v>
      </c>
      <c r="F549" t="s">
        <v>22</v>
      </c>
      <c r="G549" t="s">
        <v>2148</v>
      </c>
      <c r="H549" t="s">
        <v>84</v>
      </c>
      <c r="I549" t="s">
        <v>107</v>
      </c>
      <c r="J549">
        <v>6759</v>
      </c>
      <c r="K549">
        <v>67</v>
      </c>
      <c r="L549">
        <v>1</v>
      </c>
      <c r="M549" t="s">
        <v>2149</v>
      </c>
      <c r="N549" t="s">
        <v>1504</v>
      </c>
      <c r="O549">
        <v>1</v>
      </c>
      <c r="P549">
        <v>1</v>
      </c>
      <c r="Q549">
        <v>189817</v>
      </c>
      <c r="R549">
        <v>0</v>
      </c>
      <c r="S549">
        <v>189817</v>
      </c>
      <c r="T549" t="s">
        <v>2150</v>
      </c>
    </row>
    <row r="550" spans="1:23" x14ac:dyDescent="0.15">
      <c r="A550">
        <v>549</v>
      </c>
      <c r="B550" s="114" t="s">
        <v>2156</v>
      </c>
      <c r="C550" s="115">
        <v>43943</v>
      </c>
      <c r="D550" t="s">
        <v>310</v>
      </c>
      <c r="E550">
        <v>9812</v>
      </c>
      <c r="F550" t="s">
        <v>22</v>
      </c>
      <c r="G550" t="s">
        <v>2148</v>
      </c>
      <c r="H550" t="s">
        <v>84</v>
      </c>
      <c r="I550" t="s">
        <v>107</v>
      </c>
      <c r="J550">
        <v>6759</v>
      </c>
      <c r="K550">
        <v>72</v>
      </c>
      <c r="L550">
        <v>1</v>
      </c>
      <c r="M550" t="s">
        <v>2149</v>
      </c>
      <c r="N550" t="s">
        <v>1504</v>
      </c>
      <c r="O550">
        <v>1</v>
      </c>
      <c r="P550">
        <v>1</v>
      </c>
      <c r="Q550">
        <v>189817</v>
      </c>
      <c r="R550">
        <v>0</v>
      </c>
      <c r="S550">
        <v>189817</v>
      </c>
      <c r="T550" t="s">
        <v>2157</v>
      </c>
    </row>
    <row r="551" spans="1:23" x14ac:dyDescent="0.15">
      <c r="A551">
        <v>550</v>
      </c>
      <c r="B551" s="114" t="s">
        <v>2158</v>
      </c>
      <c r="C551" s="115">
        <v>43943</v>
      </c>
      <c r="D551" t="s">
        <v>310</v>
      </c>
      <c r="E551">
        <v>6000</v>
      </c>
      <c r="F551" t="s">
        <v>22</v>
      </c>
      <c r="G551" t="s">
        <v>1502</v>
      </c>
      <c r="H551" t="s">
        <v>142</v>
      </c>
      <c r="I551" t="s">
        <v>107</v>
      </c>
      <c r="J551">
        <v>6759</v>
      </c>
      <c r="K551">
        <v>13</v>
      </c>
      <c r="L551">
        <v>3</v>
      </c>
      <c r="M551" t="s">
        <v>1503</v>
      </c>
      <c r="N551" t="s">
        <v>1504</v>
      </c>
      <c r="O551">
        <v>1</v>
      </c>
      <c r="P551">
        <v>1</v>
      </c>
      <c r="Q551">
        <v>329379</v>
      </c>
      <c r="R551">
        <v>0</v>
      </c>
      <c r="S551">
        <v>329379</v>
      </c>
      <c r="T551" t="s">
        <v>2159</v>
      </c>
    </row>
    <row r="552" spans="1:23" x14ac:dyDescent="0.15">
      <c r="A552">
        <v>551</v>
      </c>
      <c r="B552" s="114" t="s">
        <v>2160</v>
      </c>
      <c r="C552" s="115">
        <v>43943</v>
      </c>
      <c r="D552" t="s">
        <v>310</v>
      </c>
      <c r="E552">
        <v>9910</v>
      </c>
      <c r="F552" t="s">
        <v>22</v>
      </c>
      <c r="G552" t="s">
        <v>2148</v>
      </c>
      <c r="H552" t="s">
        <v>84</v>
      </c>
      <c r="I552" t="s">
        <v>107</v>
      </c>
      <c r="J552">
        <v>6759</v>
      </c>
      <c r="K552">
        <v>68</v>
      </c>
      <c r="L552">
        <v>1</v>
      </c>
      <c r="M552" t="s">
        <v>2149</v>
      </c>
      <c r="N552" t="s">
        <v>1504</v>
      </c>
      <c r="O552">
        <v>1</v>
      </c>
      <c r="P552">
        <v>1</v>
      </c>
      <c r="Q552">
        <v>329379</v>
      </c>
      <c r="R552">
        <v>0</v>
      </c>
      <c r="S552">
        <v>329379</v>
      </c>
      <c r="T552" t="s">
        <v>2161</v>
      </c>
    </row>
    <row r="553" spans="1:23" x14ac:dyDescent="0.15">
      <c r="A553">
        <v>552</v>
      </c>
      <c r="B553" s="114" t="s">
        <v>2796</v>
      </c>
      <c r="C553" s="115">
        <v>43943</v>
      </c>
      <c r="D553" t="s">
        <v>681</v>
      </c>
      <c r="E553">
        <v>14444</v>
      </c>
      <c r="F553" t="s">
        <v>22</v>
      </c>
      <c r="G553" t="s">
        <v>1060</v>
      </c>
      <c r="H553" t="s">
        <v>142</v>
      </c>
      <c r="I553" t="s">
        <v>127</v>
      </c>
      <c r="M553" t="s">
        <v>1061</v>
      </c>
      <c r="N553" t="s">
        <v>1470</v>
      </c>
      <c r="Q553">
        <v>0</v>
      </c>
      <c r="R553">
        <v>12000</v>
      </c>
      <c r="S553">
        <v>12000</v>
      </c>
      <c r="T553" t="s">
        <v>2797</v>
      </c>
      <c r="U553" t="s">
        <v>2798</v>
      </c>
      <c r="W553" t="s">
        <v>3417</v>
      </c>
    </row>
    <row r="554" spans="1:23" x14ac:dyDescent="0.15">
      <c r="A554">
        <v>553</v>
      </c>
      <c r="B554" s="114" t="s">
        <v>2836</v>
      </c>
      <c r="C554" s="115">
        <v>43943</v>
      </c>
      <c r="D554" t="s">
        <v>681</v>
      </c>
      <c r="E554">
        <v>8909</v>
      </c>
      <c r="F554" t="s">
        <v>22</v>
      </c>
      <c r="G554" t="s">
        <v>1302</v>
      </c>
      <c r="H554" t="s">
        <v>84</v>
      </c>
      <c r="I554" t="s">
        <v>127</v>
      </c>
      <c r="M554" t="s">
        <v>2837</v>
      </c>
      <c r="N554" t="s">
        <v>2838</v>
      </c>
      <c r="Q554">
        <v>0</v>
      </c>
      <c r="R554">
        <v>12000</v>
      </c>
      <c r="S554">
        <v>12000</v>
      </c>
      <c r="T554" t="s">
        <v>2839</v>
      </c>
      <c r="U554" t="s">
        <v>2840</v>
      </c>
      <c r="W554" t="s">
        <v>3417</v>
      </c>
    </row>
    <row r="555" spans="1:23" x14ac:dyDescent="0.15">
      <c r="A555">
        <v>554</v>
      </c>
      <c r="B555" s="114" t="s">
        <v>2739</v>
      </c>
      <c r="C555" s="115">
        <v>43943</v>
      </c>
      <c r="D555" t="s">
        <v>2222</v>
      </c>
      <c r="E555">
        <v>3308</v>
      </c>
      <c r="F555" t="s">
        <v>22</v>
      </c>
      <c r="G555" t="s">
        <v>2740</v>
      </c>
      <c r="H555" t="s">
        <v>92</v>
      </c>
      <c r="I555" t="s">
        <v>65</v>
      </c>
      <c r="M555" t="s">
        <v>2741</v>
      </c>
      <c r="N555" t="s">
        <v>205</v>
      </c>
      <c r="Q555">
        <v>0</v>
      </c>
      <c r="R555">
        <v>3000</v>
      </c>
      <c r="S555">
        <v>3000</v>
      </c>
      <c r="T555" t="s">
        <v>2742</v>
      </c>
      <c r="U555" t="s">
        <v>2743</v>
      </c>
      <c r="W555" t="s">
        <v>3417</v>
      </c>
    </row>
    <row r="556" spans="1:23" x14ac:dyDescent="0.15">
      <c r="A556">
        <v>555</v>
      </c>
      <c r="B556" s="114" t="s">
        <v>2752</v>
      </c>
      <c r="C556" s="115">
        <v>43943</v>
      </c>
      <c r="D556" t="s">
        <v>956</v>
      </c>
      <c r="E556">
        <v>9909</v>
      </c>
      <c r="F556" t="s">
        <v>22</v>
      </c>
      <c r="G556" t="s">
        <v>2753</v>
      </c>
      <c r="H556" t="s">
        <v>142</v>
      </c>
      <c r="I556" t="s">
        <v>41</v>
      </c>
      <c r="M556" t="s">
        <v>2754</v>
      </c>
      <c r="N556" t="s">
        <v>205</v>
      </c>
      <c r="Q556">
        <v>0</v>
      </c>
      <c r="R556">
        <v>3000</v>
      </c>
      <c r="S556">
        <v>3000</v>
      </c>
      <c r="T556" t="s">
        <v>2755</v>
      </c>
      <c r="U556" t="s">
        <v>2756</v>
      </c>
    </row>
    <row r="557" spans="1:23" x14ac:dyDescent="0.15">
      <c r="A557">
        <v>556</v>
      </c>
      <c r="B557" s="114" t="s">
        <v>2864</v>
      </c>
      <c r="C557" s="115">
        <v>43943</v>
      </c>
      <c r="D557" t="s">
        <v>956</v>
      </c>
      <c r="E557">
        <v>3700</v>
      </c>
      <c r="F557" t="s">
        <v>22</v>
      </c>
      <c r="G557" t="s">
        <v>2865</v>
      </c>
      <c r="H557" t="s">
        <v>92</v>
      </c>
      <c r="I557" t="s">
        <v>25</v>
      </c>
      <c r="M557" t="s">
        <v>2866</v>
      </c>
      <c r="N557" t="s">
        <v>2131</v>
      </c>
      <c r="Q557">
        <v>0</v>
      </c>
      <c r="R557">
        <v>3000</v>
      </c>
      <c r="S557">
        <v>3000</v>
      </c>
      <c r="T557" t="s">
        <v>2867</v>
      </c>
      <c r="U557" t="s">
        <v>2868</v>
      </c>
    </row>
    <row r="558" spans="1:23" x14ac:dyDescent="0.15">
      <c r="A558">
        <v>557</v>
      </c>
      <c r="B558" s="114" t="s">
        <v>2874</v>
      </c>
      <c r="C558" s="115">
        <v>43943</v>
      </c>
      <c r="D558" t="s">
        <v>956</v>
      </c>
      <c r="E558">
        <v>5401</v>
      </c>
      <c r="F558" t="s">
        <v>22</v>
      </c>
      <c r="G558" t="s">
        <v>2875</v>
      </c>
      <c r="H558" t="s">
        <v>132</v>
      </c>
      <c r="I558" t="s">
        <v>288</v>
      </c>
      <c r="M558" t="s">
        <v>2876</v>
      </c>
      <c r="N558" t="s">
        <v>1598</v>
      </c>
      <c r="Q558">
        <v>0</v>
      </c>
      <c r="R558">
        <v>3000</v>
      </c>
      <c r="S558">
        <v>3000</v>
      </c>
      <c r="T558" t="s">
        <v>2877</v>
      </c>
      <c r="U558" t="s">
        <v>2868</v>
      </c>
    </row>
    <row r="559" spans="1:23" x14ac:dyDescent="0.15">
      <c r="A559">
        <v>558</v>
      </c>
      <c r="B559" s="114" t="s">
        <v>2878</v>
      </c>
      <c r="C559" s="115">
        <v>43943</v>
      </c>
      <c r="D559" t="s">
        <v>956</v>
      </c>
      <c r="E559">
        <v>5404</v>
      </c>
      <c r="F559" t="s">
        <v>22</v>
      </c>
      <c r="G559" t="s">
        <v>2879</v>
      </c>
      <c r="H559" t="s">
        <v>84</v>
      </c>
      <c r="I559" t="s">
        <v>288</v>
      </c>
      <c r="M559" t="s">
        <v>2880</v>
      </c>
      <c r="N559" t="s">
        <v>1598</v>
      </c>
      <c r="Q559">
        <v>0</v>
      </c>
      <c r="R559">
        <v>3000</v>
      </c>
      <c r="S559">
        <v>3000</v>
      </c>
      <c r="T559" t="s">
        <v>2881</v>
      </c>
      <c r="U559" t="s">
        <v>2882</v>
      </c>
    </row>
    <row r="560" spans="1:23" x14ac:dyDescent="0.15">
      <c r="A560">
        <v>559</v>
      </c>
      <c r="B560" s="114" t="s">
        <v>724</v>
      </c>
      <c r="C560" s="115">
        <v>43943</v>
      </c>
      <c r="D560" t="s">
        <v>725</v>
      </c>
      <c r="E560">
        <v>117</v>
      </c>
      <c r="F560" t="s">
        <v>22</v>
      </c>
      <c r="G560" t="s">
        <v>726</v>
      </c>
      <c r="H560" t="s">
        <v>92</v>
      </c>
      <c r="I560" t="s">
        <v>25</v>
      </c>
      <c r="M560" t="s">
        <v>727</v>
      </c>
      <c r="N560" t="s">
        <v>205</v>
      </c>
      <c r="Q560">
        <v>0</v>
      </c>
      <c r="R560">
        <v>400</v>
      </c>
      <c r="S560">
        <v>400</v>
      </c>
      <c r="T560" t="s">
        <v>728</v>
      </c>
      <c r="U560" t="s">
        <v>729</v>
      </c>
    </row>
    <row r="561" spans="1:24" x14ac:dyDescent="0.15">
      <c r="A561">
        <v>560</v>
      </c>
      <c r="B561" s="114" t="s">
        <v>2702</v>
      </c>
      <c r="C561" s="115">
        <v>43943</v>
      </c>
      <c r="D561" t="s">
        <v>491</v>
      </c>
      <c r="E561">
        <v>4707</v>
      </c>
      <c r="F561" t="s">
        <v>22</v>
      </c>
      <c r="G561" t="s">
        <v>2703</v>
      </c>
      <c r="H561" t="s">
        <v>92</v>
      </c>
      <c r="I561" t="s">
        <v>107</v>
      </c>
      <c r="M561" t="s">
        <v>2704</v>
      </c>
      <c r="N561" t="s">
        <v>2705</v>
      </c>
      <c r="Q561">
        <v>0</v>
      </c>
      <c r="R561">
        <v>500</v>
      </c>
      <c r="S561">
        <v>500</v>
      </c>
      <c r="T561" t="s">
        <v>2706</v>
      </c>
      <c r="U561" t="s">
        <v>542</v>
      </c>
    </row>
    <row r="562" spans="1:24" x14ac:dyDescent="0.15">
      <c r="A562">
        <v>561</v>
      </c>
      <c r="B562" s="114" t="s">
        <v>2707</v>
      </c>
      <c r="C562" s="115">
        <v>43943</v>
      </c>
      <c r="D562" t="s">
        <v>491</v>
      </c>
      <c r="E562">
        <v>213</v>
      </c>
      <c r="F562" t="s">
        <v>22</v>
      </c>
      <c r="G562" t="s">
        <v>2708</v>
      </c>
      <c r="H562" t="s">
        <v>84</v>
      </c>
      <c r="I562" t="s">
        <v>127</v>
      </c>
      <c r="M562" t="s">
        <v>2709</v>
      </c>
      <c r="N562" t="s">
        <v>2705</v>
      </c>
      <c r="Q562">
        <v>0</v>
      </c>
      <c r="R562">
        <v>500</v>
      </c>
      <c r="S562">
        <v>500</v>
      </c>
      <c r="T562" t="s">
        <v>2710</v>
      </c>
      <c r="U562" t="s">
        <v>542</v>
      </c>
    </row>
    <row r="563" spans="1:24" x14ac:dyDescent="0.15">
      <c r="A563">
        <v>562</v>
      </c>
      <c r="B563" s="114" t="s">
        <v>2378</v>
      </c>
      <c r="C563" s="115">
        <v>43943</v>
      </c>
      <c r="D563" t="s">
        <v>113</v>
      </c>
      <c r="E563">
        <v>7412</v>
      </c>
      <c r="F563" t="s">
        <v>22</v>
      </c>
      <c r="G563" t="s">
        <v>2379</v>
      </c>
      <c r="H563" t="s">
        <v>92</v>
      </c>
      <c r="I563" t="s">
        <v>107</v>
      </c>
      <c r="M563" t="s">
        <v>2380</v>
      </c>
      <c r="N563" t="s">
        <v>948</v>
      </c>
      <c r="Q563">
        <v>0</v>
      </c>
      <c r="R563">
        <v>500</v>
      </c>
      <c r="S563">
        <v>500</v>
      </c>
      <c r="T563" t="s">
        <v>2381</v>
      </c>
      <c r="U563" t="s">
        <v>1300</v>
      </c>
      <c r="W563" t="s">
        <v>3417</v>
      </c>
      <c r="X563" t="s">
        <v>3417</v>
      </c>
    </row>
    <row r="564" spans="1:24" x14ac:dyDescent="0.15">
      <c r="A564">
        <v>563</v>
      </c>
      <c r="B564" s="114" t="s">
        <v>2437</v>
      </c>
      <c r="C564" s="115">
        <v>43943</v>
      </c>
      <c r="D564" t="s">
        <v>113</v>
      </c>
      <c r="E564">
        <v>910</v>
      </c>
      <c r="F564" t="s">
        <v>22</v>
      </c>
      <c r="G564" t="s">
        <v>2438</v>
      </c>
      <c r="H564" t="s">
        <v>24</v>
      </c>
      <c r="I564" t="s">
        <v>32</v>
      </c>
      <c r="M564" t="s">
        <v>2439</v>
      </c>
      <c r="N564" t="s">
        <v>948</v>
      </c>
      <c r="Q564">
        <v>0</v>
      </c>
      <c r="R564">
        <v>500</v>
      </c>
      <c r="S564">
        <v>500</v>
      </c>
      <c r="T564" t="s">
        <v>2440</v>
      </c>
      <c r="U564" t="s">
        <v>1300</v>
      </c>
      <c r="W564" t="s">
        <v>3417</v>
      </c>
      <c r="X564" t="s">
        <v>3417</v>
      </c>
    </row>
    <row r="565" spans="1:24" x14ac:dyDescent="0.15">
      <c r="A565">
        <v>564</v>
      </c>
      <c r="B565" s="114" t="s">
        <v>2690</v>
      </c>
      <c r="C565" s="115">
        <v>43943</v>
      </c>
      <c r="D565" t="s">
        <v>113</v>
      </c>
      <c r="E565">
        <v>3705</v>
      </c>
      <c r="F565" t="s">
        <v>22</v>
      </c>
      <c r="G565" t="s">
        <v>2691</v>
      </c>
      <c r="H565" t="s">
        <v>24</v>
      </c>
      <c r="I565" t="s">
        <v>115</v>
      </c>
      <c r="M565" t="s">
        <v>2692</v>
      </c>
      <c r="N565" t="s">
        <v>1728</v>
      </c>
      <c r="Q565">
        <v>0</v>
      </c>
      <c r="R565">
        <v>500</v>
      </c>
      <c r="S565">
        <v>500</v>
      </c>
      <c r="T565" t="s">
        <v>2693</v>
      </c>
      <c r="U565" t="s">
        <v>1300</v>
      </c>
      <c r="W565" t="s">
        <v>3417</v>
      </c>
      <c r="X565" t="s">
        <v>3417</v>
      </c>
    </row>
    <row r="566" spans="1:24" x14ac:dyDescent="0.15">
      <c r="A566">
        <v>565</v>
      </c>
      <c r="B566" s="114" t="s">
        <v>2694</v>
      </c>
      <c r="C566" s="115">
        <v>43943</v>
      </c>
      <c r="D566" t="s">
        <v>113</v>
      </c>
      <c r="E566">
        <v>1315</v>
      </c>
      <c r="F566" t="s">
        <v>22</v>
      </c>
      <c r="G566" t="s">
        <v>2695</v>
      </c>
      <c r="H566" t="s">
        <v>24</v>
      </c>
      <c r="I566" t="s">
        <v>65</v>
      </c>
      <c r="M566" t="s">
        <v>2696</v>
      </c>
      <c r="N566" t="s">
        <v>1218</v>
      </c>
      <c r="Q566">
        <v>0</v>
      </c>
      <c r="R566">
        <v>500</v>
      </c>
      <c r="S566">
        <v>500</v>
      </c>
      <c r="T566" t="s">
        <v>2697</v>
      </c>
      <c r="U566" t="s">
        <v>1300</v>
      </c>
      <c r="W566" t="s">
        <v>3417</v>
      </c>
      <c r="X566" t="s">
        <v>3417</v>
      </c>
    </row>
    <row r="567" spans="1:24" x14ac:dyDescent="0.15">
      <c r="A567">
        <v>566</v>
      </c>
      <c r="B567" s="114" t="s">
        <v>2787</v>
      </c>
      <c r="C567" s="115">
        <v>43943</v>
      </c>
      <c r="D567" t="s">
        <v>113</v>
      </c>
      <c r="E567">
        <v>7701</v>
      </c>
      <c r="F567" t="s">
        <v>22</v>
      </c>
      <c r="G567" t="s">
        <v>2788</v>
      </c>
      <c r="H567" t="s">
        <v>132</v>
      </c>
      <c r="I567" t="s">
        <v>115</v>
      </c>
      <c r="M567" t="s">
        <v>2789</v>
      </c>
      <c r="N567" t="s">
        <v>1176</v>
      </c>
      <c r="Q567">
        <v>0</v>
      </c>
      <c r="R567">
        <v>500</v>
      </c>
      <c r="S567">
        <v>500</v>
      </c>
      <c r="T567" t="s">
        <v>2790</v>
      </c>
      <c r="U567" t="s">
        <v>950</v>
      </c>
    </row>
    <row r="568" spans="1:24" x14ac:dyDescent="0.15">
      <c r="A568">
        <v>567</v>
      </c>
      <c r="B568" s="114" t="s">
        <v>2799</v>
      </c>
      <c r="C568" s="115">
        <v>43943</v>
      </c>
      <c r="D568" t="s">
        <v>113</v>
      </c>
      <c r="E568">
        <v>3810</v>
      </c>
      <c r="F568" t="s">
        <v>22</v>
      </c>
      <c r="G568" t="s">
        <v>2800</v>
      </c>
      <c r="H568" t="s">
        <v>92</v>
      </c>
      <c r="I568" t="s">
        <v>137</v>
      </c>
      <c r="M568" t="s">
        <v>2801</v>
      </c>
      <c r="N568" t="s">
        <v>1195</v>
      </c>
      <c r="Q568">
        <v>0</v>
      </c>
      <c r="R568">
        <v>500</v>
      </c>
      <c r="S568">
        <v>500</v>
      </c>
      <c r="T568" t="s">
        <v>2802</v>
      </c>
      <c r="U568" t="s">
        <v>2803</v>
      </c>
    </row>
    <row r="569" spans="1:24" x14ac:dyDescent="0.15">
      <c r="A569">
        <v>568</v>
      </c>
      <c r="B569" s="114" t="s">
        <v>2804</v>
      </c>
      <c r="C569" s="115">
        <v>43943</v>
      </c>
      <c r="D569" t="s">
        <v>113</v>
      </c>
      <c r="E569">
        <v>616</v>
      </c>
      <c r="F569" t="s">
        <v>22</v>
      </c>
      <c r="G569" t="s">
        <v>2805</v>
      </c>
      <c r="H569" t="s">
        <v>92</v>
      </c>
      <c r="I569" t="s">
        <v>93</v>
      </c>
      <c r="M569" t="s">
        <v>2806</v>
      </c>
      <c r="N569" t="s">
        <v>1195</v>
      </c>
      <c r="Q569">
        <v>0</v>
      </c>
      <c r="R569">
        <v>500</v>
      </c>
      <c r="S569">
        <v>500</v>
      </c>
      <c r="T569" t="s">
        <v>2807</v>
      </c>
      <c r="U569" t="s">
        <v>2808</v>
      </c>
    </row>
    <row r="570" spans="1:24" x14ac:dyDescent="0.15">
      <c r="A570">
        <v>569</v>
      </c>
      <c r="B570" s="114" t="s">
        <v>2809</v>
      </c>
      <c r="C570" s="115">
        <v>43943</v>
      </c>
      <c r="D570" t="s">
        <v>113</v>
      </c>
      <c r="E570">
        <v>601</v>
      </c>
      <c r="F570" t="s">
        <v>22</v>
      </c>
      <c r="G570" t="s">
        <v>2810</v>
      </c>
      <c r="H570" t="s">
        <v>84</v>
      </c>
      <c r="I570" t="s">
        <v>115</v>
      </c>
      <c r="M570" t="s">
        <v>2811</v>
      </c>
      <c r="N570" t="s">
        <v>1195</v>
      </c>
      <c r="Q570">
        <v>0</v>
      </c>
      <c r="R570">
        <v>500</v>
      </c>
      <c r="S570">
        <v>500</v>
      </c>
      <c r="T570" t="s">
        <v>2812</v>
      </c>
      <c r="U570" t="s">
        <v>2808</v>
      </c>
    </row>
    <row r="571" spans="1:24" x14ac:dyDescent="0.15">
      <c r="A571">
        <v>570</v>
      </c>
      <c r="B571" s="114" t="s">
        <v>2813</v>
      </c>
      <c r="C571" s="115">
        <v>43943</v>
      </c>
      <c r="D571" t="s">
        <v>113</v>
      </c>
      <c r="E571">
        <v>200</v>
      </c>
      <c r="F571" t="s">
        <v>22</v>
      </c>
      <c r="G571" t="s">
        <v>2814</v>
      </c>
      <c r="H571" t="s">
        <v>92</v>
      </c>
      <c r="I571" t="s">
        <v>377</v>
      </c>
      <c r="M571" t="s">
        <v>2815</v>
      </c>
      <c r="N571" t="s">
        <v>1195</v>
      </c>
      <c r="Q571">
        <v>0</v>
      </c>
      <c r="R571">
        <v>500</v>
      </c>
      <c r="S571">
        <v>500</v>
      </c>
      <c r="T571" t="s">
        <v>2816</v>
      </c>
      <c r="U571" t="s">
        <v>2808</v>
      </c>
    </row>
    <row r="572" spans="1:24" x14ac:dyDescent="0.15">
      <c r="A572">
        <v>571</v>
      </c>
      <c r="B572" s="114" t="s">
        <v>2817</v>
      </c>
      <c r="C572" s="115">
        <v>43943</v>
      </c>
      <c r="D572" t="s">
        <v>113</v>
      </c>
      <c r="E572">
        <v>3201</v>
      </c>
      <c r="F572" t="s">
        <v>22</v>
      </c>
      <c r="G572" t="s">
        <v>2818</v>
      </c>
      <c r="H572" t="s">
        <v>132</v>
      </c>
      <c r="I572" t="s">
        <v>25</v>
      </c>
      <c r="M572" t="s">
        <v>2819</v>
      </c>
      <c r="N572" t="s">
        <v>1195</v>
      </c>
      <c r="Q572">
        <v>0</v>
      </c>
      <c r="R572">
        <v>500</v>
      </c>
      <c r="S572">
        <v>500</v>
      </c>
      <c r="T572" t="s">
        <v>2820</v>
      </c>
      <c r="U572" t="s">
        <v>2808</v>
      </c>
    </row>
    <row r="573" spans="1:24" x14ac:dyDescent="0.15">
      <c r="A573">
        <v>572</v>
      </c>
      <c r="B573" s="114" t="s">
        <v>2821</v>
      </c>
      <c r="C573" s="115">
        <v>43943</v>
      </c>
      <c r="D573" t="s">
        <v>113</v>
      </c>
      <c r="E573">
        <v>7608</v>
      </c>
      <c r="F573" t="s">
        <v>22</v>
      </c>
      <c r="G573" t="s">
        <v>2822</v>
      </c>
      <c r="H573" t="s">
        <v>132</v>
      </c>
      <c r="I573" t="s">
        <v>107</v>
      </c>
      <c r="M573" t="s">
        <v>2823</v>
      </c>
      <c r="N573" t="s">
        <v>1195</v>
      </c>
      <c r="Q573">
        <v>0</v>
      </c>
      <c r="R573">
        <v>500</v>
      </c>
      <c r="S573">
        <v>500</v>
      </c>
      <c r="T573" t="s">
        <v>2824</v>
      </c>
      <c r="U573" t="s">
        <v>2808</v>
      </c>
    </row>
    <row r="574" spans="1:24" x14ac:dyDescent="0.15">
      <c r="A574">
        <v>573</v>
      </c>
      <c r="B574" s="114" t="s">
        <v>2841</v>
      </c>
      <c r="C574" s="115">
        <v>43943</v>
      </c>
      <c r="D574" t="s">
        <v>113</v>
      </c>
      <c r="E574">
        <v>613</v>
      </c>
      <c r="F574" t="s">
        <v>22</v>
      </c>
      <c r="G574" t="s">
        <v>2842</v>
      </c>
      <c r="H574" t="s">
        <v>84</v>
      </c>
      <c r="I574" t="s">
        <v>115</v>
      </c>
      <c r="M574" t="s">
        <v>2843</v>
      </c>
      <c r="N574" t="s">
        <v>2258</v>
      </c>
      <c r="Q574">
        <v>0</v>
      </c>
      <c r="R574">
        <v>500</v>
      </c>
      <c r="S574">
        <v>500</v>
      </c>
      <c r="T574" t="s">
        <v>2844</v>
      </c>
      <c r="U574" t="s">
        <v>2845</v>
      </c>
    </row>
    <row r="575" spans="1:24" x14ac:dyDescent="0.15">
      <c r="A575">
        <v>574</v>
      </c>
      <c r="B575" s="114" t="s">
        <v>418</v>
      </c>
      <c r="C575" s="115">
        <v>43943</v>
      </c>
      <c r="D575" t="s">
        <v>209</v>
      </c>
      <c r="E575">
        <v>4716</v>
      </c>
      <c r="F575" t="s">
        <v>22</v>
      </c>
      <c r="G575" t="s">
        <v>419</v>
      </c>
      <c r="H575" t="s">
        <v>147</v>
      </c>
      <c r="I575" t="s">
        <v>115</v>
      </c>
      <c r="M575" t="s">
        <v>420</v>
      </c>
      <c r="N575" t="s">
        <v>421</v>
      </c>
      <c r="Q575">
        <v>50000</v>
      </c>
      <c r="R575">
        <v>0</v>
      </c>
      <c r="S575">
        <v>50000</v>
      </c>
      <c r="T575" t="s">
        <v>422</v>
      </c>
      <c r="U575" t="s">
        <v>423</v>
      </c>
      <c r="V575" t="s">
        <v>3415</v>
      </c>
    </row>
    <row r="576" spans="1:24" x14ac:dyDescent="0.15">
      <c r="A576">
        <v>575</v>
      </c>
      <c r="B576" s="114" t="s">
        <v>620</v>
      </c>
      <c r="C576" s="115">
        <v>43943</v>
      </c>
      <c r="D576" t="s">
        <v>209</v>
      </c>
      <c r="E576">
        <v>11517</v>
      </c>
      <c r="F576" t="s">
        <v>22</v>
      </c>
      <c r="G576" t="s">
        <v>621</v>
      </c>
      <c r="H576" t="s">
        <v>132</v>
      </c>
      <c r="I576" t="s">
        <v>65</v>
      </c>
      <c r="M576" t="s">
        <v>622</v>
      </c>
      <c r="N576" t="s">
        <v>623</v>
      </c>
      <c r="Q576">
        <v>50000</v>
      </c>
      <c r="R576">
        <v>0</v>
      </c>
      <c r="S576">
        <v>50000</v>
      </c>
      <c r="T576" t="s">
        <v>624</v>
      </c>
      <c r="U576" t="s">
        <v>460</v>
      </c>
      <c r="V576" t="s">
        <v>3415</v>
      </c>
    </row>
    <row r="577" spans="1:22" x14ac:dyDescent="0.15">
      <c r="A577">
        <v>576</v>
      </c>
      <c r="B577" s="114" t="s">
        <v>2269</v>
      </c>
      <c r="C577" s="115">
        <v>43943</v>
      </c>
      <c r="D577" t="s">
        <v>209</v>
      </c>
      <c r="E577">
        <v>5210</v>
      </c>
      <c r="F577" t="s">
        <v>22</v>
      </c>
      <c r="G577" t="s">
        <v>2270</v>
      </c>
      <c r="H577" t="s">
        <v>92</v>
      </c>
      <c r="I577" t="s">
        <v>32</v>
      </c>
      <c r="M577" t="s">
        <v>2271</v>
      </c>
      <c r="N577" t="s">
        <v>941</v>
      </c>
      <c r="Q577">
        <v>50000</v>
      </c>
      <c r="R577">
        <v>0</v>
      </c>
      <c r="S577">
        <v>50000</v>
      </c>
      <c r="T577" t="s">
        <v>2272</v>
      </c>
      <c r="U577" t="s">
        <v>2273</v>
      </c>
      <c r="V577" t="s">
        <v>3415</v>
      </c>
    </row>
    <row r="578" spans="1:22" x14ac:dyDescent="0.15">
      <c r="A578">
        <v>577</v>
      </c>
      <c r="B578" s="114" t="s">
        <v>2404</v>
      </c>
      <c r="C578" s="115">
        <v>43943</v>
      </c>
      <c r="D578" t="s">
        <v>209</v>
      </c>
      <c r="E578">
        <v>5516</v>
      </c>
      <c r="F578" t="s">
        <v>22</v>
      </c>
      <c r="G578" t="s">
        <v>2405</v>
      </c>
      <c r="H578" t="s">
        <v>92</v>
      </c>
      <c r="I578" t="s">
        <v>107</v>
      </c>
      <c r="M578" t="s">
        <v>2406</v>
      </c>
      <c r="N578" t="s">
        <v>715</v>
      </c>
      <c r="Q578">
        <v>50000</v>
      </c>
      <c r="R578">
        <v>0</v>
      </c>
      <c r="S578">
        <v>50000</v>
      </c>
      <c r="T578" t="s">
        <v>2407</v>
      </c>
      <c r="U578" t="s">
        <v>460</v>
      </c>
      <c r="V578" t="s">
        <v>3415</v>
      </c>
    </row>
    <row r="579" spans="1:22" x14ac:dyDescent="0.15">
      <c r="A579">
        <v>578</v>
      </c>
      <c r="B579" s="114" t="s">
        <v>2641</v>
      </c>
      <c r="C579" s="115">
        <v>43943</v>
      </c>
      <c r="D579" t="s">
        <v>209</v>
      </c>
      <c r="E579">
        <v>5418</v>
      </c>
      <c r="F579" t="s">
        <v>22</v>
      </c>
      <c r="G579" t="s">
        <v>2642</v>
      </c>
      <c r="H579" t="s">
        <v>84</v>
      </c>
      <c r="I579" t="s">
        <v>107</v>
      </c>
      <c r="M579" t="s">
        <v>2643</v>
      </c>
      <c r="N579" t="s">
        <v>894</v>
      </c>
      <c r="Q579">
        <v>50000</v>
      </c>
      <c r="R579">
        <v>0</v>
      </c>
      <c r="S579">
        <v>50000</v>
      </c>
      <c r="T579" t="s">
        <v>2644</v>
      </c>
      <c r="U579" t="s">
        <v>460</v>
      </c>
      <c r="V579" t="s">
        <v>3415</v>
      </c>
    </row>
    <row r="580" spans="1:22" x14ac:dyDescent="0.15">
      <c r="A580">
        <v>579</v>
      </c>
      <c r="B580" s="114" t="s">
        <v>2645</v>
      </c>
      <c r="C580" s="115">
        <v>43943</v>
      </c>
      <c r="D580" t="s">
        <v>209</v>
      </c>
      <c r="E580">
        <v>14432</v>
      </c>
      <c r="F580" t="s">
        <v>22</v>
      </c>
      <c r="G580" t="s">
        <v>1060</v>
      </c>
      <c r="H580" t="s">
        <v>142</v>
      </c>
      <c r="I580" t="s">
        <v>127</v>
      </c>
      <c r="M580" t="s">
        <v>1061</v>
      </c>
      <c r="N580" t="s">
        <v>715</v>
      </c>
      <c r="Q580">
        <v>50000</v>
      </c>
      <c r="R580">
        <v>0</v>
      </c>
      <c r="S580">
        <v>50000</v>
      </c>
      <c r="T580" t="s">
        <v>2646</v>
      </c>
      <c r="U580" t="s">
        <v>460</v>
      </c>
      <c r="V580" t="s">
        <v>3415</v>
      </c>
    </row>
    <row r="581" spans="1:22" x14ac:dyDescent="0.15">
      <c r="A581">
        <v>580</v>
      </c>
      <c r="B581" s="114" t="s">
        <v>2647</v>
      </c>
      <c r="C581" s="115">
        <v>43943</v>
      </c>
      <c r="D581" t="s">
        <v>209</v>
      </c>
      <c r="E581">
        <v>2809</v>
      </c>
      <c r="F581" t="s">
        <v>22</v>
      </c>
      <c r="G581" t="s">
        <v>2648</v>
      </c>
      <c r="H581" t="s">
        <v>92</v>
      </c>
      <c r="I581" t="s">
        <v>107</v>
      </c>
      <c r="M581" t="s">
        <v>2649</v>
      </c>
      <c r="N581" t="s">
        <v>1355</v>
      </c>
      <c r="Q581">
        <v>50000</v>
      </c>
      <c r="R581">
        <v>0</v>
      </c>
      <c r="S581">
        <v>50000</v>
      </c>
      <c r="T581" t="s">
        <v>2650</v>
      </c>
      <c r="U581" t="s">
        <v>460</v>
      </c>
      <c r="V581" t="s">
        <v>3415</v>
      </c>
    </row>
    <row r="582" spans="1:22" x14ac:dyDescent="0.15">
      <c r="A582">
        <v>581</v>
      </c>
      <c r="B582" s="114" t="s">
        <v>2655</v>
      </c>
      <c r="C582" s="115">
        <v>43943</v>
      </c>
      <c r="D582" t="s">
        <v>209</v>
      </c>
      <c r="E582">
        <v>5631</v>
      </c>
      <c r="F582" t="s">
        <v>22</v>
      </c>
      <c r="G582" t="s">
        <v>2656</v>
      </c>
      <c r="H582" t="s">
        <v>132</v>
      </c>
      <c r="I582" t="s">
        <v>115</v>
      </c>
      <c r="M582" t="s">
        <v>2657</v>
      </c>
      <c r="N582" t="s">
        <v>715</v>
      </c>
      <c r="Q582">
        <v>50000</v>
      </c>
      <c r="R582">
        <v>0</v>
      </c>
      <c r="S582">
        <v>50000</v>
      </c>
      <c r="T582" t="s">
        <v>2658</v>
      </c>
      <c r="U582" t="s">
        <v>423</v>
      </c>
      <c r="V582" t="s">
        <v>3415</v>
      </c>
    </row>
    <row r="583" spans="1:22" x14ac:dyDescent="0.15">
      <c r="A583">
        <v>582</v>
      </c>
      <c r="B583" s="114" t="s">
        <v>2659</v>
      </c>
      <c r="C583" s="115">
        <v>43943</v>
      </c>
      <c r="D583" t="s">
        <v>209</v>
      </c>
      <c r="E583">
        <v>3317</v>
      </c>
      <c r="F583" t="s">
        <v>22</v>
      </c>
      <c r="G583" t="s">
        <v>2660</v>
      </c>
      <c r="H583" t="s">
        <v>84</v>
      </c>
      <c r="I583" t="s">
        <v>137</v>
      </c>
      <c r="M583" t="s">
        <v>2661</v>
      </c>
      <c r="N583" t="s">
        <v>894</v>
      </c>
      <c r="Q583">
        <v>50000</v>
      </c>
      <c r="R583">
        <v>0</v>
      </c>
      <c r="S583">
        <v>50000</v>
      </c>
      <c r="T583" t="s">
        <v>2662</v>
      </c>
      <c r="U583" t="s">
        <v>423</v>
      </c>
      <c r="V583" t="s">
        <v>3415</v>
      </c>
    </row>
    <row r="584" spans="1:22" x14ac:dyDescent="0.15">
      <c r="A584">
        <v>583</v>
      </c>
      <c r="B584" s="114" t="s">
        <v>2663</v>
      </c>
      <c r="C584" s="115">
        <v>43943</v>
      </c>
      <c r="D584" t="s">
        <v>209</v>
      </c>
      <c r="E584">
        <v>5907</v>
      </c>
      <c r="F584" t="s">
        <v>22</v>
      </c>
      <c r="G584" t="s">
        <v>676</v>
      </c>
      <c r="H584" t="s">
        <v>142</v>
      </c>
      <c r="I584" t="s">
        <v>107</v>
      </c>
      <c r="M584" t="s">
        <v>2664</v>
      </c>
      <c r="N584" t="s">
        <v>894</v>
      </c>
      <c r="Q584">
        <v>50000</v>
      </c>
      <c r="R584">
        <v>0</v>
      </c>
      <c r="S584">
        <v>50000</v>
      </c>
      <c r="T584" t="s">
        <v>2665</v>
      </c>
      <c r="U584" t="s">
        <v>423</v>
      </c>
      <c r="V584" t="s">
        <v>3415</v>
      </c>
    </row>
    <row r="585" spans="1:22" x14ac:dyDescent="0.15">
      <c r="A585">
        <v>584</v>
      </c>
      <c r="B585" s="114" t="s">
        <v>2670</v>
      </c>
      <c r="C585" s="115">
        <v>43943</v>
      </c>
      <c r="D585" t="s">
        <v>209</v>
      </c>
      <c r="E585">
        <v>2725</v>
      </c>
      <c r="F585" t="s">
        <v>22</v>
      </c>
      <c r="G585" t="s">
        <v>2671</v>
      </c>
      <c r="H585" t="s">
        <v>92</v>
      </c>
      <c r="I585" t="s">
        <v>377</v>
      </c>
      <c r="M585" t="s">
        <v>2672</v>
      </c>
      <c r="N585" t="s">
        <v>941</v>
      </c>
      <c r="Q585">
        <v>50000</v>
      </c>
      <c r="R585">
        <v>0</v>
      </c>
      <c r="S585">
        <v>50000</v>
      </c>
      <c r="T585" t="s">
        <v>2673</v>
      </c>
      <c r="U585" t="s">
        <v>1683</v>
      </c>
      <c r="V585" t="s">
        <v>3415</v>
      </c>
    </row>
    <row r="586" spans="1:22" x14ac:dyDescent="0.15">
      <c r="A586">
        <v>585</v>
      </c>
      <c r="B586" s="114" t="s">
        <v>2744</v>
      </c>
      <c r="C586" s="115">
        <v>43943</v>
      </c>
      <c r="D586" t="s">
        <v>209</v>
      </c>
      <c r="E586">
        <v>9515</v>
      </c>
      <c r="F586" t="s">
        <v>22</v>
      </c>
      <c r="G586" t="s">
        <v>2745</v>
      </c>
      <c r="H586" t="s">
        <v>147</v>
      </c>
      <c r="I586" t="s">
        <v>41</v>
      </c>
      <c r="M586" t="s">
        <v>2746</v>
      </c>
      <c r="N586" t="s">
        <v>941</v>
      </c>
      <c r="Q586">
        <v>50000</v>
      </c>
      <c r="R586">
        <v>0</v>
      </c>
      <c r="S586">
        <v>50000</v>
      </c>
      <c r="T586" t="s">
        <v>2747</v>
      </c>
      <c r="U586" t="s">
        <v>1514</v>
      </c>
      <c r="V586" t="s">
        <v>3415</v>
      </c>
    </row>
    <row r="587" spans="1:22" x14ac:dyDescent="0.15">
      <c r="A587">
        <v>586</v>
      </c>
      <c r="B587" s="114" t="s">
        <v>2761</v>
      </c>
      <c r="C587" s="115">
        <v>43943</v>
      </c>
      <c r="D587" t="s">
        <v>209</v>
      </c>
      <c r="E587">
        <v>2204</v>
      </c>
      <c r="F587" t="s">
        <v>22</v>
      </c>
      <c r="G587" t="s">
        <v>2762</v>
      </c>
      <c r="H587" t="s">
        <v>92</v>
      </c>
      <c r="I587" t="s">
        <v>115</v>
      </c>
      <c r="M587" t="s">
        <v>2763</v>
      </c>
      <c r="N587" t="s">
        <v>894</v>
      </c>
      <c r="Q587">
        <v>50000</v>
      </c>
      <c r="R587">
        <v>0</v>
      </c>
      <c r="S587">
        <v>50000</v>
      </c>
      <c r="T587" t="s">
        <v>2764</v>
      </c>
      <c r="U587" t="s">
        <v>1514</v>
      </c>
      <c r="V587" t="s">
        <v>3415</v>
      </c>
    </row>
    <row r="588" spans="1:22" x14ac:dyDescent="0.15">
      <c r="A588">
        <v>587</v>
      </c>
      <c r="B588" s="114" t="s">
        <v>2765</v>
      </c>
      <c r="C588" s="115">
        <v>43943</v>
      </c>
      <c r="D588" t="s">
        <v>209</v>
      </c>
      <c r="E588">
        <v>1101</v>
      </c>
      <c r="F588" t="s">
        <v>38</v>
      </c>
      <c r="G588" t="s">
        <v>2567</v>
      </c>
      <c r="H588" t="s">
        <v>92</v>
      </c>
      <c r="I588" t="s">
        <v>32</v>
      </c>
      <c r="M588" t="s">
        <v>2766</v>
      </c>
      <c r="N588" t="s">
        <v>894</v>
      </c>
      <c r="Q588">
        <v>50000</v>
      </c>
      <c r="R588">
        <v>0</v>
      </c>
      <c r="S588">
        <v>50000</v>
      </c>
      <c r="T588" t="s">
        <v>2767</v>
      </c>
      <c r="U588" t="s">
        <v>1522</v>
      </c>
      <c r="V588" t="s">
        <v>3415</v>
      </c>
    </row>
    <row r="589" spans="1:22" x14ac:dyDescent="0.15">
      <c r="A589">
        <v>588</v>
      </c>
      <c r="B589" s="114" t="s">
        <v>2768</v>
      </c>
      <c r="C589" s="115">
        <v>43943</v>
      </c>
      <c r="D589" t="s">
        <v>209</v>
      </c>
      <c r="E589">
        <v>11008</v>
      </c>
      <c r="F589" t="s">
        <v>22</v>
      </c>
      <c r="G589" t="s">
        <v>2769</v>
      </c>
      <c r="H589" t="s">
        <v>84</v>
      </c>
      <c r="I589" t="s">
        <v>41</v>
      </c>
      <c r="M589" t="s">
        <v>2770</v>
      </c>
      <c r="N589" t="s">
        <v>894</v>
      </c>
      <c r="Q589">
        <v>50000</v>
      </c>
      <c r="R589">
        <v>0</v>
      </c>
      <c r="S589">
        <v>50000</v>
      </c>
      <c r="T589" t="s">
        <v>2771</v>
      </c>
      <c r="U589" t="s">
        <v>1514</v>
      </c>
      <c r="V589" t="s">
        <v>3415</v>
      </c>
    </row>
    <row r="590" spans="1:22" x14ac:dyDescent="0.15">
      <c r="A590">
        <v>589</v>
      </c>
      <c r="B590" s="114" t="s">
        <v>2772</v>
      </c>
      <c r="C590" s="115">
        <v>43943</v>
      </c>
      <c r="D590" t="s">
        <v>209</v>
      </c>
      <c r="E590">
        <v>6714</v>
      </c>
      <c r="F590" t="s">
        <v>22</v>
      </c>
      <c r="G590" t="s">
        <v>2773</v>
      </c>
      <c r="H590" t="s">
        <v>132</v>
      </c>
      <c r="I590" t="s">
        <v>288</v>
      </c>
      <c r="M590" t="s">
        <v>2774</v>
      </c>
      <c r="N590" t="s">
        <v>894</v>
      </c>
      <c r="Q590">
        <v>50000</v>
      </c>
      <c r="R590">
        <v>0</v>
      </c>
      <c r="S590">
        <v>50000</v>
      </c>
      <c r="T590" t="s">
        <v>2775</v>
      </c>
      <c r="U590" t="s">
        <v>1514</v>
      </c>
      <c r="V590" t="s">
        <v>3415</v>
      </c>
    </row>
    <row r="591" spans="1:22" x14ac:dyDescent="0.15">
      <c r="A591">
        <v>590</v>
      </c>
      <c r="B591" s="114" t="s">
        <v>2776</v>
      </c>
      <c r="C591" s="115">
        <v>43943</v>
      </c>
      <c r="D591" t="s">
        <v>209</v>
      </c>
      <c r="E591">
        <v>4200</v>
      </c>
      <c r="F591" t="s">
        <v>22</v>
      </c>
      <c r="G591" t="s">
        <v>2777</v>
      </c>
      <c r="H591" t="s">
        <v>84</v>
      </c>
      <c r="I591" t="s">
        <v>93</v>
      </c>
      <c r="M591" t="s">
        <v>2778</v>
      </c>
      <c r="N591" t="s">
        <v>894</v>
      </c>
      <c r="Q591">
        <v>50000</v>
      </c>
      <c r="R591">
        <v>0</v>
      </c>
      <c r="S591">
        <v>50000</v>
      </c>
      <c r="T591" t="s">
        <v>2779</v>
      </c>
      <c r="U591" t="s">
        <v>1514</v>
      </c>
      <c r="V591" t="s">
        <v>3415</v>
      </c>
    </row>
    <row r="592" spans="1:22" x14ac:dyDescent="0.15">
      <c r="A592">
        <v>591</v>
      </c>
      <c r="B592" s="114" t="s">
        <v>2780</v>
      </c>
      <c r="C592" s="115">
        <v>43943</v>
      </c>
      <c r="D592" t="s">
        <v>209</v>
      </c>
      <c r="E592">
        <v>7722</v>
      </c>
      <c r="F592" t="s">
        <v>22</v>
      </c>
      <c r="G592" t="s">
        <v>2781</v>
      </c>
      <c r="H592" t="s">
        <v>92</v>
      </c>
      <c r="I592" t="s">
        <v>32</v>
      </c>
      <c r="M592" t="s">
        <v>2782</v>
      </c>
      <c r="N592" t="s">
        <v>894</v>
      </c>
      <c r="Q592">
        <v>50000</v>
      </c>
      <c r="R592">
        <v>0</v>
      </c>
      <c r="S592">
        <v>50000</v>
      </c>
      <c r="T592" t="s">
        <v>2783</v>
      </c>
      <c r="U592" t="s">
        <v>1514</v>
      </c>
      <c r="V592" t="s">
        <v>3415</v>
      </c>
    </row>
    <row r="593" spans="1:24" x14ac:dyDescent="0.15">
      <c r="A593">
        <v>592</v>
      </c>
      <c r="B593" s="114" t="s">
        <v>2791</v>
      </c>
      <c r="C593" s="115">
        <v>43943</v>
      </c>
      <c r="D593" t="s">
        <v>209</v>
      </c>
      <c r="E593">
        <v>2610</v>
      </c>
      <c r="F593" t="s">
        <v>22</v>
      </c>
      <c r="G593" t="s">
        <v>2792</v>
      </c>
      <c r="H593" t="s">
        <v>92</v>
      </c>
      <c r="I593" t="s">
        <v>93</v>
      </c>
      <c r="M593" t="s">
        <v>2793</v>
      </c>
      <c r="N593" t="s">
        <v>2015</v>
      </c>
      <c r="Q593">
        <v>0</v>
      </c>
      <c r="R593">
        <v>500</v>
      </c>
      <c r="S593">
        <v>500</v>
      </c>
      <c r="T593" t="s">
        <v>2794</v>
      </c>
      <c r="U593" t="s">
        <v>2795</v>
      </c>
    </row>
    <row r="594" spans="1:24" x14ac:dyDescent="0.15">
      <c r="A594">
        <v>593</v>
      </c>
      <c r="B594" s="114" t="s">
        <v>2825</v>
      </c>
      <c r="C594" s="115">
        <v>43943</v>
      </c>
      <c r="D594" t="s">
        <v>209</v>
      </c>
      <c r="E594">
        <v>2222</v>
      </c>
      <c r="F594" t="s">
        <v>22</v>
      </c>
      <c r="G594" t="s">
        <v>1174</v>
      </c>
      <c r="H594" t="s">
        <v>92</v>
      </c>
      <c r="I594" t="s">
        <v>115</v>
      </c>
      <c r="M594" t="s">
        <v>2826</v>
      </c>
      <c r="N594" t="s">
        <v>1195</v>
      </c>
      <c r="Q594">
        <v>0</v>
      </c>
      <c r="R594">
        <v>500</v>
      </c>
      <c r="S594">
        <v>500</v>
      </c>
      <c r="T594" t="s">
        <v>2827</v>
      </c>
      <c r="U594" t="s">
        <v>1269</v>
      </c>
    </row>
    <row r="595" spans="1:24" x14ac:dyDescent="0.15">
      <c r="A595">
        <v>594</v>
      </c>
      <c r="B595" s="114" t="s">
        <v>2828</v>
      </c>
      <c r="C595" s="115">
        <v>43943</v>
      </c>
      <c r="D595" t="s">
        <v>209</v>
      </c>
      <c r="E595">
        <v>108</v>
      </c>
      <c r="F595" t="s">
        <v>22</v>
      </c>
      <c r="G595" t="s">
        <v>2829</v>
      </c>
      <c r="H595" t="s">
        <v>132</v>
      </c>
      <c r="I595" t="s">
        <v>115</v>
      </c>
      <c r="M595" t="s">
        <v>2830</v>
      </c>
      <c r="N595" t="s">
        <v>1195</v>
      </c>
      <c r="Q595">
        <v>0</v>
      </c>
      <c r="R595">
        <v>500</v>
      </c>
      <c r="S595">
        <v>500</v>
      </c>
      <c r="T595" t="s">
        <v>2831</v>
      </c>
      <c r="U595" t="s">
        <v>1269</v>
      </c>
    </row>
    <row r="596" spans="1:24" x14ac:dyDescent="0.15">
      <c r="A596">
        <v>595</v>
      </c>
      <c r="B596" s="114" t="s">
        <v>2832</v>
      </c>
      <c r="C596" s="115">
        <v>43943</v>
      </c>
      <c r="D596" t="s">
        <v>209</v>
      </c>
      <c r="E596">
        <v>9401</v>
      </c>
      <c r="F596" t="s">
        <v>22</v>
      </c>
      <c r="G596" t="s">
        <v>2833</v>
      </c>
      <c r="H596" t="s">
        <v>132</v>
      </c>
      <c r="I596" t="s">
        <v>41</v>
      </c>
      <c r="M596" t="s">
        <v>2834</v>
      </c>
      <c r="N596" t="s">
        <v>1195</v>
      </c>
      <c r="Q596">
        <v>0</v>
      </c>
      <c r="R596">
        <v>500</v>
      </c>
      <c r="S596">
        <v>500</v>
      </c>
      <c r="T596" t="s">
        <v>2835</v>
      </c>
      <c r="U596" t="s">
        <v>1269</v>
      </c>
    </row>
    <row r="597" spans="1:24" x14ac:dyDescent="0.15">
      <c r="A597">
        <v>596</v>
      </c>
      <c r="B597" s="114" t="s">
        <v>2846</v>
      </c>
      <c r="C597" s="115">
        <v>43943</v>
      </c>
      <c r="D597" t="s">
        <v>209</v>
      </c>
      <c r="E597">
        <v>3824</v>
      </c>
      <c r="F597" t="s">
        <v>22</v>
      </c>
      <c r="G597" t="s">
        <v>1452</v>
      </c>
      <c r="H597" t="s">
        <v>92</v>
      </c>
      <c r="I597" t="s">
        <v>137</v>
      </c>
      <c r="M597" t="s">
        <v>2847</v>
      </c>
      <c r="N597" t="s">
        <v>2848</v>
      </c>
      <c r="Q597">
        <v>0</v>
      </c>
      <c r="R597">
        <v>500</v>
      </c>
      <c r="S597">
        <v>500</v>
      </c>
      <c r="T597" t="s">
        <v>2849</v>
      </c>
      <c r="U597" t="s">
        <v>2850</v>
      </c>
    </row>
    <row r="598" spans="1:24" x14ac:dyDescent="0.15">
      <c r="A598">
        <v>597</v>
      </c>
      <c r="B598" s="114" t="s">
        <v>1902</v>
      </c>
      <c r="C598" s="115">
        <v>43944</v>
      </c>
      <c r="D598" t="s">
        <v>310</v>
      </c>
      <c r="E598">
        <v>9106</v>
      </c>
      <c r="F598" t="s">
        <v>22</v>
      </c>
      <c r="G598" t="s">
        <v>526</v>
      </c>
      <c r="H598" t="s">
        <v>147</v>
      </c>
      <c r="I598" t="s">
        <v>522</v>
      </c>
      <c r="J598">
        <v>7304</v>
      </c>
      <c r="K598">
        <v>75</v>
      </c>
      <c r="L598">
        <v>1</v>
      </c>
      <c r="M598" t="s">
        <v>523</v>
      </c>
      <c r="N598" t="s">
        <v>355</v>
      </c>
      <c r="O598">
        <v>1</v>
      </c>
      <c r="P598">
        <v>1</v>
      </c>
      <c r="Q598">
        <v>214798</v>
      </c>
      <c r="R598">
        <v>0</v>
      </c>
      <c r="S598">
        <v>214798</v>
      </c>
      <c r="T598" t="s">
        <v>1903</v>
      </c>
    </row>
    <row r="599" spans="1:24" x14ac:dyDescent="0.15">
      <c r="A599">
        <v>598</v>
      </c>
      <c r="B599" s="114" t="s">
        <v>1904</v>
      </c>
      <c r="C599" s="115">
        <v>43944</v>
      </c>
      <c r="D599" t="s">
        <v>310</v>
      </c>
      <c r="E599">
        <v>9112</v>
      </c>
      <c r="F599" t="s">
        <v>22</v>
      </c>
      <c r="G599" t="s">
        <v>526</v>
      </c>
      <c r="H599" t="s">
        <v>147</v>
      </c>
      <c r="I599" t="s">
        <v>522</v>
      </c>
      <c r="J599">
        <v>7304</v>
      </c>
      <c r="K599">
        <v>76</v>
      </c>
      <c r="L599">
        <v>1</v>
      </c>
      <c r="M599" t="s">
        <v>523</v>
      </c>
      <c r="N599" t="s">
        <v>355</v>
      </c>
      <c r="O599">
        <v>1</v>
      </c>
      <c r="P599">
        <v>1</v>
      </c>
      <c r="Q599">
        <v>214798</v>
      </c>
      <c r="R599">
        <v>0</v>
      </c>
      <c r="S599">
        <v>214798</v>
      </c>
      <c r="T599" t="s">
        <v>1905</v>
      </c>
    </row>
    <row r="600" spans="1:24" x14ac:dyDescent="0.15">
      <c r="A600">
        <v>599</v>
      </c>
      <c r="B600" s="114" t="s">
        <v>2598</v>
      </c>
      <c r="C600" s="115">
        <v>43944</v>
      </c>
      <c r="D600" t="s">
        <v>310</v>
      </c>
      <c r="E600">
        <v>5113</v>
      </c>
      <c r="F600" t="s">
        <v>22</v>
      </c>
      <c r="G600" t="s">
        <v>2599</v>
      </c>
      <c r="H600" t="s">
        <v>147</v>
      </c>
      <c r="I600" t="s">
        <v>137</v>
      </c>
      <c r="J600">
        <v>6452</v>
      </c>
      <c r="K600">
        <v>16</v>
      </c>
      <c r="L600">
        <v>2</v>
      </c>
      <c r="M600" t="s">
        <v>2600</v>
      </c>
      <c r="N600" t="s">
        <v>373</v>
      </c>
      <c r="O600">
        <v>1</v>
      </c>
      <c r="P600">
        <v>1</v>
      </c>
      <c r="Q600">
        <v>226810</v>
      </c>
      <c r="R600">
        <v>0</v>
      </c>
      <c r="S600">
        <v>226810</v>
      </c>
      <c r="T600" t="s">
        <v>2601</v>
      </c>
    </row>
    <row r="601" spans="1:24" x14ac:dyDescent="0.15">
      <c r="A601">
        <v>600</v>
      </c>
      <c r="B601" s="114" t="s">
        <v>89</v>
      </c>
      <c r="C601" s="115">
        <v>43944</v>
      </c>
      <c r="D601" t="s">
        <v>90</v>
      </c>
      <c r="E601">
        <v>601</v>
      </c>
      <c r="F601" t="s">
        <v>22</v>
      </c>
      <c r="G601" t="s">
        <v>91</v>
      </c>
      <c r="H601" t="s">
        <v>92</v>
      </c>
      <c r="I601" t="s">
        <v>93</v>
      </c>
      <c r="M601" t="s">
        <v>94</v>
      </c>
      <c r="N601" t="s">
        <v>95</v>
      </c>
      <c r="O601">
        <v>1</v>
      </c>
      <c r="P601">
        <v>1</v>
      </c>
      <c r="Q601">
        <v>15088750</v>
      </c>
      <c r="R601">
        <v>0</v>
      </c>
      <c r="S601">
        <v>15088750</v>
      </c>
      <c r="T601" t="s">
        <v>96</v>
      </c>
      <c r="U601" t="s">
        <v>97</v>
      </c>
    </row>
    <row r="602" spans="1:24" x14ac:dyDescent="0.15">
      <c r="A602">
        <v>601</v>
      </c>
      <c r="B602" s="114" t="s">
        <v>1721</v>
      </c>
      <c r="C602" s="115">
        <v>43944</v>
      </c>
      <c r="D602" t="s">
        <v>222</v>
      </c>
      <c r="E602">
        <v>1305</v>
      </c>
      <c r="F602" t="s">
        <v>22</v>
      </c>
      <c r="G602" t="s">
        <v>114</v>
      </c>
      <c r="H602" t="s">
        <v>40</v>
      </c>
      <c r="I602" t="s">
        <v>25</v>
      </c>
      <c r="M602" t="s">
        <v>1722</v>
      </c>
      <c r="N602" t="s">
        <v>1349</v>
      </c>
      <c r="Q602">
        <v>0</v>
      </c>
      <c r="R602">
        <v>3000</v>
      </c>
      <c r="S602">
        <v>3000</v>
      </c>
      <c r="T602" t="s">
        <v>1723</v>
      </c>
      <c r="U602" t="s">
        <v>1724</v>
      </c>
      <c r="X602" t="s">
        <v>3417</v>
      </c>
    </row>
    <row r="603" spans="1:24" x14ac:dyDescent="0.15">
      <c r="A603">
        <v>602</v>
      </c>
      <c r="B603" s="114" t="s">
        <v>2727</v>
      </c>
      <c r="C603" s="115">
        <v>43944</v>
      </c>
      <c r="D603" t="s">
        <v>222</v>
      </c>
      <c r="E603">
        <v>6107</v>
      </c>
      <c r="F603" t="s">
        <v>22</v>
      </c>
      <c r="G603" t="s">
        <v>2728</v>
      </c>
      <c r="H603" t="s">
        <v>122</v>
      </c>
      <c r="I603" t="s">
        <v>137</v>
      </c>
      <c r="M603" t="s">
        <v>2729</v>
      </c>
      <c r="N603" t="s">
        <v>1129</v>
      </c>
      <c r="Q603">
        <v>0</v>
      </c>
      <c r="R603">
        <v>3000</v>
      </c>
      <c r="S603">
        <v>3000</v>
      </c>
      <c r="T603" t="s">
        <v>2730</v>
      </c>
      <c r="U603" t="s">
        <v>1482</v>
      </c>
    </row>
    <row r="604" spans="1:24" x14ac:dyDescent="0.15">
      <c r="A604">
        <v>603</v>
      </c>
      <c r="B604" s="114" t="s">
        <v>2731</v>
      </c>
      <c r="C604" s="115">
        <v>43944</v>
      </c>
      <c r="D604" t="s">
        <v>222</v>
      </c>
      <c r="E604">
        <v>9800</v>
      </c>
      <c r="F604" t="s">
        <v>22</v>
      </c>
      <c r="G604" t="s">
        <v>2732</v>
      </c>
      <c r="H604" t="s">
        <v>147</v>
      </c>
      <c r="I604" t="s">
        <v>65</v>
      </c>
      <c r="M604" t="s">
        <v>2733</v>
      </c>
      <c r="N604" t="s">
        <v>1129</v>
      </c>
      <c r="Q604">
        <v>0</v>
      </c>
      <c r="R604">
        <v>3000</v>
      </c>
      <c r="S604">
        <v>3000</v>
      </c>
      <c r="T604" t="s">
        <v>2734</v>
      </c>
      <c r="U604" t="s">
        <v>1144</v>
      </c>
    </row>
    <row r="605" spans="1:24" x14ac:dyDescent="0.15">
      <c r="A605">
        <v>604</v>
      </c>
      <c r="B605" s="114" t="s">
        <v>2735</v>
      </c>
      <c r="C605" s="115">
        <v>43944</v>
      </c>
      <c r="D605" t="s">
        <v>222</v>
      </c>
      <c r="E605">
        <v>13003</v>
      </c>
      <c r="F605" t="s">
        <v>22</v>
      </c>
      <c r="G605" t="s">
        <v>2736</v>
      </c>
      <c r="H605" t="s">
        <v>92</v>
      </c>
      <c r="I605" t="s">
        <v>127</v>
      </c>
      <c r="M605" t="s">
        <v>2737</v>
      </c>
      <c r="N605" t="s">
        <v>1223</v>
      </c>
      <c r="Q605">
        <v>0</v>
      </c>
      <c r="R605">
        <v>3000</v>
      </c>
      <c r="S605">
        <v>3000</v>
      </c>
      <c r="T605" t="s">
        <v>2738</v>
      </c>
      <c r="U605" t="s">
        <v>1085</v>
      </c>
    </row>
    <row r="606" spans="1:24" x14ac:dyDescent="0.15">
      <c r="A606">
        <v>605</v>
      </c>
      <c r="B606" s="114" t="s">
        <v>2920</v>
      </c>
      <c r="C606" s="115">
        <v>43944</v>
      </c>
      <c r="D606" t="s">
        <v>222</v>
      </c>
      <c r="E606">
        <v>4204</v>
      </c>
      <c r="F606" t="s">
        <v>22</v>
      </c>
      <c r="G606" t="s">
        <v>2777</v>
      </c>
      <c r="H606" t="s">
        <v>84</v>
      </c>
      <c r="I606" t="s">
        <v>107</v>
      </c>
      <c r="M606" t="s">
        <v>2921</v>
      </c>
      <c r="N606" t="s">
        <v>1223</v>
      </c>
      <c r="Q606">
        <v>0</v>
      </c>
      <c r="R606">
        <v>3000</v>
      </c>
      <c r="S606">
        <v>3000</v>
      </c>
      <c r="T606" t="s">
        <v>2922</v>
      </c>
      <c r="U606" t="s">
        <v>300</v>
      </c>
    </row>
    <row r="607" spans="1:24" x14ac:dyDescent="0.15">
      <c r="A607">
        <v>606</v>
      </c>
      <c r="B607" s="114" t="s">
        <v>2869</v>
      </c>
      <c r="C607" s="115">
        <v>43944</v>
      </c>
      <c r="D607" t="s">
        <v>956</v>
      </c>
      <c r="E607">
        <v>3113</v>
      </c>
      <c r="F607" t="s">
        <v>22</v>
      </c>
      <c r="G607" t="s">
        <v>2870</v>
      </c>
      <c r="H607" t="s">
        <v>92</v>
      </c>
      <c r="I607" t="s">
        <v>25</v>
      </c>
      <c r="M607" t="s">
        <v>2871</v>
      </c>
      <c r="N607" t="s">
        <v>2872</v>
      </c>
      <c r="Q607">
        <v>0</v>
      </c>
      <c r="R607">
        <v>3000</v>
      </c>
      <c r="S607">
        <v>3000</v>
      </c>
      <c r="T607" t="s">
        <v>2873</v>
      </c>
      <c r="U607" t="s">
        <v>2868</v>
      </c>
    </row>
    <row r="608" spans="1:24" x14ac:dyDescent="0.15">
      <c r="A608">
        <v>607</v>
      </c>
      <c r="B608" s="114" t="s">
        <v>2906</v>
      </c>
      <c r="C608" s="115">
        <v>43944</v>
      </c>
      <c r="D608" t="s">
        <v>956</v>
      </c>
      <c r="E608">
        <v>9800</v>
      </c>
      <c r="F608" t="s">
        <v>22</v>
      </c>
      <c r="G608" t="s">
        <v>2753</v>
      </c>
      <c r="H608" t="s">
        <v>142</v>
      </c>
      <c r="I608" t="s">
        <v>41</v>
      </c>
      <c r="M608" t="s">
        <v>2907</v>
      </c>
      <c r="N608" t="s">
        <v>1078</v>
      </c>
      <c r="Q608">
        <v>0</v>
      </c>
      <c r="R608">
        <v>3000</v>
      </c>
      <c r="S608">
        <v>3000</v>
      </c>
      <c r="T608" t="s">
        <v>2908</v>
      </c>
      <c r="U608" t="s">
        <v>1292</v>
      </c>
    </row>
    <row r="609" spans="1:24" x14ac:dyDescent="0.15">
      <c r="A609">
        <v>608</v>
      </c>
      <c r="B609" s="114" t="s">
        <v>2929</v>
      </c>
      <c r="C609" s="115">
        <v>43944</v>
      </c>
      <c r="D609" t="s">
        <v>956</v>
      </c>
      <c r="E609">
        <v>500</v>
      </c>
      <c r="F609" t="s">
        <v>22</v>
      </c>
      <c r="G609" t="s">
        <v>726</v>
      </c>
      <c r="H609" t="s">
        <v>92</v>
      </c>
      <c r="I609" t="s">
        <v>32</v>
      </c>
      <c r="M609" t="s">
        <v>2930</v>
      </c>
      <c r="N609" t="s">
        <v>2931</v>
      </c>
      <c r="Q609">
        <v>0</v>
      </c>
      <c r="R609">
        <v>3000</v>
      </c>
      <c r="S609">
        <v>3000</v>
      </c>
      <c r="T609" t="s">
        <v>2932</v>
      </c>
      <c r="U609" t="s">
        <v>1292</v>
      </c>
    </row>
    <row r="610" spans="1:24" x14ac:dyDescent="0.15">
      <c r="A610">
        <v>609</v>
      </c>
      <c r="B610" s="114" t="s">
        <v>2933</v>
      </c>
      <c r="C610" s="115">
        <v>43944</v>
      </c>
      <c r="D610" t="s">
        <v>956</v>
      </c>
      <c r="E610">
        <v>4613</v>
      </c>
      <c r="F610" t="s">
        <v>22</v>
      </c>
      <c r="G610" t="s">
        <v>2934</v>
      </c>
      <c r="H610" t="s">
        <v>24</v>
      </c>
      <c r="I610" t="s">
        <v>107</v>
      </c>
      <c r="M610" t="s">
        <v>2935</v>
      </c>
      <c r="N610" t="s">
        <v>2931</v>
      </c>
      <c r="Q610">
        <v>0</v>
      </c>
      <c r="R610">
        <v>3000</v>
      </c>
      <c r="S610">
        <v>3000</v>
      </c>
      <c r="T610" t="s">
        <v>2936</v>
      </c>
      <c r="U610" t="s">
        <v>1292</v>
      </c>
    </row>
    <row r="611" spans="1:24" x14ac:dyDescent="0.15">
      <c r="A611">
        <v>610</v>
      </c>
      <c r="B611" s="114" t="s">
        <v>2851</v>
      </c>
      <c r="C611" s="115">
        <v>43944</v>
      </c>
      <c r="D611" t="s">
        <v>731</v>
      </c>
      <c r="E611">
        <v>5300</v>
      </c>
      <c r="F611" t="s">
        <v>22</v>
      </c>
      <c r="G611" t="s">
        <v>2852</v>
      </c>
      <c r="H611" t="s">
        <v>142</v>
      </c>
      <c r="I611" t="s">
        <v>115</v>
      </c>
      <c r="M611" t="s">
        <v>2853</v>
      </c>
      <c r="N611" t="s">
        <v>2299</v>
      </c>
      <c r="Q611">
        <v>0</v>
      </c>
      <c r="R611">
        <v>3000</v>
      </c>
      <c r="S611">
        <v>3000</v>
      </c>
      <c r="T611" t="s">
        <v>2854</v>
      </c>
      <c r="U611" t="s">
        <v>2855</v>
      </c>
    </row>
    <row r="612" spans="1:24" x14ac:dyDescent="0.15">
      <c r="A612">
        <v>611</v>
      </c>
      <c r="B612" s="114" t="s">
        <v>2686</v>
      </c>
      <c r="C612" s="115">
        <v>43944</v>
      </c>
      <c r="D612" t="s">
        <v>491</v>
      </c>
      <c r="E612">
        <v>2400</v>
      </c>
      <c r="F612" t="s">
        <v>22</v>
      </c>
      <c r="G612" t="s">
        <v>2687</v>
      </c>
      <c r="H612" t="s">
        <v>147</v>
      </c>
      <c r="I612" t="s">
        <v>25</v>
      </c>
      <c r="M612" t="s">
        <v>2688</v>
      </c>
      <c r="N612" t="s">
        <v>1349</v>
      </c>
      <c r="Q612">
        <v>0</v>
      </c>
      <c r="R612">
        <v>500</v>
      </c>
      <c r="S612">
        <v>500</v>
      </c>
      <c r="T612" t="s">
        <v>2689</v>
      </c>
      <c r="U612" t="s">
        <v>542</v>
      </c>
    </row>
    <row r="613" spans="1:24" x14ac:dyDescent="0.15">
      <c r="A613">
        <v>612</v>
      </c>
      <c r="B613" s="114" t="s">
        <v>2968</v>
      </c>
      <c r="C613" s="115">
        <v>43944</v>
      </c>
      <c r="D613" t="s">
        <v>491</v>
      </c>
      <c r="E613">
        <v>3031</v>
      </c>
      <c r="F613" t="s">
        <v>22</v>
      </c>
      <c r="G613" t="s">
        <v>2792</v>
      </c>
      <c r="H613" t="s">
        <v>92</v>
      </c>
      <c r="I613" t="s">
        <v>93</v>
      </c>
      <c r="M613" t="s">
        <v>2969</v>
      </c>
      <c r="N613" t="s">
        <v>2970</v>
      </c>
      <c r="Q613">
        <v>0</v>
      </c>
      <c r="R613">
        <v>500</v>
      </c>
      <c r="S613">
        <v>500</v>
      </c>
      <c r="T613" t="s">
        <v>2971</v>
      </c>
      <c r="U613" t="s">
        <v>542</v>
      </c>
    </row>
    <row r="614" spans="1:24" x14ac:dyDescent="0.15">
      <c r="A614">
        <v>613</v>
      </c>
      <c r="B614" s="114" t="s">
        <v>1346</v>
      </c>
      <c r="C614" s="115">
        <v>43944</v>
      </c>
      <c r="D614" t="s">
        <v>113</v>
      </c>
      <c r="E614">
        <v>1712</v>
      </c>
      <c r="F614" t="s">
        <v>22</v>
      </c>
      <c r="G614" t="s">
        <v>1347</v>
      </c>
      <c r="H614" t="s">
        <v>92</v>
      </c>
      <c r="I614" t="s">
        <v>25</v>
      </c>
      <c r="M614" t="s">
        <v>1348</v>
      </c>
      <c r="N614" t="s">
        <v>1349</v>
      </c>
      <c r="Q614">
        <v>0</v>
      </c>
      <c r="R614">
        <v>500</v>
      </c>
      <c r="S614">
        <v>500</v>
      </c>
      <c r="T614" t="s">
        <v>1350</v>
      </c>
      <c r="U614" t="s">
        <v>1351</v>
      </c>
    </row>
    <row r="615" spans="1:24" x14ac:dyDescent="0.15">
      <c r="A615">
        <v>614</v>
      </c>
      <c r="B615" s="114" t="s">
        <v>1790</v>
      </c>
      <c r="C615" s="115">
        <v>43944</v>
      </c>
      <c r="D615" t="s">
        <v>113</v>
      </c>
      <c r="E615">
        <v>5922</v>
      </c>
      <c r="F615" t="s">
        <v>22</v>
      </c>
      <c r="G615" t="s">
        <v>1791</v>
      </c>
      <c r="H615" t="s">
        <v>84</v>
      </c>
      <c r="I615" t="s">
        <v>107</v>
      </c>
      <c r="M615" t="s">
        <v>1792</v>
      </c>
      <c r="N615" t="s">
        <v>1349</v>
      </c>
      <c r="Q615">
        <v>0</v>
      </c>
      <c r="R615">
        <v>500</v>
      </c>
      <c r="S615">
        <v>500</v>
      </c>
      <c r="T615" t="s">
        <v>1793</v>
      </c>
      <c r="U615" t="s">
        <v>1351</v>
      </c>
    </row>
    <row r="616" spans="1:24" x14ac:dyDescent="0.15">
      <c r="A616">
        <v>615</v>
      </c>
      <c r="B616" s="114" t="s">
        <v>2719</v>
      </c>
      <c r="C616" s="115">
        <v>43944</v>
      </c>
      <c r="D616" t="s">
        <v>113</v>
      </c>
      <c r="E616">
        <v>7421</v>
      </c>
      <c r="F616" t="s">
        <v>22</v>
      </c>
      <c r="G616" t="s">
        <v>2720</v>
      </c>
      <c r="H616" t="s">
        <v>92</v>
      </c>
      <c r="I616" t="s">
        <v>107</v>
      </c>
      <c r="M616" t="s">
        <v>2721</v>
      </c>
      <c r="N616" t="s">
        <v>1349</v>
      </c>
      <c r="Q616">
        <v>0</v>
      </c>
      <c r="R616">
        <v>500</v>
      </c>
      <c r="S616">
        <v>500</v>
      </c>
      <c r="T616" t="s">
        <v>2722</v>
      </c>
      <c r="U616" t="s">
        <v>1351</v>
      </c>
    </row>
    <row r="617" spans="1:24" x14ac:dyDescent="0.15">
      <c r="A617">
        <v>616</v>
      </c>
      <c r="B617" s="114" t="s">
        <v>2856</v>
      </c>
      <c r="C617" s="115">
        <v>43944</v>
      </c>
      <c r="D617" t="s">
        <v>113</v>
      </c>
      <c r="E617">
        <v>3503</v>
      </c>
      <c r="F617" t="s">
        <v>22</v>
      </c>
      <c r="G617" t="s">
        <v>839</v>
      </c>
      <c r="H617" t="s">
        <v>142</v>
      </c>
      <c r="I617" t="s">
        <v>107</v>
      </c>
      <c r="M617" t="s">
        <v>2857</v>
      </c>
      <c r="N617" t="s">
        <v>2110</v>
      </c>
      <c r="Q617">
        <v>0</v>
      </c>
      <c r="R617">
        <v>500</v>
      </c>
      <c r="S617">
        <v>500</v>
      </c>
      <c r="T617" t="s">
        <v>2858</v>
      </c>
      <c r="U617" t="s">
        <v>2859</v>
      </c>
      <c r="W617" t="s">
        <v>3417</v>
      </c>
      <c r="X617" t="s">
        <v>3417</v>
      </c>
    </row>
    <row r="618" spans="1:24" x14ac:dyDescent="0.15">
      <c r="A618">
        <v>617</v>
      </c>
      <c r="B618" s="114" t="s">
        <v>2860</v>
      </c>
      <c r="C618" s="115">
        <v>43944</v>
      </c>
      <c r="D618" t="s">
        <v>113</v>
      </c>
      <c r="E618">
        <v>1916</v>
      </c>
      <c r="F618" t="s">
        <v>22</v>
      </c>
      <c r="G618" t="s">
        <v>2861</v>
      </c>
      <c r="H618" t="s">
        <v>142</v>
      </c>
      <c r="I618" t="s">
        <v>25</v>
      </c>
      <c r="M618" t="s">
        <v>2862</v>
      </c>
      <c r="N618" t="s">
        <v>2110</v>
      </c>
      <c r="Q618">
        <v>0</v>
      </c>
      <c r="R618">
        <v>500</v>
      </c>
      <c r="S618">
        <v>500</v>
      </c>
      <c r="T618" t="s">
        <v>2863</v>
      </c>
      <c r="U618" t="s">
        <v>2859</v>
      </c>
      <c r="W618" t="s">
        <v>3417</v>
      </c>
      <c r="X618" t="s">
        <v>3417</v>
      </c>
    </row>
    <row r="619" spans="1:24" x14ac:dyDescent="0.15">
      <c r="A619">
        <v>618</v>
      </c>
      <c r="B619" s="114" t="s">
        <v>2896</v>
      </c>
      <c r="C619" s="115">
        <v>43944</v>
      </c>
      <c r="D619" t="s">
        <v>113</v>
      </c>
      <c r="E619">
        <v>13601</v>
      </c>
      <c r="F619" t="s">
        <v>22</v>
      </c>
      <c r="G619" t="s">
        <v>2897</v>
      </c>
      <c r="H619" t="s">
        <v>84</v>
      </c>
      <c r="I619" t="s">
        <v>137</v>
      </c>
      <c r="M619" t="s">
        <v>2898</v>
      </c>
      <c r="N619" t="s">
        <v>1176</v>
      </c>
      <c r="Q619">
        <v>0</v>
      </c>
      <c r="R619">
        <v>500</v>
      </c>
      <c r="S619">
        <v>500</v>
      </c>
      <c r="T619" t="s">
        <v>2899</v>
      </c>
      <c r="U619" t="s">
        <v>1300</v>
      </c>
      <c r="W619" t="s">
        <v>3417</v>
      </c>
      <c r="X619" t="s">
        <v>3417</v>
      </c>
    </row>
    <row r="620" spans="1:24" x14ac:dyDescent="0.15">
      <c r="A620">
        <v>619</v>
      </c>
      <c r="B620" s="114" t="s">
        <v>2452</v>
      </c>
      <c r="C620" s="115">
        <v>43944</v>
      </c>
      <c r="D620" t="s">
        <v>209</v>
      </c>
      <c r="E620">
        <v>8922</v>
      </c>
      <c r="F620" t="s">
        <v>22</v>
      </c>
      <c r="G620" t="s">
        <v>2453</v>
      </c>
      <c r="H620" t="s">
        <v>132</v>
      </c>
      <c r="I620" t="s">
        <v>107</v>
      </c>
      <c r="M620" t="s">
        <v>1441</v>
      </c>
      <c r="N620" t="s">
        <v>827</v>
      </c>
      <c r="Q620">
        <v>50000</v>
      </c>
      <c r="R620">
        <v>0</v>
      </c>
      <c r="S620">
        <v>50000</v>
      </c>
      <c r="T620" t="s">
        <v>2454</v>
      </c>
      <c r="U620" t="s">
        <v>423</v>
      </c>
      <c r="V620" t="s">
        <v>3415</v>
      </c>
    </row>
    <row r="621" spans="1:24" x14ac:dyDescent="0.15">
      <c r="A621">
        <v>620</v>
      </c>
      <c r="B621" s="114" t="s">
        <v>2460</v>
      </c>
      <c r="C621" s="115">
        <v>43944</v>
      </c>
      <c r="D621" t="s">
        <v>209</v>
      </c>
      <c r="E621">
        <v>4936</v>
      </c>
      <c r="F621" t="s">
        <v>22</v>
      </c>
      <c r="G621" t="s">
        <v>1122</v>
      </c>
      <c r="H621" t="s">
        <v>132</v>
      </c>
      <c r="I621" t="s">
        <v>137</v>
      </c>
      <c r="M621" t="s">
        <v>2461</v>
      </c>
      <c r="N621" t="s">
        <v>827</v>
      </c>
      <c r="Q621">
        <v>50000</v>
      </c>
      <c r="R621">
        <v>0</v>
      </c>
      <c r="S621">
        <v>50000</v>
      </c>
      <c r="T621" t="s">
        <v>2462</v>
      </c>
      <c r="U621" t="s">
        <v>2463</v>
      </c>
      <c r="V621" t="s">
        <v>3415</v>
      </c>
    </row>
    <row r="622" spans="1:24" x14ac:dyDescent="0.15">
      <c r="A622">
        <v>621</v>
      </c>
      <c r="B622" s="114" t="s">
        <v>2784</v>
      </c>
      <c r="C622" s="115">
        <v>43944</v>
      </c>
      <c r="D622" t="s">
        <v>209</v>
      </c>
      <c r="E622">
        <v>5315</v>
      </c>
      <c r="F622" t="s">
        <v>22</v>
      </c>
      <c r="G622" t="s">
        <v>1065</v>
      </c>
      <c r="H622" t="s">
        <v>24</v>
      </c>
      <c r="I622" t="s">
        <v>107</v>
      </c>
      <c r="M622" t="s">
        <v>2785</v>
      </c>
      <c r="Q622">
        <v>50000</v>
      </c>
      <c r="R622">
        <v>0</v>
      </c>
      <c r="S622">
        <v>50000</v>
      </c>
      <c r="T622" t="s">
        <v>2786</v>
      </c>
      <c r="U622" t="s">
        <v>1514</v>
      </c>
      <c r="V622" t="s">
        <v>3415</v>
      </c>
    </row>
    <row r="623" spans="1:24" x14ac:dyDescent="0.15">
      <c r="A623">
        <v>622</v>
      </c>
      <c r="B623" s="114" t="s">
        <v>2937</v>
      </c>
      <c r="C623" s="115">
        <v>43944</v>
      </c>
      <c r="D623" t="s">
        <v>209</v>
      </c>
      <c r="E623">
        <v>709</v>
      </c>
      <c r="F623" t="s">
        <v>22</v>
      </c>
      <c r="G623" t="s">
        <v>2938</v>
      </c>
      <c r="H623" t="s">
        <v>147</v>
      </c>
      <c r="I623" t="s">
        <v>115</v>
      </c>
      <c r="M623" t="s">
        <v>2939</v>
      </c>
      <c r="N623" t="s">
        <v>2940</v>
      </c>
      <c r="Q623">
        <v>0</v>
      </c>
      <c r="R623">
        <v>500</v>
      </c>
      <c r="S623">
        <v>500</v>
      </c>
      <c r="T623" t="s">
        <v>2941</v>
      </c>
      <c r="U623" t="s">
        <v>2942</v>
      </c>
    </row>
    <row r="624" spans="1:24" x14ac:dyDescent="0.15">
      <c r="A624">
        <v>623</v>
      </c>
      <c r="B624" s="114" t="s">
        <v>2980</v>
      </c>
      <c r="C624" s="115">
        <v>43944</v>
      </c>
      <c r="D624" t="s">
        <v>209</v>
      </c>
      <c r="E624">
        <v>2812</v>
      </c>
      <c r="F624" t="s">
        <v>22</v>
      </c>
      <c r="G624" t="s">
        <v>2168</v>
      </c>
      <c r="H624" t="s">
        <v>142</v>
      </c>
      <c r="I624" t="s">
        <v>137</v>
      </c>
      <c r="M624" t="s">
        <v>2981</v>
      </c>
      <c r="N624" t="s">
        <v>2293</v>
      </c>
      <c r="Q624">
        <v>0</v>
      </c>
      <c r="R624">
        <v>500</v>
      </c>
      <c r="S624">
        <v>500</v>
      </c>
      <c r="T624" t="s">
        <v>2982</v>
      </c>
      <c r="U624" t="s">
        <v>2606</v>
      </c>
    </row>
    <row r="625" spans="1:23" x14ac:dyDescent="0.15">
      <c r="A625">
        <v>624</v>
      </c>
      <c r="B625" s="114" t="s">
        <v>2983</v>
      </c>
      <c r="C625" s="115">
        <v>43944</v>
      </c>
      <c r="D625" t="s">
        <v>209</v>
      </c>
      <c r="E625">
        <v>2901</v>
      </c>
      <c r="F625" t="s">
        <v>22</v>
      </c>
      <c r="G625" t="s">
        <v>1983</v>
      </c>
      <c r="H625" t="s">
        <v>132</v>
      </c>
      <c r="I625" t="s">
        <v>115</v>
      </c>
      <c r="M625" t="s">
        <v>2984</v>
      </c>
      <c r="N625" t="s">
        <v>1395</v>
      </c>
      <c r="Q625">
        <v>0</v>
      </c>
      <c r="R625">
        <v>500</v>
      </c>
      <c r="S625">
        <v>500</v>
      </c>
      <c r="T625" t="s">
        <v>2985</v>
      </c>
      <c r="U625" t="s">
        <v>2850</v>
      </c>
    </row>
    <row r="626" spans="1:23" x14ac:dyDescent="0.15">
      <c r="A626">
        <v>625</v>
      </c>
      <c r="B626" s="114" t="s">
        <v>2986</v>
      </c>
      <c r="C626" s="115">
        <v>43944</v>
      </c>
      <c r="D626" t="s">
        <v>209</v>
      </c>
      <c r="E626">
        <v>12610</v>
      </c>
      <c r="F626" t="s">
        <v>22</v>
      </c>
      <c r="G626" t="s">
        <v>2987</v>
      </c>
      <c r="H626" t="s">
        <v>84</v>
      </c>
      <c r="I626" t="s">
        <v>41</v>
      </c>
      <c r="M626" t="s">
        <v>2988</v>
      </c>
      <c r="N626" t="s">
        <v>1395</v>
      </c>
      <c r="Q626">
        <v>0</v>
      </c>
      <c r="R626">
        <v>500</v>
      </c>
      <c r="S626">
        <v>500</v>
      </c>
      <c r="T626" t="s">
        <v>2989</v>
      </c>
      <c r="U626" t="s">
        <v>2850</v>
      </c>
    </row>
    <row r="627" spans="1:23" x14ac:dyDescent="0.15">
      <c r="A627">
        <v>626</v>
      </c>
      <c r="B627" s="114" t="s">
        <v>2990</v>
      </c>
      <c r="C627" s="115">
        <v>43944</v>
      </c>
      <c r="D627" t="s">
        <v>209</v>
      </c>
      <c r="E627">
        <v>6012</v>
      </c>
      <c r="F627" t="s">
        <v>22</v>
      </c>
      <c r="G627" t="s">
        <v>1749</v>
      </c>
      <c r="H627" t="s">
        <v>84</v>
      </c>
      <c r="I627" t="s">
        <v>115</v>
      </c>
      <c r="M627" t="s">
        <v>2991</v>
      </c>
      <c r="N627" t="s">
        <v>1395</v>
      </c>
      <c r="Q627">
        <v>0</v>
      </c>
      <c r="R627">
        <v>500</v>
      </c>
      <c r="S627">
        <v>500</v>
      </c>
      <c r="T627" t="s">
        <v>2992</v>
      </c>
      <c r="U627" t="s">
        <v>2850</v>
      </c>
    </row>
    <row r="628" spans="1:23" x14ac:dyDescent="0.15">
      <c r="A628">
        <v>627</v>
      </c>
      <c r="B628" s="114" t="s">
        <v>2993</v>
      </c>
      <c r="C628" s="115">
        <v>43944</v>
      </c>
      <c r="D628" t="s">
        <v>209</v>
      </c>
      <c r="E628">
        <v>3008</v>
      </c>
      <c r="F628" t="s">
        <v>22</v>
      </c>
      <c r="G628" t="s">
        <v>2030</v>
      </c>
      <c r="H628" t="s">
        <v>84</v>
      </c>
      <c r="I628" t="s">
        <v>137</v>
      </c>
      <c r="M628" t="s">
        <v>2031</v>
      </c>
      <c r="N628" t="s">
        <v>1395</v>
      </c>
      <c r="Q628">
        <v>0</v>
      </c>
      <c r="R628">
        <v>500</v>
      </c>
      <c r="S628">
        <v>500</v>
      </c>
      <c r="T628" t="s">
        <v>2032</v>
      </c>
      <c r="U628" t="s">
        <v>2850</v>
      </c>
    </row>
    <row r="629" spans="1:23" x14ac:dyDescent="0.15">
      <c r="A629">
        <v>628</v>
      </c>
      <c r="B629" s="114" t="s">
        <v>2994</v>
      </c>
      <c r="C629" s="115">
        <v>43944</v>
      </c>
      <c r="D629" t="s">
        <v>209</v>
      </c>
      <c r="E629">
        <v>730</v>
      </c>
      <c r="F629" t="s">
        <v>29</v>
      </c>
      <c r="G629" t="s">
        <v>2995</v>
      </c>
      <c r="H629" t="s">
        <v>92</v>
      </c>
      <c r="I629" t="s">
        <v>32</v>
      </c>
      <c r="M629" t="s">
        <v>2996</v>
      </c>
      <c r="N629" t="s">
        <v>2997</v>
      </c>
      <c r="Q629">
        <v>0</v>
      </c>
      <c r="R629">
        <v>500</v>
      </c>
      <c r="S629">
        <v>500</v>
      </c>
      <c r="T629" t="s">
        <v>2998</v>
      </c>
      <c r="U629" t="s">
        <v>2999</v>
      </c>
    </row>
    <row r="630" spans="1:23" x14ac:dyDescent="0.15">
      <c r="A630">
        <v>629</v>
      </c>
      <c r="B630" s="114" t="s">
        <v>309</v>
      </c>
      <c r="C630" s="115">
        <v>43945</v>
      </c>
      <c r="D630" t="s">
        <v>310</v>
      </c>
      <c r="E630">
        <v>8507</v>
      </c>
      <c r="F630" t="s">
        <v>22</v>
      </c>
      <c r="G630" t="s">
        <v>311</v>
      </c>
      <c r="H630" t="s">
        <v>92</v>
      </c>
      <c r="I630" t="s">
        <v>137</v>
      </c>
      <c r="M630" t="s">
        <v>312</v>
      </c>
      <c r="N630" t="s">
        <v>313</v>
      </c>
      <c r="O630">
        <v>1</v>
      </c>
      <c r="Q630">
        <v>475133</v>
      </c>
      <c r="R630">
        <v>0</v>
      </c>
      <c r="S630">
        <v>475133</v>
      </c>
      <c r="T630" t="s">
        <v>314</v>
      </c>
    </row>
    <row r="631" spans="1:23" x14ac:dyDescent="0.15">
      <c r="A631">
        <v>630</v>
      </c>
      <c r="B631" s="114" t="s">
        <v>810</v>
      </c>
      <c r="C631" s="115">
        <v>43945</v>
      </c>
      <c r="D631" t="s">
        <v>310</v>
      </c>
      <c r="E631">
        <v>14308</v>
      </c>
      <c r="F631" t="s">
        <v>22</v>
      </c>
      <c r="G631" t="s">
        <v>329</v>
      </c>
      <c r="H631" t="s">
        <v>84</v>
      </c>
      <c r="I631" t="s">
        <v>65</v>
      </c>
      <c r="J631">
        <v>7300</v>
      </c>
      <c r="K631">
        <v>13</v>
      </c>
      <c r="L631">
        <v>3</v>
      </c>
      <c r="N631" t="s">
        <v>324</v>
      </c>
      <c r="O631">
        <v>1</v>
      </c>
      <c r="P631">
        <v>1</v>
      </c>
      <c r="Q631">
        <v>277222</v>
      </c>
      <c r="R631">
        <v>0</v>
      </c>
      <c r="S631">
        <v>277222</v>
      </c>
      <c r="T631" t="s">
        <v>811</v>
      </c>
    </row>
    <row r="632" spans="1:23" x14ac:dyDescent="0.15">
      <c r="A632">
        <v>631</v>
      </c>
      <c r="B632" s="114" t="s">
        <v>812</v>
      </c>
      <c r="C632" s="115">
        <v>43945</v>
      </c>
      <c r="D632" t="s">
        <v>310</v>
      </c>
      <c r="E632">
        <v>14407</v>
      </c>
      <c r="F632" t="s">
        <v>22</v>
      </c>
      <c r="G632" t="s">
        <v>813</v>
      </c>
      <c r="H632" t="s">
        <v>147</v>
      </c>
      <c r="I632" t="s">
        <v>65</v>
      </c>
      <c r="J632">
        <v>7300</v>
      </c>
      <c r="K632">
        <v>10</v>
      </c>
      <c r="L632">
        <v>3</v>
      </c>
      <c r="N632" t="s">
        <v>324</v>
      </c>
      <c r="O632">
        <v>1</v>
      </c>
      <c r="P632">
        <v>1</v>
      </c>
      <c r="Q632">
        <v>288592</v>
      </c>
      <c r="R632">
        <v>0</v>
      </c>
      <c r="S632">
        <v>288592</v>
      </c>
      <c r="T632" t="s">
        <v>814</v>
      </c>
    </row>
    <row r="633" spans="1:23" x14ac:dyDescent="0.15">
      <c r="A633">
        <v>632</v>
      </c>
      <c r="B633" s="114" t="s">
        <v>815</v>
      </c>
      <c r="C633" s="115">
        <v>43945</v>
      </c>
      <c r="D633" t="s">
        <v>310</v>
      </c>
      <c r="E633">
        <v>14417</v>
      </c>
      <c r="F633" t="s">
        <v>22</v>
      </c>
      <c r="G633" t="s">
        <v>813</v>
      </c>
      <c r="H633" t="s">
        <v>147</v>
      </c>
      <c r="I633" t="s">
        <v>65</v>
      </c>
      <c r="J633">
        <v>7300</v>
      </c>
      <c r="K633">
        <v>9</v>
      </c>
      <c r="L633">
        <v>3</v>
      </c>
      <c r="N633" t="s">
        <v>324</v>
      </c>
      <c r="O633">
        <v>1</v>
      </c>
      <c r="P633">
        <v>1</v>
      </c>
      <c r="Q633">
        <v>240864</v>
      </c>
      <c r="R633">
        <v>0</v>
      </c>
      <c r="S633">
        <v>240864</v>
      </c>
      <c r="T633" t="s">
        <v>816</v>
      </c>
    </row>
    <row r="634" spans="1:23" x14ac:dyDescent="0.15">
      <c r="A634">
        <v>633</v>
      </c>
      <c r="B634" s="114" t="s">
        <v>822</v>
      </c>
      <c r="C634" s="115">
        <v>43945</v>
      </c>
      <c r="D634" t="s">
        <v>310</v>
      </c>
      <c r="E634">
        <v>14421</v>
      </c>
      <c r="F634" t="s">
        <v>22</v>
      </c>
      <c r="G634" t="s">
        <v>813</v>
      </c>
      <c r="H634" t="s">
        <v>147</v>
      </c>
      <c r="I634" t="s">
        <v>65</v>
      </c>
      <c r="J634">
        <v>7300</v>
      </c>
      <c r="K634">
        <v>8</v>
      </c>
      <c r="L634">
        <v>3</v>
      </c>
      <c r="N634" t="s">
        <v>324</v>
      </c>
      <c r="O634">
        <v>1</v>
      </c>
      <c r="P634">
        <v>1</v>
      </c>
      <c r="Q634">
        <v>226696</v>
      </c>
      <c r="R634">
        <v>0</v>
      </c>
      <c r="S634">
        <v>226696</v>
      </c>
      <c r="T634" t="s">
        <v>823</v>
      </c>
    </row>
    <row r="635" spans="1:23" x14ac:dyDescent="0.15">
      <c r="A635">
        <v>634</v>
      </c>
      <c r="B635" s="114" t="s">
        <v>1293</v>
      </c>
      <c r="C635" s="115">
        <v>43945</v>
      </c>
      <c r="D635" t="s">
        <v>310</v>
      </c>
      <c r="E635">
        <v>14403</v>
      </c>
      <c r="F635" t="s">
        <v>22</v>
      </c>
      <c r="G635" t="s">
        <v>813</v>
      </c>
      <c r="H635" t="s">
        <v>147</v>
      </c>
      <c r="I635" t="s">
        <v>65</v>
      </c>
      <c r="J635">
        <v>7300</v>
      </c>
      <c r="K635">
        <v>11</v>
      </c>
      <c r="L635">
        <v>3</v>
      </c>
      <c r="N635" t="s">
        <v>324</v>
      </c>
      <c r="O635">
        <v>1</v>
      </c>
      <c r="Q635">
        <v>319364</v>
      </c>
      <c r="R635">
        <v>0</v>
      </c>
      <c r="S635">
        <v>319364</v>
      </c>
      <c r="T635" t="s">
        <v>1294</v>
      </c>
    </row>
    <row r="636" spans="1:23" x14ac:dyDescent="0.15">
      <c r="A636">
        <v>635</v>
      </c>
      <c r="B636" s="114" t="s">
        <v>2963</v>
      </c>
      <c r="C636" s="115">
        <v>43945</v>
      </c>
      <c r="D636" t="s">
        <v>310</v>
      </c>
      <c r="E636">
        <v>2306</v>
      </c>
      <c r="F636" t="s">
        <v>22</v>
      </c>
      <c r="G636" t="s">
        <v>2964</v>
      </c>
      <c r="H636" t="s">
        <v>84</v>
      </c>
      <c r="I636" t="s">
        <v>65</v>
      </c>
      <c r="J636">
        <v>6150</v>
      </c>
      <c r="K636">
        <v>13</v>
      </c>
      <c r="L636">
        <v>1</v>
      </c>
      <c r="M636" t="s">
        <v>2965</v>
      </c>
      <c r="N636" t="s">
        <v>2966</v>
      </c>
      <c r="O636">
        <v>1</v>
      </c>
      <c r="P636">
        <v>1</v>
      </c>
      <c r="Q636">
        <v>466020</v>
      </c>
      <c r="R636">
        <v>0</v>
      </c>
      <c r="S636">
        <v>466020</v>
      </c>
      <c r="T636" t="s">
        <v>2967</v>
      </c>
    </row>
    <row r="637" spans="1:23" x14ac:dyDescent="0.15">
      <c r="A637">
        <v>636</v>
      </c>
      <c r="B637" s="114" t="s">
        <v>2916</v>
      </c>
      <c r="C637" s="115">
        <v>43945</v>
      </c>
      <c r="D637" t="s">
        <v>681</v>
      </c>
      <c r="E637">
        <v>9100</v>
      </c>
      <c r="F637" t="s">
        <v>22</v>
      </c>
      <c r="G637" t="s">
        <v>2917</v>
      </c>
      <c r="H637" t="s">
        <v>84</v>
      </c>
      <c r="I637" t="s">
        <v>127</v>
      </c>
      <c r="M637" t="s">
        <v>2918</v>
      </c>
      <c r="N637" t="s">
        <v>1470</v>
      </c>
      <c r="Q637">
        <v>0</v>
      </c>
      <c r="R637">
        <v>12000</v>
      </c>
      <c r="S637">
        <v>12000</v>
      </c>
      <c r="T637" t="s">
        <v>2919</v>
      </c>
      <c r="U637" t="s">
        <v>686</v>
      </c>
      <c r="W637" t="s">
        <v>3417</v>
      </c>
    </row>
    <row r="638" spans="1:23" x14ac:dyDescent="0.15">
      <c r="A638">
        <v>637</v>
      </c>
      <c r="B638" s="114" t="s">
        <v>2961</v>
      </c>
      <c r="C638" s="115">
        <v>43945</v>
      </c>
      <c r="D638" t="s">
        <v>681</v>
      </c>
      <c r="E638">
        <v>15</v>
      </c>
      <c r="F638" t="s">
        <v>22</v>
      </c>
      <c r="G638" t="s">
        <v>1918</v>
      </c>
      <c r="H638" t="s">
        <v>84</v>
      </c>
      <c r="I638" t="s">
        <v>127</v>
      </c>
      <c r="M638" t="s">
        <v>1061</v>
      </c>
      <c r="N638" t="s">
        <v>1896</v>
      </c>
      <c r="Q638">
        <v>0</v>
      </c>
      <c r="R638">
        <v>12000</v>
      </c>
      <c r="S638">
        <v>12000</v>
      </c>
      <c r="T638" t="s">
        <v>2962</v>
      </c>
      <c r="U638" t="s">
        <v>686</v>
      </c>
      <c r="W638" t="s">
        <v>3417</v>
      </c>
    </row>
    <row r="639" spans="1:23" x14ac:dyDescent="0.15">
      <c r="A639">
        <v>638</v>
      </c>
      <c r="B639" s="114" t="s">
        <v>2943</v>
      </c>
      <c r="C639" s="115">
        <v>43945</v>
      </c>
      <c r="D639" t="s">
        <v>1467</v>
      </c>
      <c r="E639">
        <v>9506</v>
      </c>
      <c r="F639" t="s">
        <v>22</v>
      </c>
      <c r="G639" t="s">
        <v>2135</v>
      </c>
      <c r="H639" t="s">
        <v>84</v>
      </c>
      <c r="I639" t="s">
        <v>107</v>
      </c>
      <c r="M639" t="s">
        <v>1289</v>
      </c>
      <c r="N639" t="s">
        <v>205</v>
      </c>
      <c r="Q639">
        <v>0</v>
      </c>
      <c r="R639">
        <v>15000</v>
      </c>
      <c r="S639">
        <v>15000</v>
      </c>
      <c r="T639" t="s">
        <v>2944</v>
      </c>
      <c r="U639" t="s">
        <v>2640</v>
      </c>
      <c r="W639" t="s">
        <v>3417</v>
      </c>
    </row>
    <row r="640" spans="1:23" x14ac:dyDescent="0.15">
      <c r="A640">
        <v>639</v>
      </c>
      <c r="B640" s="114" t="s">
        <v>3052</v>
      </c>
      <c r="C640" s="115">
        <v>43945</v>
      </c>
      <c r="D640" t="s">
        <v>1467</v>
      </c>
      <c r="E640">
        <v>11808</v>
      </c>
      <c r="F640" t="s">
        <v>22</v>
      </c>
      <c r="G640" t="s">
        <v>3053</v>
      </c>
      <c r="H640" t="s">
        <v>142</v>
      </c>
      <c r="I640" t="s">
        <v>41</v>
      </c>
      <c r="M640" t="s">
        <v>3054</v>
      </c>
      <c r="N640" t="s">
        <v>205</v>
      </c>
      <c r="Q640">
        <v>0</v>
      </c>
      <c r="R640">
        <v>15000</v>
      </c>
      <c r="S640">
        <v>15000</v>
      </c>
      <c r="T640" t="s">
        <v>3055</v>
      </c>
      <c r="U640" t="s">
        <v>1472</v>
      </c>
      <c r="W640" t="s">
        <v>3417</v>
      </c>
    </row>
    <row r="641" spans="1:22" x14ac:dyDescent="0.15">
      <c r="A641">
        <v>640</v>
      </c>
      <c r="B641" s="114" t="s">
        <v>328</v>
      </c>
      <c r="C641" s="115">
        <v>43945</v>
      </c>
      <c r="D641" t="s">
        <v>222</v>
      </c>
      <c r="E641">
        <v>14300</v>
      </c>
      <c r="F641" t="s">
        <v>22</v>
      </c>
      <c r="G641" t="s">
        <v>329</v>
      </c>
      <c r="H641" t="s">
        <v>84</v>
      </c>
      <c r="I641" t="s">
        <v>65</v>
      </c>
      <c r="N641" t="s">
        <v>324</v>
      </c>
      <c r="Q641">
        <v>0</v>
      </c>
      <c r="R641">
        <v>3000</v>
      </c>
      <c r="S641">
        <v>3000</v>
      </c>
      <c r="T641" t="s">
        <v>330</v>
      </c>
      <c r="U641" t="s">
        <v>331</v>
      </c>
    </row>
    <row r="642" spans="1:22" x14ac:dyDescent="0.15">
      <c r="A642">
        <v>641</v>
      </c>
      <c r="B642" s="114" t="s">
        <v>485</v>
      </c>
      <c r="C642" s="115">
        <v>43945</v>
      </c>
      <c r="D642" t="s">
        <v>222</v>
      </c>
      <c r="E642">
        <v>12025</v>
      </c>
      <c r="F642" t="s">
        <v>22</v>
      </c>
      <c r="G642" t="s">
        <v>366</v>
      </c>
      <c r="H642" t="s">
        <v>132</v>
      </c>
      <c r="I642" t="s">
        <v>65</v>
      </c>
      <c r="M642" t="s">
        <v>486</v>
      </c>
      <c r="N642" t="s">
        <v>487</v>
      </c>
      <c r="Q642">
        <v>25000</v>
      </c>
      <c r="R642">
        <v>0</v>
      </c>
      <c r="S642">
        <v>25000</v>
      </c>
      <c r="T642" t="s">
        <v>488</v>
      </c>
      <c r="U642" t="s">
        <v>489</v>
      </c>
    </row>
    <row r="643" spans="1:22" x14ac:dyDescent="0.15">
      <c r="A643">
        <v>642</v>
      </c>
      <c r="B643" s="114" t="s">
        <v>2433</v>
      </c>
      <c r="C643" s="115">
        <v>43945</v>
      </c>
      <c r="D643" t="s">
        <v>222</v>
      </c>
      <c r="E643">
        <v>13701</v>
      </c>
      <c r="F643" t="s">
        <v>22</v>
      </c>
      <c r="G643" t="s">
        <v>2434</v>
      </c>
      <c r="H643" t="s">
        <v>24</v>
      </c>
      <c r="I643" t="s">
        <v>65</v>
      </c>
      <c r="M643" t="s">
        <v>372</v>
      </c>
      <c r="N643" t="s">
        <v>324</v>
      </c>
      <c r="Q643">
        <v>0</v>
      </c>
      <c r="R643">
        <v>3000</v>
      </c>
      <c r="S643">
        <v>3000</v>
      </c>
      <c r="T643" t="s">
        <v>2435</v>
      </c>
      <c r="U643" t="s">
        <v>2436</v>
      </c>
    </row>
    <row r="644" spans="1:22" x14ac:dyDescent="0.15">
      <c r="A644">
        <v>643</v>
      </c>
      <c r="B644" s="114" t="s">
        <v>2926</v>
      </c>
      <c r="C644" s="115">
        <v>43945</v>
      </c>
      <c r="D644" t="s">
        <v>222</v>
      </c>
      <c r="E644">
        <v>5208</v>
      </c>
      <c r="F644" t="s">
        <v>22</v>
      </c>
      <c r="G644" t="s">
        <v>184</v>
      </c>
      <c r="H644" t="s">
        <v>92</v>
      </c>
      <c r="I644" t="s">
        <v>32</v>
      </c>
      <c r="M644" t="s">
        <v>2927</v>
      </c>
      <c r="Q644">
        <v>0</v>
      </c>
      <c r="R644">
        <v>3000</v>
      </c>
      <c r="S644">
        <v>3000</v>
      </c>
      <c r="T644" t="s">
        <v>2928</v>
      </c>
      <c r="U644" t="s">
        <v>300</v>
      </c>
    </row>
    <row r="645" spans="1:22" x14ac:dyDescent="0.15">
      <c r="A645">
        <v>644</v>
      </c>
      <c r="B645" s="114" t="s">
        <v>3047</v>
      </c>
      <c r="C645" s="115">
        <v>43945</v>
      </c>
      <c r="D645" t="s">
        <v>222</v>
      </c>
      <c r="E645">
        <v>807</v>
      </c>
      <c r="F645" t="s">
        <v>22</v>
      </c>
      <c r="G645" t="s">
        <v>3048</v>
      </c>
      <c r="H645" t="s">
        <v>132</v>
      </c>
      <c r="I645" t="s">
        <v>127</v>
      </c>
      <c r="M645" t="s">
        <v>3049</v>
      </c>
      <c r="N645" t="s">
        <v>205</v>
      </c>
      <c r="Q645">
        <v>10000</v>
      </c>
      <c r="R645">
        <v>0</v>
      </c>
      <c r="S645">
        <v>10000</v>
      </c>
      <c r="T645" t="s">
        <v>3050</v>
      </c>
      <c r="U645" t="s">
        <v>3051</v>
      </c>
    </row>
    <row r="646" spans="1:22" x14ac:dyDescent="0.15">
      <c r="A646">
        <v>645</v>
      </c>
      <c r="B646" s="114" t="s">
        <v>3088</v>
      </c>
      <c r="C646" s="115">
        <v>43945</v>
      </c>
      <c r="D646" t="s">
        <v>222</v>
      </c>
      <c r="E646">
        <v>430</v>
      </c>
      <c r="F646" t="s">
        <v>22</v>
      </c>
      <c r="G646" t="s">
        <v>1179</v>
      </c>
      <c r="H646" t="s">
        <v>92</v>
      </c>
      <c r="I646" t="s">
        <v>377</v>
      </c>
      <c r="M646" t="s">
        <v>3089</v>
      </c>
      <c r="N646" t="s">
        <v>205</v>
      </c>
      <c r="O646">
        <v>1</v>
      </c>
      <c r="P646">
        <v>1</v>
      </c>
      <c r="Q646">
        <v>35000</v>
      </c>
      <c r="R646">
        <v>0</v>
      </c>
      <c r="S646">
        <v>35000</v>
      </c>
      <c r="T646" t="s">
        <v>3090</v>
      </c>
      <c r="U646" t="s">
        <v>3091</v>
      </c>
    </row>
    <row r="647" spans="1:22" x14ac:dyDescent="0.15">
      <c r="A647">
        <v>646</v>
      </c>
      <c r="B647" s="114" t="s">
        <v>2909</v>
      </c>
      <c r="C647" s="115">
        <v>43945</v>
      </c>
      <c r="D647" t="s">
        <v>956</v>
      </c>
      <c r="E647">
        <v>3105</v>
      </c>
      <c r="F647" t="s">
        <v>22</v>
      </c>
      <c r="G647" t="s">
        <v>2910</v>
      </c>
      <c r="H647" t="s">
        <v>92</v>
      </c>
      <c r="I647" t="s">
        <v>377</v>
      </c>
      <c r="M647" t="s">
        <v>2911</v>
      </c>
      <c r="N647" t="s">
        <v>715</v>
      </c>
      <c r="Q647">
        <v>0</v>
      </c>
      <c r="R647">
        <v>3000</v>
      </c>
      <c r="S647">
        <v>3000</v>
      </c>
      <c r="T647" t="s">
        <v>2912</v>
      </c>
      <c r="U647" t="s">
        <v>1292</v>
      </c>
    </row>
    <row r="648" spans="1:22" x14ac:dyDescent="0.15">
      <c r="A648">
        <v>647</v>
      </c>
      <c r="B648" s="114" t="s">
        <v>2972</v>
      </c>
      <c r="C648" s="115">
        <v>43945</v>
      </c>
      <c r="D648" t="s">
        <v>956</v>
      </c>
      <c r="E648">
        <v>2913</v>
      </c>
      <c r="F648" t="s">
        <v>22</v>
      </c>
      <c r="G648" t="s">
        <v>2973</v>
      </c>
      <c r="H648" t="s">
        <v>92</v>
      </c>
      <c r="I648" t="s">
        <v>65</v>
      </c>
      <c r="M648" t="s">
        <v>2974</v>
      </c>
      <c r="N648" t="s">
        <v>205</v>
      </c>
      <c r="Q648">
        <v>0</v>
      </c>
      <c r="R648">
        <v>3000</v>
      </c>
      <c r="S648">
        <v>3000</v>
      </c>
      <c r="T648" t="s">
        <v>2975</v>
      </c>
      <c r="U648" t="s">
        <v>960</v>
      </c>
    </row>
    <row r="649" spans="1:22" x14ac:dyDescent="0.15">
      <c r="A649">
        <v>648</v>
      </c>
      <c r="B649" s="114" t="s">
        <v>590</v>
      </c>
      <c r="C649" s="115">
        <v>43945</v>
      </c>
      <c r="D649" t="s">
        <v>316</v>
      </c>
      <c r="E649">
        <v>12714</v>
      </c>
      <c r="F649" t="s">
        <v>22</v>
      </c>
      <c r="G649" t="s">
        <v>303</v>
      </c>
      <c r="H649" t="s">
        <v>304</v>
      </c>
      <c r="I649" t="s">
        <v>41</v>
      </c>
      <c r="N649" t="s">
        <v>591</v>
      </c>
      <c r="Q649">
        <v>0</v>
      </c>
      <c r="R649">
        <v>2000</v>
      </c>
      <c r="S649">
        <v>2000</v>
      </c>
      <c r="T649" t="s">
        <v>592</v>
      </c>
      <c r="U649" t="s">
        <v>593</v>
      </c>
    </row>
    <row r="650" spans="1:22" x14ac:dyDescent="0.15">
      <c r="A650">
        <v>649</v>
      </c>
      <c r="B650" s="114" t="s">
        <v>1649</v>
      </c>
      <c r="C650" s="115">
        <v>43945</v>
      </c>
      <c r="D650" t="s">
        <v>491</v>
      </c>
      <c r="E650">
        <v>3604</v>
      </c>
      <c r="F650" t="s">
        <v>22</v>
      </c>
      <c r="G650" t="s">
        <v>1650</v>
      </c>
      <c r="H650" t="s">
        <v>142</v>
      </c>
      <c r="I650" t="s">
        <v>32</v>
      </c>
      <c r="M650" t="s">
        <v>1651</v>
      </c>
      <c r="N650" t="s">
        <v>1652</v>
      </c>
      <c r="Q650">
        <v>0</v>
      </c>
      <c r="R650">
        <v>500</v>
      </c>
      <c r="S650">
        <v>500</v>
      </c>
      <c r="T650" t="s">
        <v>1653</v>
      </c>
      <c r="U650" t="s">
        <v>542</v>
      </c>
    </row>
    <row r="651" spans="1:22" x14ac:dyDescent="0.15">
      <c r="A651">
        <v>650</v>
      </c>
      <c r="B651" s="114" t="s">
        <v>2748</v>
      </c>
      <c r="C651" s="115">
        <v>43945</v>
      </c>
      <c r="D651" t="s">
        <v>491</v>
      </c>
      <c r="E651">
        <v>2820</v>
      </c>
      <c r="F651" t="s">
        <v>22</v>
      </c>
      <c r="G651" t="s">
        <v>2749</v>
      </c>
      <c r="H651" t="s">
        <v>84</v>
      </c>
      <c r="I651" t="s">
        <v>65</v>
      </c>
      <c r="M651" t="s">
        <v>2750</v>
      </c>
      <c r="N651" t="s">
        <v>1652</v>
      </c>
      <c r="Q651">
        <v>0</v>
      </c>
      <c r="R651">
        <v>500</v>
      </c>
      <c r="S651">
        <v>500</v>
      </c>
      <c r="T651" t="s">
        <v>2751</v>
      </c>
      <c r="U651" t="s">
        <v>2325</v>
      </c>
    </row>
    <row r="652" spans="1:22" x14ac:dyDescent="0.15">
      <c r="A652">
        <v>651</v>
      </c>
      <c r="B652" s="114" t="s">
        <v>2923</v>
      </c>
      <c r="C652" s="115">
        <v>43945</v>
      </c>
      <c r="D652" t="s">
        <v>491</v>
      </c>
      <c r="E652">
        <v>2502</v>
      </c>
      <c r="F652" t="s">
        <v>22</v>
      </c>
      <c r="G652" t="s">
        <v>100</v>
      </c>
      <c r="H652" t="s">
        <v>92</v>
      </c>
      <c r="I652" t="s">
        <v>93</v>
      </c>
      <c r="M652" t="s">
        <v>2924</v>
      </c>
      <c r="N652" t="s">
        <v>766</v>
      </c>
      <c r="Q652">
        <v>0</v>
      </c>
      <c r="R652">
        <v>500</v>
      </c>
      <c r="S652">
        <v>500</v>
      </c>
      <c r="T652" t="s">
        <v>2925</v>
      </c>
      <c r="U652" t="s">
        <v>542</v>
      </c>
    </row>
    <row r="653" spans="1:22" x14ac:dyDescent="0.15">
      <c r="A653">
        <v>652</v>
      </c>
      <c r="B653" s="114" t="s">
        <v>3056</v>
      </c>
      <c r="C653" s="115">
        <v>43945</v>
      </c>
      <c r="D653" t="s">
        <v>491</v>
      </c>
      <c r="E653">
        <v>9305</v>
      </c>
      <c r="F653" t="s">
        <v>22</v>
      </c>
      <c r="G653" t="s">
        <v>3057</v>
      </c>
      <c r="H653" t="s">
        <v>132</v>
      </c>
      <c r="I653" t="s">
        <v>65</v>
      </c>
      <c r="M653" t="s">
        <v>3058</v>
      </c>
      <c r="N653" t="s">
        <v>3059</v>
      </c>
      <c r="Q653">
        <v>0</v>
      </c>
      <c r="R653">
        <v>500</v>
      </c>
      <c r="S653">
        <v>500</v>
      </c>
      <c r="T653" t="s">
        <v>3060</v>
      </c>
      <c r="U653" t="s">
        <v>496</v>
      </c>
    </row>
    <row r="654" spans="1:22" x14ac:dyDescent="0.15">
      <c r="A654">
        <v>653</v>
      </c>
      <c r="B654" s="114" t="s">
        <v>3005</v>
      </c>
      <c r="C654" s="115">
        <v>43945</v>
      </c>
      <c r="D654" t="s">
        <v>113</v>
      </c>
      <c r="E654">
        <v>3501</v>
      </c>
      <c r="F654" t="s">
        <v>22</v>
      </c>
      <c r="G654" t="s">
        <v>3006</v>
      </c>
      <c r="H654" t="s">
        <v>84</v>
      </c>
      <c r="I654" t="s">
        <v>115</v>
      </c>
      <c r="M654" t="s">
        <v>3007</v>
      </c>
      <c r="N654" t="s">
        <v>3008</v>
      </c>
      <c r="Q654">
        <v>0</v>
      </c>
      <c r="R654">
        <v>500</v>
      </c>
      <c r="S654">
        <v>500</v>
      </c>
      <c r="T654" t="s">
        <v>3009</v>
      </c>
      <c r="U654" t="s">
        <v>1351</v>
      </c>
    </row>
    <row r="655" spans="1:22" x14ac:dyDescent="0.15">
      <c r="A655">
        <v>654</v>
      </c>
      <c r="B655" s="114" t="s">
        <v>1378</v>
      </c>
      <c r="C655" s="115">
        <v>43945</v>
      </c>
      <c r="D655" t="s">
        <v>209</v>
      </c>
      <c r="E655">
        <v>6421</v>
      </c>
      <c r="F655" t="s">
        <v>22</v>
      </c>
      <c r="G655" t="s">
        <v>1379</v>
      </c>
      <c r="H655" t="s">
        <v>132</v>
      </c>
      <c r="I655" t="s">
        <v>107</v>
      </c>
      <c r="M655" t="s">
        <v>1380</v>
      </c>
      <c r="N655" t="s">
        <v>1375</v>
      </c>
      <c r="Q655">
        <v>50000</v>
      </c>
      <c r="R655">
        <v>0</v>
      </c>
      <c r="S655">
        <v>50000</v>
      </c>
      <c r="T655" t="s">
        <v>1381</v>
      </c>
      <c r="U655" t="s">
        <v>369</v>
      </c>
      <c r="V655" t="s">
        <v>3415</v>
      </c>
    </row>
    <row r="656" spans="1:22" x14ac:dyDescent="0.15">
      <c r="A656">
        <v>655</v>
      </c>
      <c r="B656" s="114" t="s">
        <v>2757</v>
      </c>
      <c r="C656" s="115">
        <v>43945</v>
      </c>
      <c r="D656" t="s">
        <v>209</v>
      </c>
      <c r="E656">
        <v>3632</v>
      </c>
      <c r="F656" t="s">
        <v>22</v>
      </c>
      <c r="G656" t="s">
        <v>2758</v>
      </c>
      <c r="H656" t="s">
        <v>142</v>
      </c>
      <c r="I656" t="s">
        <v>115</v>
      </c>
      <c r="M656" t="s">
        <v>2759</v>
      </c>
      <c r="N656" t="s">
        <v>894</v>
      </c>
      <c r="Q656">
        <v>50000</v>
      </c>
      <c r="R656">
        <v>0</v>
      </c>
      <c r="S656">
        <v>50000</v>
      </c>
      <c r="T656" t="s">
        <v>2760</v>
      </c>
      <c r="U656" t="s">
        <v>1522</v>
      </c>
      <c r="V656" t="s">
        <v>3415</v>
      </c>
    </row>
    <row r="657" spans="1:23" x14ac:dyDescent="0.15">
      <c r="A657">
        <v>656</v>
      </c>
      <c r="B657" s="114" t="s">
        <v>3030</v>
      </c>
      <c r="C657" s="115">
        <v>43945</v>
      </c>
      <c r="D657" t="s">
        <v>209</v>
      </c>
      <c r="E657">
        <v>515</v>
      </c>
      <c r="F657" t="s">
        <v>29</v>
      </c>
      <c r="G657" t="s">
        <v>3031</v>
      </c>
      <c r="H657" t="s">
        <v>92</v>
      </c>
      <c r="I657" t="s">
        <v>32</v>
      </c>
      <c r="M657" t="s">
        <v>3032</v>
      </c>
      <c r="N657" t="s">
        <v>379</v>
      </c>
      <c r="Q657">
        <v>0</v>
      </c>
      <c r="R657">
        <v>500</v>
      </c>
      <c r="S657">
        <v>500</v>
      </c>
      <c r="T657" t="s">
        <v>3033</v>
      </c>
      <c r="U657" t="s">
        <v>3034</v>
      </c>
    </row>
    <row r="658" spans="1:23" x14ac:dyDescent="0.15">
      <c r="A658">
        <v>657</v>
      </c>
      <c r="B658" s="114" t="s">
        <v>3044</v>
      </c>
      <c r="C658" s="115">
        <v>43945</v>
      </c>
      <c r="D658" t="s">
        <v>209</v>
      </c>
      <c r="E658">
        <v>515</v>
      </c>
      <c r="F658" t="s">
        <v>29</v>
      </c>
      <c r="G658" t="s">
        <v>3031</v>
      </c>
      <c r="H658" t="s">
        <v>92</v>
      </c>
      <c r="I658" t="s">
        <v>32</v>
      </c>
      <c r="M658" t="s">
        <v>3032</v>
      </c>
      <c r="N658" t="s">
        <v>3045</v>
      </c>
      <c r="Q658">
        <v>0</v>
      </c>
      <c r="R658">
        <v>500</v>
      </c>
      <c r="S658">
        <v>500</v>
      </c>
      <c r="T658" t="s">
        <v>3033</v>
      </c>
      <c r="U658" t="s">
        <v>3046</v>
      </c>
    </row>
    <row r="659" spans="1:23" x14ac:dyDescent="0.15">
      <c r="A659">
        <v>658</v>
      </c>
      <c r="B659" s="114" t="s">
        <v>578</v>
      </c>
      <c r="C659" s="115">
        <v>43948</v>
      </c>
      <c r="D659" t="s">
        <v>579</v>
      </c>
      <c r="E659">
        <v>425</v>
      </c>
      <c r="F659" t="s">
        <v>22</v>
      </c>
      <c r="G659" t="s">
        <v>480</v>
      </c>
      <c r="H659" t="s">
        <v>92</v>
      </c>
      <c r="I659" t="s">
        <v>93</v>
      </c>
      <c r="M659" t="s">
        <v>580</v>
      </c>
      <c r="N659" t="s">
        <v>205</v>
      </c>
      <c r="O659">
        <v>1</v>
      </c>
      <c r="P659">
        <v>1</v>
      </c>
      <c r="Q659">
        <v>7214</v>
      </c>
      <c r="R659">
        <v>0</v>
      </c>
      <c r="S659">
        <v>7214</v>
      </c>
      <c r="T659" t="s">
        <v>581</v>
      </c>
      <c r="U659" t="s">
        <v>582</v>
      </c>
    </row>
    <row r="660" spans="1:23" x14ac:dyDescent="0.15">
      <c r="A660">
        <v>659</v>
      </c>
      <c r="B660" s="114" t="s">
        <v>279</v>
      </c>
      <c r="C660" s="115">
        <v>43948</v>
      </c>
      <c r="D660" t="s">
        <v>280</v>
      </c>
      <c r="E660">
        <v>425</v>
      </c>
      <c r="F660" t="s">
        <v>22</v>
      </c>
      <c r="G660" t="s">
        <v>281</v>
      </c>
      <c r="H660" t="s">
        <v>147</v>
      </c>
      <c r="I660" t="s">
        <v>25</v>
      </c>
      <c r="M660" t="s">
        <v>282</v>
      </c>
      <c r="N660" t="s">
        <v>283</v>
      </c>
      <c r="O660">
        <v>1</v>
      </c>
      <c r="P660">
        <v>1</v>
      </c>
      <c r="Q660">
        <v>190000</v>
      </c>
      <c r="R660">
        <v>0</v>
      </c>
      <c r="S660">
        <v>190000</v>
      </c>
      <c r="T660" t="s">
        <v>284</v>
      </c>
      <c r="U660" t="s">
        <v>285</v>
      </c>
    </row>
    <row r="661" spans="1:23" x14ac:dyDescent="0.15">
      <c r="A661">
        <v>660</v>
      </c>
      <c r="B661" s="114" t="s">
        <v>3112</v>
      </c>
      <c r="C661" s="115">
        <v>43948</v>
      </c>
      <c r="D661" t="s">
        <v>681</v>
      </c>
      <c r="E661">
        <v>8913</v>
      </c>
      <c r="F661" t="s">
        <v>22</v>
      </c>
      <c r="G661" t="s">
        <v>2917</v>
      </c>
      <c r="H661" t="s">
        <v>84</v>
      </c>
      <c r="I661" t="s">
        <v>127</v>
      </c>
      <c r="M661" t="s">
        <v>3113</v>
      </c>
      <c r="N661" t="s">
        <v>873</v>
      </c>
      <c r="Q661">
        <v>0</v>
      </c>
      <c r="R661">
        <v>12000</v>
      </c>
      <c r="S661">
        <v>12000</v>
      </c>
      <c r="T661" t="s">
        <v>3114</v>
      </c>
      <c r="U661" t="s">
        <v>875</v>
      </c>
      <c r="W661" t="s">
        <v>3417</v>
      </c>
    </row>
    <row r="662" spans="1:23" x14ac:dyDescent="0.15">
      <c r="A662">
        <v>661</v>
      </c>
      <c r="B662" s="114" t="s">
        <v>3115</v>
      </c>
      <c r="C662" s="115">
        <v>43948</v>
      </c>
      <c r="D662" t="s">
        <v>681</v>
      </c>
      <c r="E662">
        <v>10014</v>
      </c>
      <c r="F662" t="s">
        <v>22</v>
      </c>
      <c r="G662" t="s">
        <v>3116</v>
      </c>
      <c r="H662" t="s">
        <v>84</v>
      </c>
      <c r="I662" t="s">
        <v>127</v>
      </c>
      <c r="M662" t="s">
        <v>3117</v>
      </c>
      <c r="N662" t="s">
        <v>3118</v>
      </c>
      <c r="Q662">
        <v>0</v>
      </c>
      <c r="R662">
        <v>12000</v>
      </c>
      <c r="S662">
        <v>12000</v>
      </c>
      <c r="T662" t="s">
        <v>3119</v>
      </c>
      <c r="U662" t="s">
        <v>3120</v>
      </c>
      <c r="W662" t="s">
        <v>3417</v>
      </c>
    </row>
    <row r="663" spans="1:23" x14ac:dyDescent="0.15">
      <c r="A663">
        <v>662</v>
      </c>
      <c r="B663" s="114" t="s">
        <v>3128</v>
      </c>
      <c r="C663" s="115">
        <v>43948</v>
      </c>
      <c r="D663" t="s">
        <v>1467</v>
      </c>
      <c r="E663">
        <v>7102</v>
      </c>
      <c r="F663" t="s">
        <v>22</v>
      </c>
      <c r="G663" t="s">
        <v>3129</v>
      </c>
      <c r="H663" t="s">
        <v>84</v>
      </c>
      <c r="I663" t="s">
        <v>522</v>
      </c>
      <c r="M663" t="s">
        <v>523</v>
      </c>
      <c r="N663" t="s">
        <v>1470</v>
      </c>
      <c r="Q663">
        <v>0</v>
      </c>
      <c r="R663">
        <v>15000</v>
      </c>
      <c r="S663">
        <v>15000</v>
      </c>
      <c r="T663" t="s">
        <v>3130</v>
      </c>
      <c r="U663" t="s">
        <v>3131</v>
      </c>
      <c r="W663" t="s">
        <v>3417</v>
      </c>
    </row>
    <row r="664" spans="1:23" x14ac:dyDescent="0.15">
      <c r="A664">
        <v>663</v>
      </c>
      <c r="B664" s="114" t="s">
        <v>2904</v>
      </c>
      <c r="C664" s="115">
        <v>43948</v>
      </c>
      <c r="D664" t="s">
        <v>222</v>
      </c>
      <c r="E664">
        <v>105</v>
      </c>
      <c r="F664" t="s">
        <v>22</v>
      </c>
      <c r="G664" t="s">
        <v>1122</v>
      </c>
      <c r="H664" t="s">
        <v>84</v>
      </c>
      <c r="I664" t="s">
        <v>377</v>
      </c>
      <c r="M664" t="s">
        <v>1123</v>
      </c>
      <c r="N664" t="s">
        <v>205</v>
      </c>
      <c r="Q664">
        <v>10000</v>
      </c>
      <c r="R664">
        <v>0</v>
      </c>
      <c r="S664">
        <v>10000</v>
      </c>
      <c r="T664" t="s">
        <v>1124</v>
      </c>
      <c r="U664" t="s">
        <v>2905</v>
      </c>
    </row>
    <row r="665" spans="1:23" x14ac:dyDescent="0.15">
      <c r="A665">
        <v>664</v>
      </c>
      <c r="B665" s="114" t="s">
        <v>3108</v>
      </c>
      <c r="C665" s="115">
        <v>43948</v>
      </c>
      <c r="D665" t="s">
        <v>222</v>
      </c>
      <c r="E665">
        <v>11926</v>
      </c>
      <c r="F665" t="s">
        <v>22</v>
      </c>
      <c r="G665" t="s">
        <v>3109</v>
      </c>
      <c r="H665" t="s">
        <v>1312</v>
      </c>
      <c r="I665" t="s">
        <v>65</v>
      </c>
      <c r="M665" t="s">
        <v>3110</v>
      </c>
      <c r="N665" t="s">
        <v>888</v>
      </c>
      <c r="Q665">
        <v>0</v>
      </c>
      <c r="R665">
        <v>3000</v>
      </c>
      <c r="S665">
        <v>3000</v>
      </c>
      <c r="T665" t="s">
        <v>3111</v>
      </c>
      <c r="U665" t="s">
        <v>1225</v>
      </c>
    </row>
    <row r="666" spans="1:23" x14ac:dyDescent="0.15">
      <c r="A666">
        <v>665</v>
      </c>
      <c r="B666" s="114" t="s">
        <v>3142</v>
      </c>
      <c r="C666" s="115">
        <v>43948</v>
      </c>
      <c r="D666" t="s">
        <v>222</v>
      </c>
      <c r="E666">
        <v>5121</v>
      </c>
      <c r="F666" t="s">
        <v>22</v>
      </c>
      <c r="G666" t="s">
        <v>3143</v>
      </c>
      <c r="H666" t="s">
        <v>142</v>
      </c>
      <c r="I666" t="s">
        <v>137</v>
      </c>
      <c r="M666" t="s">
        <v>3144</v>
      </c>
      <c r="N666" t="s">
        <v>205</v>
      </c>
      <c r="Q666">
        <v>0</v>
      </c>
      <c r="R666">
        <v>3000</v>
      </c>
      <c r="S666">
        <v>3000</v>
      </c>
      <c r="T666" t="s">
        <v>3145</v>
      </c>
      <c r="U666" t="s">
        <v>3146</v>
      </c>
    </row>
    <row r="667" spans="1:23" x14ac:dyDescent="0.15">
      <c r="A667">
        <v>666</v>
      </c>
      <c r="B667" s="114" t="s">
        <v>2387</v>
      </c>
      <c r="C667" s="115">
        <v>43948</v>
      </c>
      <c r="D667" t="s">
        <v>956</v>
      </c>
      <c r="E667">
        <v>2208</v>
      </c>
      <c r="F667" t="s">
        <v>22</v>
      </c>
      <c r="G667" t="s">
        <v>2388</v>
      </c>
      <c r="H667" t="s">
        <v>142</v>
      </c>
      <c r="I667" t="s">
        <v>25</v>
      </c>
      <c r="M667" t="s">
        <v>2389</v>
      </c>
      <c r="N667" t="s">
        <v>1598</v>
      </c>
      <c r="Q667">
        <v>0</v>
      </c>
      <c r="R667">
        <v>3000</v>
      </c>
      <c r="S667">
        <v>3000</v>
      </c>
      <c r="T667" t="s">
        <v>2390</v>
      </c>
      <c r="U667" t="s">
        <v>2391</v>
      </c>
    </row>
    <row r="668" spans="1:23" x14ac:dyDescent="0.15">
      <c r="A668">
        <v>667</v>
      </c>
      <c r="B668" s="114" t="s">
        <v>2392</v>
      </c>
      <c r="C668" s="115">
        <v>43948</v>
      </c>
      <c r="D668" t="s">
        <v>956</v>
      </c>
      <c r="E668">
        <v>2700</v>
      </c>
      <c r="F668" t="s">
        <v>22</v>
      </c>
      <c r="G668" t="s">
        <v>2393</v>
      </c>
      <c r="H668" t="s">
        <v>142</v>
      </c>
      <c r="I668" t="s">
        <v>25</v>
      </c>
      <c r="M668" t="s">
        <v>2394</v>
      </c>
      <c r="N668" t="s">
        <v>1598</v>
      </c>
      <c r="Q668">
        <v>0</v>
      </c>
      <c r="R668">
        <v>3000</v>
      </c>
      <c r="S668">
        <v>3000</v>
      </c>
      <c r="T668" t="s">
        <v>2395</v>
      </c>
      <c r="U668" t="s">
        <v>960</v>
      </c>
    </row>
    <row r="669" spans="1:23" x14ac:dyDescent="0.15">
      <c r="A669">
        <v>668</v>
      </c>
      <c r="B669" s="114" t="s">
        <v>2396</v>
      </c>
      <c r="C669" s="115">
        <v>43948</v>
      </c>
      <c r="D669" t="s">
        <v>956</v>
      </c>
      <c r="E669">
        <v>10008</v>
      </c>
      <c r="F669" t="s">
        <v>22</v>
      </c>
      <c r="G669" t="s">
        <v>1211</v>
      </c>
      <c r="H669" t="s">
        <v>142</v>
      </c>
      <c r="I669" t="s">
        <v>41</v>
      </c>
      <c r="M669" t="s">
        <v>2397</v>
      </c>
      <c r="N669" t="s">
        <v>1598</v>
      </c>
      <c r="Q669">
        <v>0</v>
      </c>
      <c r="R669">
        <v>3000</v>
      </c>
      <c r="S669">
        <v>3000</v>
      </c>
      <c r="T669" t="s">
        <v>2398</v>
      </c>
      <c r="U669" t="s">
        <v>2391</v>
      </c>
    </row>
    <row r="670" spans="1:23" x14ac:dyDescent="0.15">
      <c r="A670">
        <v>669</v>
      </c>
      <c r="B670" s="114" t="s">
        <v>3010</v>
      </c>
      <c r="C670" s="115">
        <v>43948</v>
      </c>
      <c r="D670" t="s">
        <v>956</v>
      </c>
      <c r="E670">
        <v>4512</v>
      </c>
      <c r="F670" t="s">
        <v>22</v>
      </c>
      <c r="G670" t="s">
        <v>3011</v>
      </c>
      <c r="H670" t="s">
        <v>142</v>
      </c>
      <c r="I670" t="s">
        <v>107</v>
      </c>
      <c r="M670" t="s">
        <v>3012</v>
      </c>
      <c r="N670" t="s">
        <v>3013</v>
      </c>
      <c r="Q670">
        <v>0</v>
      </c>
      <c r="R670">
        <v>3000</v>
      </c>
      <c r="S670">
        <v>3000</v>
      </c>
      <c r="T670" t="s">
        <v>3014</v>
      </c>
      <c r="U670" t="s">
        <v>3015</v>
      </c>
    </row>
    <row r="671" spans="1:23" x14ac:dyDescent="0.15">
      <c r="A671">
        <v>670</v>
      </c>
      <c r="B671" s="114" t="s">
        <v>3016</v>
      </c>
      <c r="C671" s="115">
        <v>43948</v>
      </c>
      <c r="D671" t="s">
        <v>956</v>
      </c>
      <c r="E671">
        <v>6804</v>
      </c>
      <c r="F671" t="s">
        <v>22</v>
      </c>
      <c r="G671" t="s">
        <v>1170</v>
      </c>
      <c r="H671" t="s">
        <v>147</v>
      </c>
      <c r="I671" t="s">
        <v>115</v>
      </c>
      <c r="M671" t="s">
        <v>3017</v>
      </c>
      <c r="N671" t="s">
        <v>1333</v>
      </c>
      <c r="Q671">
        <v>0</v>
      </c>
      <c r="R671">
        <v>3000</v>
      </c>
      <c r="S671">
        <v>3000</v>
      </c>
      <c r="T671" t="s">
        <v>3018</v>
      </c>
      <c r="U671" t="s">
        <v>3019</v>
      </c>
    </row>
    <row r="672" spans="1:23" x14ac:dyDescent="0.15">
      <c r="A672">
        <v>671</v>
      </c>
      <c r="B672" s="114" t="s">
        <v>3097</v>
      </c>
      <c r="C672" s="115">
        <v>43948</v>
      </c>
      <c r="D672" t="s">
        <v>956</v>
      </c>
      <c r="E672">
        <v>34</v>
      </c>
      <c r="F672" t="s">
        <v>22</v>
      </c>
      <c r="G672" t="s">
        <v>3098</v>
      </c>
      <c r="H672" t="s">
        <v>92</v>
      </c>
      <c r="I672" t="s">
        <v>377</v>
      </c>
      <c r="M672" t="s">
        <v>3099</v>
      </c>
      <c r="N672" t="s">
        <v>2622</v>
      </c>
      <c r="Q672">
        <v>0</v>
      </c>
      <c r="R672">
        <v>3000</v>
      </c>
      <c r="S672">
        <v>3000</v>
      </c>
      <c r="T672" t="s">
        <v>3100</v>
      </c>
      <c r="U672" t="s">
        <v>3101</v>
      </c>
    </row>
    <row r="673" spans="1:24" x14ac:dyDescent="0.15">
      <c r="A673">
        <v>672</v>
      </c>
      <c r="B673" s="114" t="s">
        <v>594</v>
      </c>
      <c r="C673" s="115">
        <v>43948</v>
      </c>
      <c r="D673" t="s">
        <v>316</v>
      </c>
      <c r="E673">
        <v>816</v>
      </c>
      <c r="F673" t="s">
        <v>22</v>
      </c>
      <c r="G673" t="s">
        <v>100</v>
      </c>
      <c r="H673" t="s">
        <v>92</v>
      </c>
      <c r="I673" t="s">
        <v>93</v>
      </c>
      <c r="M673" t="s">
        <v>595</v>
      </c>
      <c r="N673" t="s">
        <v>591</v>
      </c>
      <c r="Q673">
        <v>0</v>
      </c>
      <c r="R673">
        <v>2000</v>
      </c>
      <c r="S673">
        <v>2000</v>
      </c>
      <c r="T673" t="s">
        <v>596</v>
      </c>
      <c r="U673" t="s">
        <v>597</v>
      </c>
    </row>
    <row r="674" spans="1:24" x14ac:dyDescent="0.15">
      <c r="A674">
        <v>673</v>
      </c>
      <c r="B674" s="114" t="s">
        <v>1256</v>
      </c>
      <c r="C674" s="115">
        <v>43948</v>
      </c>
      <c r="D674" t="s">
        <v>316</v>
      </c>
      <c r="E674">
        <v>2603</v>
      </c>
      <c r="F674" t="s">
        <v>22</v>
      </c>
      <c r="G674" t="s">
        <v>726</v>
      </c>
      <c r="H674" t="s">
        <v>92</v>
      </c>
      <c r="I674" t="s">
        <v>93</v>
      </c>
      <c r="M674" t="s">
        <v>1257</v>
      </c>
      <c r="Q674">
        <v>0</v>
      </c>
      <c r="R674">
        <v>2000</v>
      </c>
      <c r="S674">
        <v>2000</v>
      </c>
      <c r="T674" t="s">
        <v>1258</v>
      </c>
      <c r="U674" t="s">
        <v>1259</v>
      </c>
    </row>
    <row r="675" spans="1:24" x14ac:dyDescent="0.15">
      <c r="A675">
        <v>674</v>
      </c>
      <c r="B675" s="114" t="s">
        <v>2004</v>
      </c>
      <c r="C675" s="115">
        <v>43948</v>
      </c>
      <c r="D675" t="s">
        <v>316</v>
      </c>
      <c r="E675">
        <v>5500</v>
      </c>
      <c r="F675" t="s">
        <v>22</v>
      </c>
      <c r="G675" t="s">
        <v>83</v>
      </c>
      <c r="H675" t="s">
        <v>84</v>
      </c>
      <c r="I675" t="s">
        <v>25</v>
      </c>
      <c r="M675" t="s">
        <v>2005</v>
      </c>
      <c r="N675" t="s">
        <v>591</v>
      </c>
      <c r="Q675">
        <v>0</v>
      </c>
      <c r="R675">
        <v>2000</v>
      </c>
      <c r="S675">
        <v>2000</v>
      </c>
      <c r="T675" t="s">
        <v>2006</v>
      </c>
      <c r="U675" t="s">
        <v>2007</v>
      </c>
    </row>
    <row r="676" spans="1:24" x14ac:dyDescent="0.15">
      <c r="A676">
        <v>675</v>
      </c>
      <c r="B676" s="114" t="s">
        <v>708</v>
      </c>
      <c r="C676" s="115">
        <v>43948</v>
      </c>
      <c r="D676" t="s">
        <v>491</v>
      </c>
      <c r="E676">
        <v>8230</v>
      </c>
      <c r="F676" t="s">
        <v>22</v>
      </c>
      <c r="G676" t="s">
        <v>709</v>
      </c>
      <c r="H676" t="s">
        <v>84</v>
      </c>
      <c r="I676" t="s">
        <v>41</v>
      </c>
      <c r="M676" t="s">
        <v>710</v>
      </c>
      <c r="N676" t="s">
        <v>711</v>
      </c>
      <c r="Q676">
        <v>0</v>
      </c>
      <c r="R676">
        <v>500</v>
      </c>
      <c r="S676">
        <v>500</v>
      </c>
      <c r="T676" t="s">
        <v>712</v>
      </c>
      <c r="U676" t="s">
        <v>496</v>
      </c>
    </row>
    <row r="677" spans="1:24" x14ac:dyDescent="0.15">
      <c r="A677">
        <v>676</v>
      </c>
      <c r="B677" s="114" t="s">
        <v>720</v>
      </c>
      <c r="C677" s="115">
        <v>43948</v>
      </c>
      <c r="D677" t="s">
        <v>491</v>
      </c>
      <c r="E677">
        <v>2600</v>
      </c>
      <c r="F677" t="s">
        <v>22</v>
      </c>
      <c r="G677" t="s">
        <v>721</v>
      </c>
      <c r="H677" t="s">
        <v>84</v>
      </c>
      <c r="I677" t="s">
        <v>65</v>
      </c>
      <c r="M677" t="s">
        <v>722</v>
      </c>
      <c r="N677" t="s">
        <v>711</v>
      </c>
      <c r="Q677">
        <v>0</v>
      </c>
      <c r="R677">
        <v>500</v>
      </c>
      <c r="S677">
        <v>500</v>
      </c>
      <c r="T677" t="s">
        <v>723</v>
      </c>
      <c r="U677" t="s">
        <v>496</v>
      </c>
    </row>
    <row r="678" spans="1:24" x14ac:dyDescent="0.15">
      <c r="A678">
        <v>677</v>
      </c>
      <c r="B678" s="114" t="s">
        <v>795</v>
      </c>
      <c r="C678" s="115">
        <v>43948</v>
      </c>
      <c r="D678" t="s">
        <v>491</v>
      </c>
      <c r="E678">
        <v>9807</v>
      </c>
      <c r="F678" t="s">
        <v>22</v>
      </c>
      <c r="G678" t="s">
        <v>796</v>
      </c>
      <c r="H678" t="s">
        <v>84</v>
      </c>
      <c r="I678" t="s">
        <v>41</v>
      </c>
      <c r="M678" t="s">
        <v>797</v>
      </c>
      <c r="N678" t="s">
        <v>711</v>
      </c>
      <c r="Q678">
        <v>0</v>
      </c>
      <c r="R678">
        <v>500</v>
      </c>
      <c r="S678">
        <v>500</v>
      </c>
      <c r="T678" t="s">
        <v>798</v>
      </c>
      <c r="U678" t="s">
        <v>496</v>
      </c>
    </row>
    <row r="679" spans="1:24" x14ac:dyDescent="0.15">
      <c r="A679">
        <v>678</v>
      </c>
      <c r="B679" s="114" t="s">
        <v>2674</v>
      </c>
      <c r="C679" s="115">
        <v>43948</v>
      </c>
      <c r="D679" t="s">
        <v>491</v>
      </c>
      <c r="E679">
        <v>4815</v>
      </c>
      <c r="F679" t="s">
        <v>22</v>
      </c>
      <c r="G679" t="s">
        <v>2675</v>
      </c>
      <c r="H679" t="s">
        <v>142</v>
      </c>
      <c r="I679" t="s">
        <v>41</v>
      </c>
      <c r="M679" t="s">
        <v>2676</v>
      </c>
      <c r="N679" t="s">
        <v>711</v>
      </c>
      <c r="Q679">
        <v>0</v>
      </c>
      <c r="R679">
        <v>500</v>
      </c>
      <c r="S679">
        <v>500</v>
      </c>
      <c r="T679" t="s">
        <v>2677</v>
      </c>
      <c r="U679" t="s">
        <v>542</v>
      </c>
    </row>
    <row r="680" spans="1:24" x14ac:dyDescent="0.15">
      <c r="A680">
        <v>679</v>
      </c>
      <c r="B680" s="114" t="s">
        <v>2678</v>
      </c>
      <c r="C680" s="115">
        <v>43948</v>
      </c>
      <c r="D680" t="s">
        <v>491</v>
      </c>
      <c r="E680">
        <v>12307</v>
      </c>
      <c r="F680" t="s">
        <v>22</v>
      </c>
      <c r="G680" t="s">
        <v>1216</v>
      </c>
      <c r="H680" t="s">
        <v>92</v>
      </c>
      <c r="I680" t="s">
        <v>41</v>
      </c>
      <c r="M680" t="s">
        <v>2679</v>
      </c>
      <c r="N680" t="s">
        <v>711</v>
      </c>
      <c r="Q680">
        <v>0</v>
      </c>
      <c r="R680">
        <v>500</v>
      </c>
      <c r="S680">
        <v>500</v>
      </c>
      <c r="T680" t="s">
        <v>2680</v>
      </c>
      <c r="U680" t="s">
        <v>2681</v>
      </c>
    </row>
    <row r="681" spans="1:24" x14ac:dyDescent="0.15">
      <c r="A681">
        <v>680</v>
      </c>
      <c r="B681" s="114" t="s">
        <v>2682</v>
      </c>
      <c r="C681" s="115">
        <v>43948</v>
      </c>
      <c r="D681" t="s">
        <v>491</v>
      </c>
      <c r="E681">
        <v>3609</v>
      </c>
      <c r="F681" t="s">
        <v>22</v>
      </c>
      <c r="G681" t="s">
        <v>2683</v>
      </c>
      <c r="H681" t="s">
        <v>84</v>
      </c>
      <c r="I681" t="s">
        <v>41</v>
      </c>
      <c r="M681" t="s">
        <v>2684</v>
      </c>
      <c r="N681" t="s">
        <v>711</v>
      </c>
      <c r="Q681">
        <v>0</v>
      </c>
      <c r="R681">
        <v>500</v>
      </c>
      <c r="S681">
        <v>500</v>
      </c>
      <c r="T681" t="s">
        <v>2685</v>
      </c>
      <c r="U681" t="s">
        <v>542</v>
      </c>
    </row>
    <row r="682" spans="1:24" x14ac:dyDescent="0.15">
      <c r="A682">
        <v>681</v>
      </c>
      <c r="B682" s="114" t="s">
        <v>3000</v>
      </c>
      <c r="C682" s="115">
        <v>43948</v>
      </c>
      <c r="D682" t="s">
        <v>491</v>
      </c>
      <c r="E682">
        <v>2204</v>
      </c>
      <c r="F682" t="s">
        <v>22</v>
      </c>
      <c r="G682" t="s">
        <v>3001</v>
      </c>
      <c r="H682" t="s">
        <v>24</v>
      </c>
      <c r="I682" t="s">
        <v>25</v>
      </c>
      <c r="M682" t="s">
        <v>3002</v>
      </c>
      <c r="N682" t="s">
        <v>3003</v>
      </c>
      <c r="Q682">
        <v>0</v>
      </c>
      <c r="R682">
        <v>500</v>
      </c>
      <c r="S682">
        <v>500</v>
      </c>
      <c r="T682" t="s">
        <v>3004</v>
      </c>
      <c r="U682" t="s">
        <v>542</v>
      </c>
    </row>
    <row r="683" spans="1:24" x14ac:dyDescent="0.15">
      <c r="A683">
        <v>682</v>
      </c>
      <c r="B683" s="114" t="s">
        <v>3092</v>
      </c>
      <c r="C683" s="115">
        <v>43948</v>
      </c>
      <c r="D683" t="s">
        <v>113</v>
      </c>
      <c r="E683">
        <v>4305</v>
      </c>
      <c r="F683" t="s">
        <v>22</v>
      </c>
      <c r="G683" t="s">
        <v>3093</v>
      </c>
      <c r="H683" t="s">
        <v>92</v>
      </c>
      <c r="I683" t="s">
        <v>93</v>
      </c>
      <c r="M683" t="s">
        <v>3094</v>
      </c>
      <c r="N683" t="s">
        <v>1176</v>
      </c>
      <c r="Q683">
        <v>0</v>
      </c>
      <c r="R683">
        <v>500</v>
      </c>
      <c r="S683">
        <v>500</v>
      </c>
      <c r="T683" t="s">
        <v>3095</v>
      </c>
      <c r="U683" t="s">
        <v>3096</v>
      </c>
      <c r="W683" t="s">
        <v>3417</v>
      </c>
      <c r="X683" t="s">
        <v>3417</v>
      </c>
    </row>
    <row r="684" spans="1:24" x14ac:dyDescent="0.15">
      <c r="A684">
        <v>683</v>
      </c>
      <c r="B684" s="114" t="s">
        <v>3121</v>
      </c>
      <c r="C684" s="115">
        <v>43948</v>
      </c>
      <c r="D684" t="s">
        <v>113</v>
      </c>
      <c r="E684">
        <v>14817</v>
      </c>
      <c r="F684" t="s">
        <v>22</v>
      </c>
      <c r="G684" t="s">
        <v>3122</v>
      </c>
      <c r="H684" t="s">
        <v>84</v>
      </c>
      <c r="I684" t="s">
        <v>127</v>
      </c>
      <c r="M684" t="s">
        <v>3123</v>
      </c>
      <c r="N684" t="s">
        <v>3124</v>
      </c>
      <c r="Q684">
        <v>0</v>
      </c>
      <c r="R684">
        <v>500</v>
      </c>
      <c r="S684">
        <v>500</v>
      </c>
      <c r="T684" t="s">
        <v>3125</v>
      </c>
      <c r="U684" t="s">
        <v>3126</v>
      </c>
    </row>
    <row r="685" spans="1:24" x14ac:dyDescent="0.15">
      <c r="A685">
        <v>684</v>
      </c>
      <c r="B685" s="114" t="s">
        <v>3147</v>
      </c>
      <c r="C685" s="115">
        <v>43948</v>
      </c>
      <c r="D685" t="s">
        <v>113</v>
      </c>
      <c r="E685">
        <v>1319</v>
      </c>
      <c r="F685" t="s">
        <v>22</v>
      </c>
      <c r="G685" t="s">
        <v>3148</v>
      </c>
      <c r="H685" t="s">
        <v>92</v>
      </c>
      <c r="I685" t="s">
        <v>25</v>
      </c>
      <c r="M685" t="s">
        <v>3149</v>
      </c>
      <c r="N685" t="s">
        <v>3150</v>
      </c>
      <c r="Q685">
        <v>0</v>
      </c>
      <c r="R685">
        <v>500</v>
      </c>
      <c r="S685">
        <v>500</v>
      </c>
      <c r="T685" t="s">
        <v>3151</v>
      </c>
      <c r="U685" t="s">
        <v>3152</v>
      </c>
    </row>
    <row r="686" spans="1:24" x14ac:dyDescent="0.15">
      <c r="A686">
        <v>685</v>
      </c>
      <c r="B686" s="114" t="s">
        <v>375</v>
      </c>
      <c r="C686" s="115">
        <v>43948</v>
      </c>
      <c r="D686" t="s">
        <v>209</v>
      </c>
      <c r="E686">
        <v>615</v>
      </c>
      <c r="F686" t="s">
        <v>22</v>
      </c>
      <c r="G686" t="s">
        <v>376</v>
      </c>
      <c r="H686" t="s">
        <v>92</v>
      </c>
      <c r="I686" t="s">
        <v>377</v>
      </c>
      <c r="M686" t="s">
        <v>378</v>
      </c>
      <c r="N686" t="s">
        <v>379</v>
      </c>
      <c r="Q686">
        <v>0</v>
      </c>
      <c r="R686">
        <v>500</v>
      </c>
      <c r="S686">
        <v>500</v>
      </c>
      <c r="T686" t="s">
        <v>380</v>
      </c>
      <c r="U686" t="s">
        <v>381</v>
      </c>
    </row>
    <row r="687" spans="1:24" x14ac:dyDescent="0.15">
      <c r="A687">
        <v>686</v>
      </c>
      <c r="B687" s="114" t="s">
        <v>2216</v>
      </c>
      <c r="C687" s="115">
        <v>43948</v>
      </c>
      <c r="D687" t="s">
        <v>209</v>
      </c>
      <c r="E687">
        <v>8416</v>
      </c>
      <c r="F687" t="s">
        <v>22</v>
      </c>
      <c r="G687" t="s">
        <v>2217</v>
      </c>
      <c r="H687" t="s">
        <v>84</v>
      </c>
      <c r="I687" t="s">
        <v>41</v>
      </c>
      <c r="M687" t="s">
        <v>2218</v>
      </c>
      <c r="N687" t="s">
        <v>572</v>
      </c>
      <c r="Q687">
        <v>50000</v>
      </c>
      <c r="R687">
        <v>0</v>
      </c>
      <c r="S687">
        <v>50000</v>
      </c>
      <c r="T687" t="s">
        <v>2219</v>
      </c>
      <c r="U687" t="s">
        <v>2220</v>
      </c>
    </row>
    <row r="688" spans="1:24" x14ac:dyDescent="0.15">
      <c r="A688">
        <v>687</v>
      </c>
      <c r="B688" s="114" t="s">
        <v>3102</v>
      </c>
      <c r="C688" s="115">
        <v>43948</v>
      </c>
      <c r="D688" t="s">
        <v>209</v>
      </c>
      <c r="E688">
        <v>121</v>
      </c>
      <c r="F688" t="s">
        <v>22</v>
      </c>
      <c r="G688" t="s">
        <v>3103</v>
      </c>
      <c r="H688" t="s">
        <v>92</v>
      </c>
      <c r="I688" t="s">
        <v>115</v>
      </c>
      <c r="M688" t="s">
        <v>3104</v>
      </c>
      <c r="N688" t="s">
        <v>3105</v>
      </c>
      <c r="Q688">
        <v>0</v>
      </c>
      <c r="R688">
        <v>500</v>
      </c>
      <c r="S688">
        <v>500</v>
      </c>
      <c r="T688" t="s">
        <v>3106</v>
      </c>
      <c r="U688" t="s">
        <v>3107</v>
      </c>
    </row>
    <row r="689" spans="1:21" x14ac:dyDescent="0.15">
      <c r="A689">
        <v>688</v>
      </c>
      <c r="B689" s="114" t="s">
        <v>3153</v>
      </c>
      <c r="C689" s="115">
        <v>43948</v>
      </c>
      <c r="D689" t="s">
        <v>209</v>
      </c>
      <c r="E689">
        <v>2407</v>
      </c>
      <c r="F689" t="s">
        <v>22</v>
      </c>
      <c r="G689" t="s">
        <v>3001</v>
      </c>
      <c r="H689" t="s">
        <v>24</v>
      </c>
      <c r="I689" t="s">
        <v>25</v>
      </c>
      <c r="M689" t="s">
        <v>3154</v>
      </c>
      <c r="N689" t="s">
        <v>3155</v>
      </c>
      <c r="Q689">
        <v>0</v>
      </c>
      <c r="R689">
        <v>500</v>
      </c>
      <c r="S689">
        <v>500</v>
      </c>
      <c r="T689" t="s">
        <v>3156</v>
      </c>
      <c r="U689" t="s">
        <v>3157</v>
      </c>
    </row>
    <row r="690" spans="1:21" x14ac:dyDescent="0.15">
      <c r="A690">
        <v>689</v>
      </c>
      <c r="B690" s="114" t="s">
        <v>2137</v>
      </c>
      <c r="C690" s="115">
        <v>43949</v>
      </c>
      <c r="D690" t="s">
        <v>222</v>
      </c>
      <c r="E690">
        <v>5101</v>
      </c>
      <c r="F690" t="s">
        <v>22</v>
      </c>
      <c r="G690" t="s">
        <v>2138</v>
      </c>
      <c r="H690" t="s">
        <v>147</v>
      </c>
      <c r="I690" t="s">
        <v>107</v>
      </c>
      <c r="M690" t="s">
        <v>2139</v>
      </c>
      <c r="N690" t="s">
        <v>205</v>
      </c>
      <c r="Q690">
        <v>0</v>
      </c>
      <c r="R690">
        <v>3000</v>
      </c>
      <c r="S690">
        <v>3000</v>
      </c>
      <c r="T690" t="s">
        <v>2140</v>
      </c>
      <c r="U690" t="s">
        <v>1482</v>
      </c>
    </row>
    <row r="691" spans="1:21" x14ac:dyDescent="0.15">
      <c r="A691">
        <v>690</v>
      </c>
      <c r="B691" s="114" t="s">
        <v>2891</v>
      </c>
      <c r="C691" s="115">
        <v>43949</v>
      </c>
      <c r="D691" t="s">
        <v>222</v>
      </c>
      <c r="E691">
        <v>1115</v>
      </c>
      <c r="F691" t="s">
        <v>22</v>
      </c>
      <c r="G691" t="s">
        <v>2892</v>
      </c>
      <c r="H691" t="s">
        <v>132</v>
      </c>
      <c r="I691" t="s">
        <v>65</v>
      </c>
      <c r="M691" t="s">
        <v>2893</v>
      </c>
      <c r="N691" t="s">
        <v>205</v>
      </c>
      <c r="Q691">
        <v>0</v>
      </c>
      <c r="R691">
        <v>3000</v>
      </c>
      <c r="S691">
        <v>3000</v>
      </c>
      <c r="T691" t="s">
        <v>2894</v>
      </c>
      <c r="U691" t="s">
        <v>2895</v>
      </c>
    </row>
    <row r="692" spans="1:21" x14ac:dyDescent="0.15">
      <c r="A692">
        <v>691</v>
      </c>
      <c r="B692" s="114" t="s">
        <v>439</v>
      </c>
      <c r="C692" s="115">
        <v>43949</v>
      </c>
      <c r="D692" t="s">
        <v>21</v>
      </c>
      <c r="E692">
        <v>928</v>
      </c>
      <c r="F692" t="s">
        <v>22</v>
      </c>
      <c r="G692" t="s">
        <v>440</v>
      </c>
      <c r="H692" t="s">
        <v>92</v>
      </c>
      <c r="I692" t="s">
        <v>377</v>
      </c>
      <c r="M692" t="s">
        <v>441</v>
      </c>
      <c r="N692" t="s">
        <v>442</v>
      </c>
      <c r="O692">
        <v>1</v>
      </c>
      <c r="P692">
        <v>1</v>
      </c>
      <c r="Q692">
        <v>9280</v>
      </c>
      <c r="R692">
        <v>0</v>
      </c>
      <c r="S692">
        <v>9280</v>
      </c>
      <c r="T692" t="s">
        <v>443</v>
      </c>
      <c r="U692" t="s">
        <v>444</v>
      </c>
    </row>
    <row r="693" spans="1:21" x14ac:dyDescent="0.15">
      <c r="A693">
        <v>692</v>
      </c>
      <c r="B693" s="114" t="s">
        <v>3020</v>
      </c>
      <c r="C693" s="115">
        <v>43949</v>
      </c>
      <c r="D693" t="s">
        <v>956</v>
      </c>
      <c r="E693">
        <v>4304</v>
      </c>
      <c r="F693" t="s">
        <v>22</v>
      </c>
      <c r="G693" t="s">
        <v>3021</v>
      </c>
      <c r="H693" t="s">
        <v>84</v>
      </c>
      <c r="I693" t="s">
        <v>65</v>
      </c>
      <c r="M693" t="s">
        <v>3022</v>
      </c>
      <c r="N693" t="s">
        <v>972</v>
      </c>
      <c r="Q693">
        <v>0</v>
      </c>
      <c r="R693">
        <v>3000</v>
      </c>
      <c r="S693">
        <v>3000</v>
      </c>
      <c r="T693" t="s">
        <v>3023</v>
      </c>
      <c r="U693" t="s">
        <v>3024</v>
      </c>
    </row>
    <row r="694" spans="1:21" x14ac:dyDescent="0.15">
      <c r="A694">
        <v>693</v>
      </c>
      <c r="B694" s="114" t="s">
        <v>3158</v>
      </c>
      <c r="C694" s="115">
        <v>43949</v>
      </c>
      <c r="D694" t="s">
        <v>956</v>
      </c>
      <c r="E694">
        <v>1420</v>
      </c>
      <c r="F694" t="s">
        <v>38</v>
      </c>
      <c r="G694" t="s">
        <v>389</v>
      </c>
      <c r="H694" t="s">
        <v>142</v>
      </c>
      <c r="I694" t="s">
        <v>25</v>
      </c>
      <c r="M694" t="s">
        <v>3159</v>
      </c>
      <c r="N694" t="s">
        <v>1598</v>
      </c>
      <c r="Q694">
        <v>0</v>
      </c>
      <c r="R694">
        <v>3000</v>
      </c>
      <c r="S694">
        <v>3000</v>
      </c>
      <c r="T694" t="s">
        <v>3160</v>
      </c>
      <c r="U694" t="s">
        <v>3161</v>
      </c>
    </row>
    <row r="695" spans="1:21" x14ac:dyDescent="0.15">
      <c r="A695">
        <v>694</v>
      </c>
      <c r="B695" s="114" t="s">
        <v>3180</v>
      </c>
      <c r="C695" s="115">
        <v>43949</v>
      </c>
      <c r="D695" t="s">
        <v>956</v>
      </c>
      <c r="E695">
        <v>4601</v>
      </c>
      <c r="F695" t="s">
        <v>22</v>
      </c>
      <c r="G695" t="s">
        <v>3181</v>
      </c>
      <c r="H695" t="s">
        <v>84</v>
      </c>
      <c r="I695" t="s">
        <v>107</v>
      </c>
      <c r="M695" t="s">
        <v>3182</v>
      </c>
      <c r="N695" t="s">
        <v>3183</v>
      </c>
      <c r="Q695">
        <v>0</v>
      </c>
      <c r="R695">
        <v>3000</v>
      </c>
      <c r="S695">
        <v>3000</v>
      </c>
      <c r="T695" t="s">
        <v>3184</v>
      </c>
      <c r="U695" t="s">
        <v>3185</v>
      </c>
    </row>
    <row r="696" spans="1:21" x14ac:dyDescent="0.15">
      <c r="A696">
        <v>695</v>
      </c>
      <c r="B696" s="114" t="s">
        <v>3186</v>
      </c>
      <c r="C696" s="115">
        <v>43949</v>
      </c>
      <c r="D696" t="s">
        <v>956</v>
      </c>
      <c r="E696">
        <v>8809</v>
      </c>
      <c r="F696" t="s">
        <v>22</v>
      </c>
      <c r="G696" t="s">
        <v>1685</v>
      </c>
      <c r="H696" t="s">
        <v>132</v>
      </c>
      <c r="I696" t="s">
        <v>65</v>
      </c>
      <c r="M696" t="s">
        <v>1686</v>
      </c>
      <c r="N696" t="s">
        <v>3183</v>
      </c>
      <c r="Q696">
        <v>0</v>
      </c>
      <c r="R696">
        <v>3000</v>
      </c>
      <c r="S696">
        <v>3000</v>
      </c>
      <c r="T696" t="s">
        <v>1687</v>
      </c>
      <c r="U696" t="s">
        <v>3187</v>
      </c>
    </row>
    <row r="697" spans="1:21" x14ac:dyDescent="0.15">
      <c r="A697">
        <v>696</v>
      </c>
      <c r="B697" s="114" t="s">
        <v>3205</v>
      </c>
      <c r="C697" s="115">
        <v>43949</v>
      </c>
      <c r="D697" t="s">
        <v>956</v>
      </c>
      <c r="E697">
        <v>4420</v>
      </c>
      <c r="F697" t="s">
        <v>22</v>
      </c>
      <c r="G697" t="s">
        <v>3206</v>
      </c>
      <c r="H697" t="s">
        <v>84</v>
      </c>
      <c r="I697" t="s">
        <v>115</v>
      </c>
      <c r="M697" t="s">
        <v>3207</v>
      </c>
      <c r="N697" t="s">
        <v>3208</v>
      </c>
      <c r="Q697">
        <v>0</v>
      </c>
      <c r="R697">
        <v>3000</v>
      </c>
      <c r="S697">
        <v>3000</v>
      </c>
      <c r="T697" t="s">
        <v>3209</v>
      </c>
      <c r="U697" t="s">
        <v>1292</v>
      </c>
    </row>
    <row r="698" spans="1:21" x14ac:dyDescent="0.15">
      <c r="A698">
        <v>697</v>
      </c>
      <c r="B698" s="114" t="s">
        <v>3210</v>
      </c>
      <c r="C698" s="115">
        <v>43949</v>
      </c>
      <c r="D698" t="s">
        <v>956</v>
      </c>
      <c r="E698">
        <v>2813</v>
      </c>
      <c r="F698" t="s">
        <v>22</v>
      </c>
      <c r="G698" t="s">
        <v>3211</v>
      </c>
      <c r="H698" t="s">
        <v>132</v>
      </c>
      <c r="I698" t="s">
        <v>115</v>
      </c>
      <c r="M698" t="s">
        <v>3212</v>
      </c>
      <c r="N698" t="s">
        <v>1914</v>
      </c>
      <c r="Q698">
        <v>0</v>
      </c>
      <c r="R698">
        <v>3000</v>
      </c>
      <c r="S698">
        <v>3000</v>
      </c>
      <c r="T698" t="s">
        <v>3213</v>
      </c>
      <c r="U698" t="s">
        <v>1292</v>
      </c>
    </row>
    <row r="699" spans="1:21" x14ac:dyDescent="0.15">
      <c r="A699">
        <v>698</v>
      </c>
      <c r="B699" s="114" t="s">
        <v>3249</v>
      </c>
      <c r="C699" s="115">
        <v>43949</v>
      </c>
      <c r="D699" t="s">
        <v>956</v>
      </c>
      <c r="E699">
        <v>2705</v>
      </c>
      <c r="F699" t="s">
        <v>22</v>
      </c>
      <c r="G699" t="s">
        <v>3250</v>
      </c>
      <c r="H699" t="s">
        <v>92</v>
      </c>
      <c r="I699" t="s">
        <v>377</v>
      </c>
      <c r="M699" t="s">
        <v>3251</v>
      </c>
      <c r="N699" t="s">
        <v>2587</v>
      </c>
      <c r="Q699">
        <v>0</v>
      </c>
      <c r="R699">
        <v>3000</v>
      </c>
      <c r="S699">
        <v>3000</v>
      </c>
      <c r="T699" t="s">
        <v>3252</v>
      </c>
      <c r="U699" t="s">
        <v>1292</v>
      </c>
    </row>
    <row r="700" spans="1:21" x14ac:dyDescent="0.15">
      <c r="A700">
        <v>699</v>
      </c>
      <c r="B700" s="114" t="s">
        <v>3199</v>
      </c>
      <c r="C700" s="115">
        <v>43949</v>
      </c>
      <c r="D700" t="s">
        <v>731</v>
      </c>
      <c r="E700">
        <v>1615</v>
      </c>
      <c r="F700" t="s">
        <v>22</v>
      </c>
      <c r="G700" t="s">
        <v>3200</v>
      </c>
      <c r="H700" t="s">
        <v>92</v>
      </c>
      <c r="I700" t="s">
        <v>93</v>
      </c>
      <c r="M700" t="s">
        <v>3201</v>
      </c>
      <c r="N700" t="s">
        <v>3202</v>
      </c>
      <c r="Q700">
        <v>0</v>
      </c>
      <c r="R700">
        <v>3000</v>
      </c>
      <c r="S700">
        <v>3000</v>
      </c>
      <c r="T700" t="s">
        <v>3203</v>
      </c>
      <c r="U700" t="s">
        <v>3204</v>
      </c>
    </row>
    <row r="701" spans="1:21" x14ac:dyDescent="0.15">
      <c r="A701">
        <v>700</v>
      </c>
      <c r="B701" s="114" t="s">
        <v>3035</v>
      </c>
      <c r="C701" s="115">
        <v>43949</v>
      </c>
      <c r="D701" t="s">
        <v>491</v>
      </c>
      <c r="E701">
        <v>412</v>
      </c>
      <c r="F701" t="s">
        <v>22</v>
      </c>
      <c r="G701" t="s">
        <v>3036</v>
      </c>
      <c r="H701" t="s">
        <v>92</v>
      </c>
      <c r="I701" t="s">
        <v>65</v>
      </c>
      <c r="M701" t="s">
        <v>3037</v>
      </c>
      <c r="N701" t="s">
        <v>3038</v>
      </c>
      <c r="Q701">
        <v>0</v>
      </c>
      <c r="R701">
        <v>500</v>
      </c>
      <c r="S701">
        <v>500</v>
      </c>
      <c r="T701" t="s">
        <v>3039</v>
      </c>
      <c r="U701" t="s">
        <v>496</v>
      </c>
    </row>
    <row r="702" spans="1:21" x14ac:dyDescent="0.15">
      <c r="A702">
        <v>701</v>
      </c>
      <c r="B702" s="114" t="s">
        <v>3132</v>
      </c>
      <c r="C702" s="115">
        <v>43949</v>
      </c>
      <c r="D702" t="s">
        <v>491</v>
      </c>
      <c r="E702">
        <v>11508</v>
      </c>
      <c r="F702" t="s">
        <v>22</v>
      </c>
      <c r="G702" t="s">
        <v>3133</v>
      </c>
      <c r="H702" t="s">
        <v>142</v>
      </c>
      <c r="I702" t="s">
        <v>41</v>
      </c>
      <c r="M702" t="s">
        <v>3134</v>
      </c>
      <c r="N702" t="s">
        <v>3135</v>
      </c>
      <c r="Q702">
        <v>0</v>
      </c>
      <c r="R702">
        <v>500</v>
      </c>
      <c r="S702">
        <v>500</v>
      </c>
      <c r="T702" t="s">
        <v>3136</v>
      </c>
      <c r="U702" t="s">
        <v>3137</v>
      </c>
    </row>
    <row r="703" spans="1:21" x14ac:dyDescent="0.15">
      <c r="A703">
        <v>702</v>
      </c>
      <c r="B703" s="114" t="s">
        <v>3237</v>
      </c>
      <c r="C703" s="115">
        <v>43949</v>
      </c>
      <c r="D703" t="s">
        <v>491</v>
      </c>
      <c r="E703">
        <v>11912</v>
      </c>
      <c r="F703" t="s">
        <v>22</v>
      </c>
      <c r="G703" t="s">
        <v>2057</v>
      </c>
      <c r="H703" t="s">
        <v>142</v>
      </c>
      <c r="I703" t="s">
        <v>65</v>
      </c>
      <c r="M703" t="s">
        <v>3238</v>
      </c>
      <c r="N703" t="s">
        <v>2970</v>
      </c>
      <c r="Q703">
        <v>0</v>
      </c>
      <c r="R703">
        <v>500</v>
      </c>
      <c r="S703">
        <v>500</v>
      </c>
      <c r="T703" t="s">
        <v>3239</v>
      </c>
      <c r="U703" t="s">
        <v>542</v>
      </c>
    </row>
    <row r="704" spans="1:21" x14ac:dyDescent="0.15">
      <c r="A704">
        <v>703</v>
      </c>
      <c r="B704" s="114" t="s">
        <v>3188</v>
      </c>
      <c r="C704" s="115">
        <v>43949</v>
      </c>
      <c r="D704" t="s">
        <v>113</v>
      </c>
      <c r="E704">
        <v>7704</v>
      </c>
      <c r="F704" t="s">
        <v>22</v>
      </c>
      <c r="G704" t="s">
        <v>3189</v>
      </c>
      <c r="H704" t="s">
        <v>142</v>
      </c>
      <c r="I704" t="s">
        <v>115</v>
      </c>
      <c r="M704" t="s">
        <v>3190</v>
      </c>
      <c r="N704" t="s">
        <v>205</v>
      </c>
      <c r="Q704">
        <v>0</v>
      </c>
      <c r="R704">
        <v>500</v>
      </c>
      <c r="S704">
        <v>500</v>
      </c>
      <c r="T704" t="s">
        <v>3191</v>
      </c>
      <c r="U704" t="s">
        <v>3192</v>
      </c>
    </row>
    <row r="705" spans="1:22" x14ac:dyDescent="0.15">
      <c r="A705">
        <v>704</v>
      </c>
      <c r="B705" s="114" t="s">
        <v>625</v>
      </c>
      <c r="C705" s="115">
        <v>43949</v>
      </c>
      <c r="D705" t="s">
        <v>209</v>
      </c>
      <c r="E705">
        <v>6201</v>
      </c>
      <c r="F705" t="s">
        <v>22</v>
      </c>
      <c r="G705" t="s">
        <v>626</v>
      </c>
      <c r="H705" t="s">
        <v>142</v>
      </c>
      <c r="I705" t="s">
        <v>115</v>
      </c>
      <c r="M705" t="s">
        <v>627</v>
      </c>
      <c r="N705" t="s">
        <v>613</v>
      </c>
      <c r="Q705">
        <v>50000</v>
      </c>
      <c r="R705">
        <v>0</v>
      </c>
      <c r="S705">
        <v>50000</v>
      </c>
      <c r="T705" t="s">
        <v>628</v>
      </c>
      <c r="U705" t="s">
        <v>214</v>
      </c>
      <c r="V705" t="s">
        <v>3415</v>
      </c>
    </row>
    <row r="706" spans="1:22" x14ac:dyDescent="0.15">
      <c r="A706">
        <v>705</v>
      </c>
      <c r="B706" s="114" t="s">
        <v>629</v>
      </c>
      <c r="C706" s="115">
        <v>43949</v>
      </c>
      <c r="D706" t="s">
        <v>209</v>
      </c>
      <c r="E706">
        <v>5821</v>
      </c>
      <c r="F706" t="s">
        <v>22</v>
      </c>
      <c r="G706" t="s">
        <v>630</v>
      </c>
      <c r="H706" t="s">
        <v>92</v>
      </c>
      <c r="I706" t="s">
        <v>25</v>
      </c>
      <c r="M706" t="s">
        <v>631</v>
      </c>
      <c r="N706" t="s">
        <v>613</v>
      </c>
      <c r="Q706">
        <v>50000</v>
      </c>
      <c r="R706">
        <v>0</v>
      </c>
      <c r="S706">
        <v>50000</v>
      </c>
      <c r="T706" t="s">
        <v>632</v>
      </c>
      <c r="U706" t="s">
        <v>369</v>
      </c>
      <c r="V706" t="s">
        <v>3415</v>
      </c>
    </row>
    <row r="707" spans="1:22" x14ac:dyDescent="0.15">
      <c r="A707">
        <v>706</v>
      </c>
      <c r="B707" s="114" t="s">
        <v>642</v>
      </c>
      <c r="C707" s="115">
        <v>43949</v>
      </c>
      <c r="D707" t="s">
        <v>209</v>
      </c>
      <c r="E707">
        <v>4204</v>
      </c>
      <c r="F707" t="s">
        <v>22</v>
      </c>
      <c r="G707" t="s">
        <v>643</v>
      </c>
      <c r="H707" t="s">
        <v>24</v>
      </c>
      <c r="I707" t="s">
        <v>115</v>
      </c>
      <c r="M707" t="s">
        <v>644</v>
      </c>
      <c r="N707" t="s">
        <v>613</v>
      </c>
      <c r="Q707">
        <v>50000</v>
      </c>
      <c r="R707">
        <v>0</v>
      </c>
      <c r="S707">
        <v>50000</v>
      </c>
      <c r="T707" t="s">
        <v>645</v>
      </c>
      <c r="U707" t="s">
        <v>369</v>
      </c>
      <c r="V707" t="s">
        <v>3415</v>
      </c>
    </row>
    <row r="708" spans="1:22" x14ac:dyDescent="0.15">
      <c r="A708">
        <v>707</v>
      </c>
      <c r="B708" s="114" t="s">
        <v>2408</v>
      </c>
      <c r="C708" s="115">
        <v>43949</v>
      </c>
      <c r="D708" t="s">
        <v>209</v>
      </c>
      <c r="E708">
        <v>2605</v>
      </c>
      <c r="F708" t="s">
        <v>22</v>
      </c>
      <c r="G708" t="s">
        <v>1252</v>
      </c>
      <c r="H708" t="s">
        <v>84</v>
      </c>
      <c r="I708" t="s">
        <v>115</v>
      </c>
      <c r="M708" t="s">
        <v>2409</v>
      </c>
      <c r="N708" t="s">
        <v>715</v>
      </c>
      <c r="Q708">
        <v>50000</v>
      </c>
      <c r="R708">
        <v>0</v>
      </c>
      <c r="S708">
        <v>50000</v>
      </c>
      <c r="T708" t="s">
        <v>2410</v>
      </c>
      <c r="U708" t="s">
        <v>423</v>
      </c>
      <c r="V708" t="s">
        <v>3415</v>
      </c>
    </row>
    <row r="709" spans="1:22" x14ac:dyDescent="0.15">
      <c r="A709">
        <v>708</v>
      </c>
      <c r="B709" s="114" t="s">
        <v>2411</v>
      </c>
      <c r="C709" s="115">
        <v>43949</v>
      </c>
      <c r="D709" t="s">
        <v>209</v>
      </c>
      <c r="E709">
        <v>5500</v>
      </c>
      <c r="F709" t="s">
        <v>22</v>
      </c>
      <c r="G709" t="s">
        <v>2412</v>
      </c>
      <c r="H709" t="s">
        <v>142</v>
      </c>
      <c r="I709" t="s">
        <v>115</v>
      </c>
      <c r="M709" t="s">
        <v>2413</v>
      </c>
      <c r="N709" t="s">
        <v>715</v>
      </c>
      <c r="Q709">
        <v>50000</v>
      </c>
      <c r="R709">
        <v>0</v>
      </c>
      <c r="S709">
        <v>50000</v>
      </c>
      <c r="T709" t="s">
        <v>2414</v>
      </c>
      <c r="U709" t="s">
        <v>423</v>
      </c>
      <c r="V709" t="s">
        <v>3415</v>
      </c>
    </row>
    <row r="710" spans="1:22" x14ac:dyDescent="0.15">
      <c r="A710">
        <v>709</v>
      </c>
      <c r="B710" s="114" t="s">
        <v>2651</v>
      </c>
      <c r="C710" s="115">
        <v>43949</v>
      </c>
      <c r="D710" t="s">
        <v>209</v>
      </c>
      <c r="E710">
        <v>10809</v>
      </c>
      <c r="F710" t="s">
        <v>22</v>
      </c>
      <c r="G710" t="s">
        <v>2652</v>
      </c>
      <c r="H710" t="s">
        <v>132</v>
      </c>
      <c r="I710" t="s">
        <v>137</v>
      </c>
      <c r="M710" t="s">
        <v>2653</v>
      </c>
      <c r="N710" t="s">
        <v>990</v>
      </c>
      <c r="Q710">
        <v>50000</v>
      </c>
      <c r="R710">
        <v>0</v>
      </c>
      <c r="S710">
        <v>50000</v>
      </c>
      <c r="T710" t="s">
        <v>2654</v>
      </c>
      <c r="U710" t="s">
        <v>460</v>
      </c>
      <c r="V710" t="s">
        <v>3415</v>
      </c>
    </row>
    <row r="711" spans="1:22" x14ac:dyDescent="0.15">
      <c r="A711">
        <v>710</v>
      </c>
      <c r="B711" s="114" t="s">
        <v>2666</v>
      </c>
      <c r="C711" s="115">
        <v>43949</v>
      </c>
      <c r="D711" t="s">
        <v>209</v>
      </c>
      <c r="E711">
        <v>3218</v>
      </c>
      <c r="F711" t="s">
        <v>22</v>
      </c>
      <c r="G711" t="s">
        <v>2667</v>
      </c>
      <c r="H711" t="s">
        <v>84</v>
      </c>
      <c r="I711" t="s">
        <v>137</v>
      </c>
      <c r="M711" t="s">
        <v>2668</v>
      </c>
      <c r="N711" t="s">
        <v>990</v>
      </c>
      <c r="Q711">
        <v>50000</v>
      </c>
      <c r="R711">
        <v>0</v>
      </c>
      <c r="S711">
        <v>50000</v>
      </c>
      <c r="T711" t="s">
        <v>2669</v>
      </c>
      <c r="U711" t="s">
        <v>423</v>
      </c>
      <c r="V711" t="s">
        <v>3415</v>
      </c>
    </row>
    <row r="712" spans="1:22" x14ac:dyDescent="0.15">
      <c r="A712">
        <v>711</v>
      </c>
      <c r="B712" s="114" t="s">
        <v>2883</v>
      </c>
      <c r="C712" s="115">
        <v>43949</v>
      </c>
      <c r="D712" t="s">
        <v>209</v>
      </c>
      <c r="E712">
        <v>7324</v>
      </c>
      <c r="F712" t="s">
        <v>22</v>
      </c>
      <c r="G712" t="s">
        <v>2884</v>
      </c>
      <c r="H712" t="s">
        <v>132</v>
      </c>
      <c r="I712" t="s">
        <v>65</v>
      </c>
      <c r="M712" t="s">
        <v>2885</v>
      </c>
      <c r="N712" t="s">
        <v>572</v>
      </c>
      <c r="Q712">
        <v>50000</v>
      </c>
      <c r="R712">
        <v>0</v>
      </c>
      <c r="S712">
        <v>50000</v>
      </c>
      <c r="T712" t="s">
        <v>2886</v>
      </c>
      <c r="U712" t="s">
        <v>1514</v>
      </c>
      <c r="V712" t="s">
        <v>3415</v>
      </c>
    </row>
    <row r="713" spans="1:22" x14ac:dyDescent="0.15">
      <c r="A713">
        <v>712</v>
      </c>
      <c r="B713" s="114" t="s">
        <v>2887</v>
      </c>
      <c r="C713" s="115">
        <v>43949</v>
      </c>
      <c r="D713" t="s">
        <v>209</v>
      </c>
      <c r="E713">
        <v>8111</v>
      </c>
      <c r="F713" t="s">
        <v>22</v>
      </c>
      <c r="G713" t="s">
        <v>2888</v>
      </c>
      <c r="H713" t="s">
        <v>84</v>
      </c>
      <c r="I713" t="s">
        <v>107</v>
      </c>
      <c r="M713" t="s">
        <v>2889</v>
      </c>
      <c r="N713" t="s">
        <v>572</v>
      </c>
      <c r="Q713">
        <v>50000</v>
      </c>
      <c r="R713">
        <v>0</v>
      </c>
      <c r="S713">
        <v>50000</v>
      </c>
      <c r="T713" t="s">
        <v>2890</v>
      </c>
      <c r="U713" t="s">
        <v>1522</v>
      </c>
      <c r="V713" t="s">
        <v>3415</v>
      </c>
    </row>
    <row r="714" spans="1:22" x14ac:dyDescent="0.15">
      <c r="A714">
        <v>713</v>
      </c>
      <c r="B714" s="114" t="s">
        <v>2945</v>
      </c>
      <c r="C714" s="115">
        <v>43949</v>
      </c>
      <c r="D714" t="s">
        <v>209</v>
      </c>
      <c r="E714">
        <v>1307</v>
      </c>
      <c r="F714" t="s">
        <v>22</v>
      </c>
      <c r="G714" t="s">
        <v>2946</v>
      </c>
      <c r="H714" t="s">
        <v>142</v>
      </c>
      <c r="I714" t="s">
        <v>25</v>
      </c>
      <c r="M714" t="s">
        <v>2947</v>
      </c>
      <c r="N714" t="s">
        <v>894</v>
      </c>
      <c r="Q714">
        <v>50000</v>
      </c>
      <c r="R714">
        <v>0</v>
      </c>
      <c r="S714">
        <v>50000</v>
      </c>
      <c r="T714" t="s">
        <v>2948</v>
      </c>
      <c r="U714" t="s">
        <v>423</v>
      </c>
      <c r="V714" t="s">
        <v>3415</v>
      </c>
    </row>
    <row r="715" spans="1:22" x14ac:dyDescent="0.15">
      <c r="A715">
        <v>714</v>
      </c>
      <c r="B715" s="114" t="s">
        <v>2949</v>
      </c>
      <c r="C715" s="115">
        <v>43949</v>
      </c>
      <c r="D715" t="s">
        <v>209</v>
      </c>
      <c r="E715">
        <v>2911</v>
      </c>
      <c r="F715" t="s">
        <v>22</v>
      </c>
      <c r="G715" t="s">
        <v>2950</v>
      </c>
      <c r="H715" t="s">
        <v>92</v>
      </c>
      <c r="I715" t="s">
        <v>377</v>
      </c>
      <c r="M715" t="s">
        <v>2951</v>
      </c>
      <c r="N715" t="s">
        <v>894</v>
      </c>
      <c r="Q715">
        <v>50000</v>
      </c>
      <c r="R715">
        <v>0</v>
      </c>
      <c r="S715">
        <v>50000</v>
      </c>
      <c r="T715" t="s">
        <v>2952</v>
      </c>
      <c r="U715" t="s">
        <v>423</v>
      </c>
      <c r="V715" t="s">
        <v>3415</v>
      </c>
    </row>
    <row r="716" spans="1:22" x14ac:dyDescent="0.15">
      <c r="A716">
        <v>715</v>
      </c>
      <c r="B716" s="114" t="s">
        <v>2953</v>
      </c>
      <c r="C716" s="115">
        <v>43949</v>
      </c>
      <c r="D716" t="s">
        <v>209</v>
      </c>
      <c r="E716">
        <v>103</v>
      </c>
      <c r="F716" t="s">
        <v>22</v>
      </c>
      <c r="G716" t="s">
        <v>2954</v>
      </c>
      <c r="H716" t="s">
        <v>92</v>
      </c>
      <c r="I716" t="s">
        <v>25</v>
      </c>
      <c r="M716" t="s">
        <v>2955</v>
      </c>
      <c r="N716" t="s">
        <v>894</v>
      </c>
      <c r="Q716">
        <v>50000</v>
      </c>
      <c r="R716">
        <v>0</v>
      </c>
      <c r="S716">
        <v>50000</v>
      </c>
      <c r="T716" t="s">
        <v>2956</v>
      </c>
      <c r="U716" t="s">
        <v>1683</v>
      </c>
      <c r="V716" t="s">
        <v>3415</v>
      </c>
    </row>
    <row r="717" spans="1:22" x14ac:dyDescent="0.15">
      <c r="A717">
        <v>716</v>
      </c>
      <c r="B717" s="114" t="s">
        <v>2957</v>
      </c>
      <c r="C717" s="115">
        <v>43949</v>
      </c>
      <c r="D717" t="s">
        <v>209</v>
      </c>
      <c r="E717">
        <v>8913</v>
      </c>
      <c r="F717" t="s">
        <v>22</v>
      </c>
      <c r="G717" t="s">
        <v>2958</v>
      </c>
      <c r="H717" t="s">
        <v>84</v>
      </c>
      <c r="I717" t="s">
        <v>107</v>
      </c>
      <c r="M717" t="s">
        <v>2959</v>
      </c>
      <c r="N717" t="s">
        <v>894</v>
      </c>
      <c r="Q717">
        <v>50000</v>
      </c>
      <c r="R717">
        <v>0</v>
      </c>
      <c r="S717">
        <v>50000</v>
      </c>
      <c r="T717" t="s">
        <v>2960</v>
      </c>
      <c r="U717" t="s">
        <v>460</v>
      </c>
      <c r="V717" t="s">
        <v>3415</v>
      </c>
    </row>
    <row r="718" spans="1:22" x14ac:dyDescent="0.15">
      <c r="A718">
        <v>717</v>
      </c>
      <c r="B718" s="114" t="s">
        <v>3061</v>
      </c>
      <c r="C718" s="115">
        <v>43949</v>
      </c>
      <c r="D718" t="s">
        <v>209</v>
      </c>
      <c r="E718">
        <v>7600</v>
      </c>
      <c r="F718" t="s">
        <v>22</v>
      </c>
      <c r="G718" t="s">
        <v>3062</v>
      </c>
      <c r="H718" t="s">
        <v>84</v>
      </c>
      <c r="I718" t="s">
        <v>288</v>
      </c>
      <c r="M718" t="s">
        <v>3063</v>
      </c>
      <c r="N718" t="s">
        <v>715</v>
      </c>
      <c r="Q718">
        <v>50000</v>
      </c>
      <c r="R718">
        <v>0</v>
      </c>
      <c r="S718">
        <v>50000</v>
      </c>
      <c r="T718" t="s">
        <v>3064</v>
      </c>
      <c r="U718" t="s">
        <v>214</v>
      </c>
      <c r="V718" t="s">
        <v>3415</v>
      </c>
    </row>
    <row r="719" spans="1:22" x14ac:dyDescent="0.15">
      <c r="A719">
        <v>718</v>
      </c>
      <c r="B719" s="114" t="s">
        <v>3065</v>
      </c>
      <c r="C719" s="115">
        <v>43949</v>
      </c>
      <c r="D719" t="s">
        <v>209</v>
      </c>
      <c r="E719">
        <v>11911</v>
      </c>
      <c r="F719" t="s">
        <v>22</v>
      </c>
      <c r="G719" t="s">
        <v>3066</v>
      </c>
      <c r="H719" t="s">
        <v>84</v>
      </c>
      <c r="I719" t="s">
        <v>41</v>
      </c>
      <c r="M719" t="s">
        <v>3067</v>
      </c>
      <c r="N719" t="s">
        <v>715</v>
      </c>
      <c r="Q719">
        <v>50000</v>
      </c>
      <c r="R719">
        <v>0</v>
      </c>
      <c r="S719">
        <v>50000</v>
      </c>
      <c r="T719" t="s">
        <v>3068</v>
      </c>
      <c r="U719" t="s">
        <v>369</v>
      </c>
      <c r="V719" t="s">
        <v>3415</v>
      </c>
    </row>
    <row r="720" spans="1:22" x14ac:dyDescent="0.15">
      <c r="A720">
        <v>719</v>
      </c>
      <c r="B720" s="114" t="s">
        <v>3069</v>
      </c>
      <c r="C720" s="115">
        <v>43949</v>
      </c>
      <c r="D720" t="s">
        <v>209</v>
      </c>
      <c r="E720">
        <v>10100</v>
      </c>
      <c r="F720" t="s">
        <v>22</v>
      </c>
      <c r="G720" t="s">
        <v>2038</v>
      </c>
      <c r="H720" t="s">
        <v>84</v>
      </c>
      <c r="I720" t="s">
        <v>65</v>
      </c>
      <c r="M720" t="s">
        <v>3070</v>
      </c>
      <c r="N720" t="s">
        <v>894</v>
      </c>
      <c r="Q720">
        <v>50000</v>
      </c>
      <c r="R720">
        <v>0</v>
      </c>
      <c r="S720">
        <v>50000</v>
      </c>
      <c r="T720" t="s">
        <v>3071</v>
      </c>
      <c r="U720" t="s">
        <v>369</v>
      </c>
      <c r="V720" t="s">
        <v>3415</v>
      </c>
    </row>
    <row r="721" spans="1:23" x14ac:dyDescent="0.15">
      <c r="A721">
        <v>720</v>
      </c>
      <c r="B721" s="114" t="s">
        <v>3072</v>
      </c>
      <c r="C721" s="115">
        <v>43949</v>
      </c>
      <c r="D721" t="s">
        <v>209</v>
      </c>
      <c r="E721">
        <v>2509</v>
      </c>
      <c r="F721" t="s">
        <v>22</v>
      </c>
      <c r="G721" t="s">
        <v>3073</v>
      </c>
      <c r="H721" t="s">
        <v>84</v>
      </c>
      <c r="I721" t="s">
        <v>107</v>
      </c>
      <c r="M721" t="s">
        <v>3074</v>
      </c>
      <c r="N721" t="s">
        <v>894</v>
      </c>
      <c r="Q721">
        <v>50000</v>
      </c>
      <c r="R721">
        <v>0</v>
      </c>
      <c r="S721">
        <v>50000</v>
      </c>
      <c r="T721" t="s">
        <v>3075</v>
      </c>
      <c r="U721" t="s">
        <v>214</v>
      </c>
      <c r="V721" t="s">
        <v>3415</v>
      </c>
    </row>
    <row r="722" spans="1:23" x14ac:dyDescent="0.15">
      <c r="A722">
        <v>721</v>
      </c>
      <c r="B722" s="114" t="s">
        <v>3076</v>
      </c>
      <c r="C722" s="115">
        <v>43949</v>
      </c>
      <c r="D722" t="s">
        <v>209</v>
      </c>
      <c r="E722">
        <v>10408</v>
      </c>
      <c r="F722" t="s">
        <v>22</v>
      </c>
      <c r="G722" t="s">
        <v>3077</v>
      </c>
      <c r="H722" t="s">
        <v>142</v>
      </c>
      <c r="I722" t="s">
        <v>41</v>
      </c>
      <c r="M722" t="s">
        <v>3078</v>
      </c>
      <c r="N722" t="s">
        <v>894</v>
      </c>
      <c r="Q722">
        <v>50000</v>
      </c>
      <c r="R722">
        <v>0</v>
      </c>
      <c r="S722">
        <v>50000</v>
      </c>
      <c r="T722" t="s">
        <v>3079</v>
      </c>
      <c r="U722" t="s">
        <v>369</v>
      </c>
      <c r="V722" t="s">
        <v>3415</v>
      </c>
    </row>
    <row r="723" spans="1:23" x14ac:dyDescent="0.15">
      <c r="A723">
        <v>722</v>
      </c>
      <c r="B723" s="114" t="s">
        <v>3080</v>
      </c>
      <c r="C723" s="115">
        <v>43949</v>
      </c>
      <c r="D723" t="s">
        <v>209</v>
      </c>
      <c r="E723">
        <v>3702</v>
      </c>
      <c r="F723" t="s">
        <v>22</v>
      </c>
      <c r="G723" t="s">
        <v>1243</v>
      </c>
      <c r="H723" t="s">
        <v>132</v>
      </c>
      <c r="I723" t="s">
        <v>107</v>
      </c>
      <c r="M723" t="s">
        <v>3081</v>
      </c>
      <c r="N723" t="s">
        <v>820</v>
      </c>
      <c r="Q723">
        <v>50000</v>
      </c>
      <c r="R723">
        <v>0</v>
      </c>
      <c r="S723">
        <v>50000</v>
      </c>
      <c r="T723" t="s">
        <v>3082</v>
      </c>
      <c r="U723" t="s">
        <v>369</v>
      </c>
      <c r="V723" t="s">
        <v>3415</v>
      </c>
    </row>
    <row r="724" spans="1:23" x14ac:dyDescent="0.15">
      <c r="A724">
        <v>723</v>
      </c>
      <c r="B724" s="114" t="s">
        <v>98</v>
      </c>
      <c r="C724" s="115">
        <v>43950</v>
      </c>
      <c r="D724" t="s">
        <v>99</v>
      </c>
      <c r="E724">
        <v>328</v>
      </c>
      <c r="F724" t="s">
        <v>22</v>
      </c>
      <c r="G724" t="s">
        <v>100</v>
      </c>
      <c r="H724" t="s">
        <v>92</v>
      </c>
      <c r="I724" t="s">
        <v>93</v>
      </c>
      <c r="M724" t="s">
        <v>101</v>
      </c>
      <c r="N724" t="s">
        <v>102</v>
      </c>
      <c r="P724">
        <v>4</v>
      </c>
      <c r="Q724">
        <v>130663</v>
      </c>
      <c r="R724">
        <v>0</v>
      </c>
      <c r="S724">
        <v>130663</v>
      </c>
      <c r="T724" t="s">
        <v>103</v>
      </c>
      <c r="U724" t="s">
        <v>104</v>
      </c>
    </row>
    <row r="725" spans="1:23" x14ac:dyDescent="0.15">
      <c r="A725">
        <v>724</v>
      </c>
      <c r="B725" s="114" t="s">
        <v>1059</v>
      </c>
      <c r="C725" s="115">
        <v>43950</v>
      </c>
      <c r="D725" t="s">
        <v>681</v>
      </c>
      <c r="E725">
        <v>13824</v>
      </c>
      <c r="F725" t="s">
        <v>22</v>
      </c>
      <c r="G725" t="s">
        <v>1060</v>
      </c>
      <c r="H725" t="s">
        <v>142</v>
      </c>
      <c r="I725" t="s">
        <v>127</v>
      </c>
      <c r="M725" t="s">
        <v>1061</v>
      </c>
      <c r="N725" t="s">
        <v>1062</v>
      </c>
      <c r="Q725">
        <v>0</v>
      </c>
      <c r="R725">
        <v>12000</v>
      </c>
      <c r="S725">
        <v>12000</v>
      </c>
      <c r="T725" t="s">
        <v>1063</v>
      </c>
      <c r="U725" t="s">
        <v>686</v>
      </c>
      <c r="W725" t="s">
        <v>3417</v>
      </c>
    </row>
    <row r="726" spans="1:23" x14ac:dyDescent="0.15">
      <c r="A726">
        <v>725</v>
      </c>
      <c r="B726" s="114" t="s">
        <v>1064</v>
      </c>
      <c r="C726" s="115">
        <v>43950</v>
      </c>
      <c r="D726" t="s">
        <v>681</v>
      </c>
      <c r="E726">
        <v>5412</v>
      </c>
      <c r="F726" t="s">
        <v>22</v>
      </c>
      <c r="G726" t="s">
        <v>1065</v>
      </c>
      <c r="H726" t="s">
        <v>24</v>
      </c>
      <c r="I726" t="s">
        <v>107</v>
      </c>
      <c r="M726" t="s">
        <v>1066</v>
      </c>
      <c r="N726" t="s">
        <v>1062</v>
      </c>
      <c r="Q726">
        <v>0</v>
      </c>
      <c r="R726">
        <v>12000</v>
      </c>
      <c r="S726">
        <v>12000</v>
      </c>
      <c r="T726" t="s">
        <v>1067</v>
      </c>
      <c r="U726" t="s">
        <v>686</v>
      </c>
      <c r="W726" t="s">
        <v>3417</v>
      </c>
    </row>
    <row r="727" spans="1:23" x14ac:dyDescent="0.15">
      <c r="A727">
        <v>726</v>
      </c>
      <c r="B727" s="114" t="s">
        <v>2008</v>
      </c>
      <c r="C727" s="115">
        <v>43950</v>
      </c>
      <c r="D727" t="s">
        <v>681</v>
      </c>
      <c r="E727">
        <v>6000</v>
      </c>
      <c r="F727" t="s">
        <v>22</v>
      </c>
      <c r="G727" t="s">
        <v>2009</v>
      </c>
      <c r="H727" t="s">
        <v>132</v>
      </c>
      <c r="I727" t="s">
        <v>137</v>
      </c>
      <c r="M727" t="s">
        <v>2010</v>
      </c>
      <c r="N727" t="s">
        <v>1062</v>
      </c>
      <c r="Q727">
        <v>0</v>
      </c>
      <c r="R727">
        <v>12000</v>
      </c>
      <c r="S727">
        <v>12000</v>
      </c>
      <c r="T727" t="s">
        <v>2011</v>
      </c>
      <c r="U727" t="s">
        <v>686</v>
      </c>
      <c r="W727" t="s">
        <v>3417</v>
      </c>
    </row>
    <row r="728" spans="1:23" x14ac:dyDescent="0.15">
      <c r="A728">
        <v>727</v>
      </c>
      <c r="B728" s="114" t="s">
        <v>1462</v>
      </c>
      <c r="C728" s="115">
        <v>43950</v>
      </c>
      <c r="D728" t="s">
        <v>222</v>
      </c>
      <c r="E728">
        <v>12421</v>
      </c>
      <c r="F728" t="s">
        <v>22</v>
      </c>
      <c r="G728" t="s">
        <v>1463</v>
      </c>
      <c r="H728" t="s">
        <v>84</v>
      </c>
      <c r="I728" t="s">
        <v>41</v>
      </c>
      <c r="M728" t="s">
        <v>1464</v>
      </c>
      <c r="N728" t="s">
        <v>888</v>
      </c>
      <c r="Q728">
        <v>0</v>
      </c>
      <c r="R728">
        <v>3000</v>
      </c>
      <c r="S728">
        <v>3000</v>
      </c>
      <c r="T728" t="s">
        <v>1465</v>
      </c>
      <c r="U728" t="s">
        <v>1144</v>
      </c>
    </row>
    <row r="729" spans="1:23" x14ac:dyDescent="0.15">
      <c r="A729">
        <v>728</v>
      </c>
      <c r="B729" s="114" t="s">
        <v>2913</v>
      </c>
      <c r="C729" s="115">
        <v>43950</v>
      </c>
      <c r="D729" t="s">
        <v>222</v>
      </c>
      <c r="E729">
        <v>5817</v>
      </c>
      <c r="F729" t="s">
        <v>22</v>
      </c>
      <c r="G729" t="s">
        <v>1583</v>
      </c>
      <c r="H729" t="s">
        <v>142</v>
      </c>
      <c r="I729" t="s">
        <v>107</v>
      </c>
      <c r="M729" t="s">
        <v>2914</v>
      </c>
      <c r="Q729">
        <v>0</v>
      </c>
      <c r="R729">
        <v>3000</v>
      </c>
      <c r="S729">
        <v>3000</v>
      </c>
      <c r="T729" t="s">
        <v>2915</v>
      </c>
      <c r="U729" t="s">
        <v>300</v>
      </c>
    </row>
    <row r="730" spans="1:23" x14ac:dyDescent="0.15">
      <c r="A730">
        <v>729</v>
      </c>
      <c r="B730" s="114" t="s">
        <v>3222</v>
      </c>
      <c r="C730" s="115">
        <v>43950</v>
      </c>
      <c r="D730" t="s">
        <v>222</v>
      </c>
      <c r="E730">
        <v>12303</v>
      </c>
      <c r="F730" t="s">
        <v>22</v>
      </c>
      <c r="G730" t="s">
        <v>1216</v>
      </c>
      <c r="H730" t="s">
        <v>92</v>
      </c>
      <c r="I730" t="s">
        <v>41</v>
      </c>
      <c r="M730" t="s">
        <v>3223</v>
      </c>
      <c r="Q730">
        <v>0</v>
      </c>
      <c r="R730">
        <v>3000</v>
      </c>
      <c r="S730">
        <v>3000</v>
      </c>
      <c r="T730" t="s">
        <v>3224</v>
      </c>
      <c r="U730" t="s">
        <v>300</v>
      </c>
    </row>
    <row r="731" spans="1:23" x14ac:dyDescent="0.15">
      <c r="A731">
        <v>730</v>
      </c>
      <c r="B731" s="114" t="s">
        <v>3225</v>
      </c>
      <c r="C731" s="115">
        <v>43950</v>
      </c>
      <c r="D731" t="s">
        <v>222</v>
      </c>
      <c r="E731">
        <v>9904</v>
      </c>
      <c r="F731" t="s">
        <v>22</v>
      </c>
      <c r="G731" t="s">
        <v>3226</v>
      </c>
      <c r="H731" t="s">
        <v>24</v>
      </c>
      <c r="I731" t="s">
        <v>41</v>
      </c>
      <c r="M731" t="s">
        <v>3227</v>
      </c>
      <c r="Q731">
        <v>0</v>
      </c>
      <c r="R731">
        <v>3000</v>
      </c>
      <c r="S731">
        <v>3000</v>
      </c>
      <c r="T731" t="s">
        <v>3228</v>
      </c>
      <c r="U731" t="s">
        <v>300</v>
      </c>
    </row>
    <row r="732" spans="1:23" x14ac:dyDescent="0.15">
      <c r="A732">
        <v>731</v>
      </c>
      <c r="B732" s="114" t="s">
        <v>3277</v>
      </c>
      <c r="C732" s="115">
        <v>43950</v>
      </c>
      <c r="D732" t="s">
        <v>222</v>
      </c>
      <c r="E732">
        <v>11705</v>
      </c>
      <c r="F732" t="s">
        <v>22</v>
      </c>
      <c r="G732" t="s">
        <v>3278</v>
      </c>
      <c r="H732" t="s">
        <v>142</v>
      </c>
      <c r="I732" t="s">
        <v>65</v>
      </c>
      <c r="M732" t="s">
        <v>3279</v>
      </c>
      <c r="N732" t="s">
        <v>205</v>
      </c>
      <c r="Q732">
        <v>0</v>
      </c>
      <c r="R732">
        <v>3000</v>
      </c>
      <c r="S732">
        <v>3000</v>
      </c>
      <c r="T732" t="s">
        <v>3280</v>
      </c>
      <c r="U732" t="s">
        <v>1482</v>
      </c>
    </row>
    <row r="733" spans="1:23" x14ac:dyDescent="0.15">
      <c r="A733">
        <v>732</v>
      </c>
      <c r="B733" s="114" t="s">
        <v>398</v>
      </c>
      <c r="C733" s="115">
        <v>43950</v>
      </c>
      <c r="D733" t="s">
        <v>21</v>
      </c>
      <c r="E733">
        <v>1200</v>
      </c>
      <c r="F733" t="s">
        <v>22</v>
      </c>
      <c r="G733" t="s">
        <v>399</v>
      </c>
      <c r="H733" t="s">
        <v>84</v>
      </c>
      <c r="I733" t="s">
        <v>115</v>
      </c>
      <c r="M733" t="s">
        <v>400</v>
      </c>
      <c r="N733" t="s">
        <v>401</v>
      </c>
      <c r="O733">
        <v>1</v>
      </c>
      <c r="P733">
        <v>1</v>
      </c>
      <c r="Q733">
        <v>57130</v>
      </c>
      <c r="R733">
        <v>0</v>
      </c>
      <c r="S733">
        <v>57130</v>
      </c>
      <c r="T733" t="s">
        <v>402</v>
      </c>
      <c r="U733" t="s">
        <v>403</v>
      </c>
    </row>
    <row r="734" spans="1:23" x14ac:dyDescent="0.15">
      <c r="A734">
        <v>733</v>
      </c>
      <c r="B734" s="114" t="s">
        <v>479</v>
      </c>
      <c r="C734" s="115">
        <v>43950</v>
      </c>
      <c r="D734" t="s">
        <v>21</v>
      </c>
      <c r="E734">
        <v>1420</v>
      </c>
      <c r="F734" t="s">
        <v>22</v>
      </c>
      <c r="G734" t="s">
        <v>480</v>
      </c>
      <c r="H734" t="s">
        <v>92</v>
      </c>
      <c r="I734" t="s">
        <v>93</v>
      </c>
      <c r="M734" t="s">
        <v>481</v>
      </c>
      <c r="N734" t="s">
        <v>482</v>
      </c>
      <c r="O734">
        <v>1</v>
      </c>
      <c r="P734">
        <v>1</v>
      </c>
      <c r="Q734">
        <v>20000</v>
      </c>
      <c r="R734">
        <v>0</v>
      </c>
      <c r="S734">
        <v>20000</v>
      </c>
      <c r="T734" t="s">
        <v>483</v>
      </c>
      <c r="U734" t="s">
        <v>484</v>
      </c>
    </row>
    <row r="735" spans="1:23" x14ac:dyDescent="0.15">
      <c r="A735">
        <v>734</v>
      </c>
      <c r="B735" s="114" t="s">
        <v>1936</v>
      </c>
      <c r="C735" s="115">
        <v>43950</v>
      </c>
      <c r="D735" t="s">
        <v>956</v>
      </c>
      <c r="E735">
        <v>324</v>
      </c>
      <c r="F735" t="s">
        <v>22</v>
      </c>
      <c r="G735" t="s">
        <v>1587</v>
      </c>
      <c r="H735" t="s">
        <v>92</v>
      </c>
      <c r="I735" t="s">
        <v>25</v>
      </c>
      <c r="M735" t="s">
        <v>1937</v>
      </c>
      <c r="N735" t="s">
        <v>1938</v>
      </c>
      <c r="Q735">
        <v>0</v>
      </c>
      <c r="R735">
        <v>3000</v>
      </c>
      <c r="S735">
        <v>3000</v>
      </c>
      <c r="T735" t="s">
        <v>1939</v>
      </c>
      <c r="U735" t="s">
        <v>1292</v>
      </c>
    </row>
    <row r="736" spans="1:23" x14ac:dyDescent="0.15">
      <c r="A736">
        <v>735</v>
      </c>
      <c r="B736" s="114" t="s">
        <v>3025</v>
      </c>
      <c r="C736" s="115">
        <v>43950</v>
      </c>
      <c r="D736" t="s">
        <v>956</v>
      </c>
      <c r="E736">
        <v>5900</v>
      </c>
      <c r="F736" t="s">
        <v>22</v>
      </c>
      <c r="G736" t="s">
        <v>3026</v>
      </c>
      <c r="H736" t="s">
        <v>24</v>
      </c>
      <c r="I736" t="s">
        <v>25</v>
      </c>
      <c r="M736" t="s">
        <v>3027</v>
      </c>
      <c r="N736" t="s">
        <v>2575</v>
      </c>
      <c r="Q736">
        <v>0</v>
      </c>
      <c r="R736">
        <v>3000</v>
      </c>
      <c r="S736">
        <v>3000</v>
      </c>
      <c r="T736" t="s">
        <v>3028</v>
      </c>
      <c r="U736" t="s">
        <v>3029</v>
      </c>
    </row>
    <row r="737" spans="1:22" x14ac:dyDescent="0.15">
      <c r="A737">
        <v>736</v>
      </c>
      <c r="B737" s="114" t="s">
        <v>3240</v>
      </c>
      <c r="C737" s="115">
        <v>43950</v>
      </c>
      <c r="D737" t="s">
        <v>956</v>
      </c>
      <c r="E737">
        <v>705</v>
      </c>
      <c r="F737" t="s">
        <v>22</v>
      </c>
      <c r="G737" t="s">
        <v>3241</v>
      </c>
      <c r="H737" t="s">
        <v>84</v>
      </c>
      <c r="I737" t="s">
        <v>115</v>
      </c>
      <c r="M737" t="s">
        <v>3242</v>
      </c>
      <c r="N737" t="s">
        <v>1782</v>
      </c>
      <c r="Q737">
        <v>0</v>
      </c>
      <c r="R737">
        <v>3000</v>
      </c>
      <c r="S737">
        <v>3000</v>
      </c>
      <c r="T737" t="s">
        <v>3243</v>
      </c>
      <c r="U737" t="s">
        <v>1292</v>
      </c>
    </row>
    <row r="738" spans="1:22" x14ac:dyDescent="0.15">
      <c r="A738">
        <v>737</v>
      </c>
      <c r="B738" s="114" t="s">
        <v>3286</v>
      </c>
      <c r="C738" s="115">
        <v>43950</v>
      </c>
      <c r="D738" t="s">
        <v>956</v>
      </c>
      <c r="E738">
        <v>9000</v>
      </c>
      <c r="F738" t="s">
        <v>22</v>
      </c>
      <c r="G738" t="s">
        <v>3287</v>
      </c>
      <c r="H738" t="s">
        <v>122</v>
      </c>
      <c r="I738" t="s">
        <v>65</v>
      </c>
      <c r="M738" t="s">
        <v>3288</v>
      </c>
      <c r="N738" t="s">
        <v>1598</v>
      </c>
      <c r="Q738">
        <v>0</v>
      </c>
      <c r="R738">
        <v>3000</v>
      </c>
      <c r="S738">
        <v>3000</v>
      </c>
      <c r="T738" t="s">
        <v>3289</v>
      </c>
      <c r="U738" t="s">
        <v>3290</v>
      </c>
    </row>
    <row r="739" spans="1:22" x14ac:dyDescent="0.15">
      <c r="A739">
        <v>738</v>
      </c>
      <c r="B739" s="114" t="s">
        <v>3281</v>
      </c>
      <c r="C739" s="115">
        <v>43950</v>
      </c>
      <c r="D739" t="s">
        <v>731</v>
      </c>
      <c r="E739">
        <v>5300</v>
      </c>
      <c r="F739" t="s">
        <v>22</v>
      </c>
      <c r="G739" t="s">
        <v>2852</v>
      </c>
      <c r="H739" t="s">
        <v>142</v>
      </c>
      <c r="I739" t="s">
        <v>115</v>
      </c>
      <c r="M739" t="s">
        <v>2853</v>
      </c>
      <c r="N739" t="s">
        <v>2299</v>
      </c>
      <c r="Q739">
        <v>0</v>
      </c>
      <c r="R739">
        <v>3000</v>
      </c>
      <c r="S739">
        <v>3000</v>
      </c>
      <c r="T739" t="s">
        <v>2854</v>
      </c>
      <c r="U739" t="s">
        <v>1108</v>
      </c>
    </row>
    <row r="740" spans="1:22" x14ac:dyDescent="0.15">
      <c r="A740">
        <v>739</v>
      </c>
      <c r="B740" s="114" t="s">
        <v>3270</v>
      </c>
      <c r="C740" s="115">
        <v>43950</v>
      </c>
      <c r="D740" t="s">
        <v>3271</v>
      </c>
      <c r="E740">
        <v>2809</v>
      </c>
      <c r="F740" t="s">
        <v>22</v>
      </c>
      <c r="G740" t="s">
        <v>3272</v>
      </c>
      <c r="H740" t="s">
        <v>24</v>
      </c>
      <c r="I740" t="s">
        <v>137</v>
      </c>
      <c r="M740" t="s">
        <v>3273</v>
      </c>
      <c r="N740" t="s">
        <v>3274</v>
      </c>
      <c r="Q740">
        <v>0</v>
      </c>
      <c r="R740">
        <v>3000</v>
      </c>
      <c r="S740">
        <v>3000</v>
      </c>
      <c r="T740" t="s">
        <v>3275</v>
      </c>
      <c r="U740" t="s">
        <v>3276</v>
      </c>
    </row>
    <row r="741" spans="1:22" x14ac:dyDescent="0.15">
      <c r="A741">
        <v>740</v>
      </c>
      <c r="B741" s="114" t="s">
        <v>750</v>
      </c>
      <c r="C741" s="115">
        <v>43950</v>
      </c>
      <c r="D741" t="s">
        <v>316</v>
      </c>
      <c r="E741">
        <v>2701</v>
      </c>
      <c r="F741" t="s">
        <v>22</v>
      </c>
      <c r="G741" t="s">
        <v>317</v>
      </c>
      <c r="H741" t="s">
        <v>142</v>
      </c>
      <c r="I741" t="s">
        <v>25</v>
      </c>
      <c r="M741" t="s">
        <v>751</v>
      </c>
      <c r="Q741">
        <v>0</v>
      </c>
      <c r="R741">
        <v>2000</v>
      </c>
      <c r="S741">
        <v>2000</v>
      </c>
      <c r="T741" t="s">
        <v>752</v>
      </c>
      <c r="U741" t="s">
        <v>753</v>
      </c>
    </row>
    <row r="742" spans="1:22" x14ac:dyDescent="0.15">
      <c r="A742">
        <v>741</v>
      </c>
      <c r="B742" s="114" t="s">
        <v>3040</v>
      </c>
      <c r="C742" s="115">
        <v>43950</v>
      </c>
      <c r="D742" t="s">
        <v>113</v>
      </c>
      <c r="E742">
        <v>3116</v>
      </c>
      <c r="F742" t="s">
        <v>22</v>
      </c>
      <c r="G742" t="s">
        <v>3041</v>
      </c>
      <c r="H742" t="s">
        <v>132</v>
      </c>
      <c r="I742" t="s">
        <v>115</v>
      </c>
      <c r="M742" t="s">
        <v>3042</v>
      </c>
      <c r="N742" t="s">
        <v>948</v>
      </c>
      <c r="Q742">
        <v>0</v>
      </c>
      <c r="R742">
        <v>500</v>
      </c>
      <c r="S742">
        <v>500</v>
      </c>
      <c r="T742" t="s">
        <v>3043</v>
      </c>
    </row>
    <row r="743" spans="1:22" x14ac:dyDescent="0.15">
      <c r="A743">
        <v>742</v>
      </c>
      <c r="B743" s="114" t="s">
        <v>3175</v>
      </c>
      <c r="C743" s="115">
        <v>43950</v>
      </c>
      <c r="D743" t="s">
        <v>113</v>
      </c>
      <c r="E743">
        <v>10907</v>
      </c>
      <c r="F743" t="s">
        <v>22</v>
      </c>
      <c r="G743" t="s">
        <v>3176</v>
      </c>
      <c r="H743" t="s">
        <v>84</v>
      </c>
      <c r="I743" t="s">
        <v>41</v>
      </c>
      <c r="M743" t="s">
        <v>3177</v>
      </c>
      <c r="N743" t="s">
        <v>948</v>
      </c>
      <c r="Q743">
        <v>0</v>
      </c>
      <c r="R743">
        <v>500</v>
      </c>
      <c r="S743">
        <v>500</v>
      </c>
      <c r="T743" t="s">
        <v>3178</v>
      </c>
      <c r="U743" t="s">
        <v>3179</v>
      </c>
    </row>
    <row r="744" spans="1:22" x14ac:dyDescent="0.15">
      <c r="A744">
        <v>743</v>
      </c>
      <c r="B744" s="114" t="s">
        <v>3261</v>
      </c>
      <c r="C744" s="115">
        <v>43950</v>
      </c>
      <c r="D744" t="s">
        <v>113</v>
      </c>
      <c r="E744">
        <v>4401</v>
      </c>
      <c r="F744" t="s">
        <v>22</v>
      </c>
      <c r="G744" t="s">
        <v>3093</v>
      </c>
      <c r="H744" t="s">
        <v>92</v>
      </c>
      <c r="I744" t="s">
        <v>93</v>
      </c>
      <c r="M744" t="s">
        <v>3262</v>
      </c>
      <c r="N744" t="s">
        <v>1176</v>
      </c>
      <c r="Q744">
        <v>0</v>
      </c>
      <c r="R744">
        <v>500</v>
      </c>
      <c r="S744">
        <v>500</v>
      </c>
      <c r="T744" t="s">
        <v>3263</v>
      </c>
      <c r="U744" t="s">
        <v>1351</v>
      </c>
    </row>
    <row r="745" spans="1:22" x14ac:dyDescent="0.15">
      <c r="A745">
        <v>744</v>
      </c>
      <c r="B745" s="114" t="s">
        <v>3282</v>
      </c>
      <c r="C745" s="115">
        <v>43950</v>
      </c>
      <c r="D745" t="s">
        <v>113</v>
      </c>
      <c r="E745">
        <v>12803</v>
      </c>
      <c r="F745" t="s">
        <v>22</v>
      </c>
      <c r="G745" t="s">
        <v>3283</v>
      </c>
      <c r="H745" t="s">
        <v>132</v>
      </c>
      <c r="I745" t="s">
        <v>41</v>
      </c>
      <c r="M745" t="s">
        <v>3284</v>
      </c>
      <c r="N745" t="s">
        <v>948</v>
      </c>
      <c r="Q745">
        <v>0</v>
      </c>
      <c r="R745">
        <v>500</v>
      </c>
      <c r="S745">
        <v>500</v>
      </c>
      <c r="T745" t="s">
        <v>3285</v>
      </c>
      <c r="U745" t="s">
        <v>1351</v>
      </c>
    </row>
    <row r="746" spans="1:22" x14ac:dyDescent="0.15">
      <c r="A746">
        <v>745</v>
      </c>
      <c r="B746" s="114" t="s">
        <v>1000</v>
      </c>
      <c r="C746" s="115">
        <v>43950</v>
      </c>
      <c r="D746" t="s">
        <v>209</v>
      </c>
      <c r="E746">
        <v>309</v>
      </c>
      <c r="F746" t="s">
        <v>22</v>
      </c>
      <c r="G746" t="s">
        <v>1001</v>
      </c>
      <c r="H746" t="s">
        <v>84</v>
      </c>
      <c r="I746" t="s">
        <v>32</v>
      </c>
      <c r="M746" t="s">
        <v>1002</v>
      </c>
      <c r="Q746">
        <v>50000</v>
      </c>
      <c r="R746">
        <v>0</v>
      </c>
      <c r="S746">
        <v>50000</v>
      </c>
      <c r="T746" t="s">
        <v>1003</v>
      </c>
      <c r="U746" t="s">
        <v>460</v>
      </c>
      <c r="V746" t="s">
        <v>3415</v>
      </c>
    </row>
    <row r="747" spans="1:22" x14ac:dyDescent="0.15">
      <c r="A747">
        <v>746</v>
      </c>
      <c r="B747" s="114" t="s">
        <v>2449</v>
      </c>
      <c r="C747" s="115">
        <v>43950</v>
      </c>
      <c r="D747" t="s">
        <v>209</v>
      </c>
      <c r="E747">
        <v>6912</v>
      </c>
      <c r="F747" t="s">
        <v>22</v>
      </c>
      <c r="G747" t="s">
        <v>939</v>
      </c>
      <c r="H747" t="s">
        <v>147</v>
      </c>
      <c r="I747" t="s">
        <v>288</v>
      </c>
      <c r="M747" t="s">
        <v>2450</v>
      </c>
      <c r="N747" t="s">
        <v>1333</v>
      </c>
      <c r="Q747">
        <v>50000</v>
      </c>
      <c r="R747">
        <v>0</v>
      </c>
      <c r="S747">
        <v>50000</v>
      </c>
      <c r="T747" t="s">
        <v>2451</v>
      </c>
      <c r="U747" t="s">
        <v>423</v>
      </c>
      <c r="V747" t="s">
        <v>3415</v>
      </c>
    </row>
    <row r="748" spans="1:22" x14ac:dyDescent="0.15">
      <c r="A748">
        <v>747</v>
      </c>
      <c r="B748" s="114" t="s">
        <v>3083</v>
      </c>
      <c r="C748" s="115">
        <v>43950</v>
      </c>
      <c r="D748" t="s">
        <v>209</v>
      </c>
      <c r="E748">
        <v>10607</v>
      </c>
      <c r="F748" t="s">
        <v>22</v>
      </c>
      <c r="G748" t="s">
        <v>3084</v>
      </c>
      <c r="H748" t="s">
        <v>84</v>
      </c>
      <c r="I748" t="s">
        <v>137</v>
      </c>
      <c r="M748" t="s">
        <v>3085</v>
      </c>
      <c r="N748" t="s">
        <v>3086</v>
      </c>
      <c r="Q748">
        <v>50000</v>
      </c>
      <c r="R748">
        <v>0</v>
      </c>
      <c r="S748">
        <v>50000</v>
      </c>
      <c r="T748" t="s">
        <v>3087</v>
      </c>
      <c r="U748" t="s">
        <v>466</v>
      </c>
      <c r="V748" t="s">
        <v>3415</v>
      </c>
    </row>
    <row r="749" spans="1:22" x14ac:dyDescent="0.15">
      <c r="A749">
        <v>748</v>
      </c>
      <c r="B749" s="114" t="s">
        <v>3127</v>
      </c>
      <c r="C749" s="115">
        <v>43950</v>
      </c>
      <c r="D749" t="s">
        <v>209</v>
      </c>
      <c r="E749">
        <v>5404</v>
      </c>
      <c r="F749" t="s">
        <v>22</v>
      </c>
      <c r="G749" t="s">
        <v>2879</v>
      </c>
      <c r="H749" t="s">
        <v>84</v>
      </c>
      <c r="I749" t="s">
        <v>288</v>
      </c>
      <c r="M749" t="s">
        <v>2880</v>
      </c>
      <c r="N749" t="s">
        <v>1598</v>
      </c>
      <c r="Q749">
        <v>50000</v>
      </c>
      <c r="R749">
        <v>0</v>
      </c>
      <c r="S749">
        <v>50000</v>
      </c>
      <c r="T749" t="s">
        <v>2881</v>
      </c>
      <c r="U749" t="s">
        <v>1522</v>
      </c>
      <c r="V749" t="s">
        <v>3415</v>
      </c>
    </row>
    <row r="750" spans="1:22" x14ac:dyDescent="0.15">
      <c r="A750">
        <v>749</v>
      </c>
      <c r="B750" s="114" t="s">
        <v>3138</v>
      </c>
      <c r="C750" s="115">
        <v>43950</v>
      </c>
      <c r="D750" t="s">
        <v>209</v>
      </c>
      <c r="E750">
        <v>5313</v>
      </c>
      <c r="F750" t="s">
        <v>22</v>
      </c>
      <c r="G750" t="s">
        <v>3139</v>
      </c>
      <c r="H750" t="s">
        <v>147</v>
      </c>
      <c r="I750" t="s">
        <v>288</v>
      </c>
      <c r="M750" t="s">
        <v>3140</v>
      </c>
      <c r="N750" t="s">
        <v>894</v>
      </c>
      <c r="Q750">
        <v>50000</v>
      </c>
      <c r="R750">
        <v>0</v>
      </c>
      <c r="S750">
        <v>50000</v>
      </c>
      <c r="T750" t="s">
        <v>3141</v>
      </c>
      <c r="U750" t="s">
        <v>1522</v>
      </c>
      <c r="V750" t="s">
        <v>3415</v>
      </c>
    </row>
    <row r="751" spans="1:22" x14ac:dyDescent="0.15">
      <c r="A751">
        <v>750</v>
      </c>
      <c r="B751" s="114" t="s">
        <v>3233</v>
      </c>
      <c r="C751" s="115">
        <v>43950</v>
      </c>
      <c r="D751" t="s">
        <v>209</v>
      </c>
      <c r="E751">
        <v>2704</v>
      </c>
      <c r="F751" t="s">
        <v>22</v>
      </c>
      <c r="G751" t="s">
        <v>3234</v>
      </c>
      <c r="H751" t="s">
        <v>84</v>
      </c>
      <c r="I751" t="s">
        <v>107</v>
      </c>
      <c r="M751" t="s">
        <v>3235</v>
      </c>
      <c r="N751" t="s">
        <v>820</v>
      </c>
      <c r="Q751">
        <v>50000</v>
      </c>
      <c r="R751">
        <v>0</v>
      </c>
      <c r="S751">
        <v>50000</v>
      </c>
      <c r="T751" t="s">
        <v>3236</v>
      </c>
      <c r="U751" t="s">
        <v>423</v>
      </c>
      <c r="V751" t="s">
        <v>3415</v>
      </c>
    </row>
    <row r="752" spans="1:22" x14ac:dyDescent="0.15">
      <c r="A752">
        <v>751</v>
      </c>
      <c r="B752" s="114" t="s">
        <v>3264</v>
      </c>
      <c r="C752" s="115">
        <v>43950</v>
      </c>
      <c r="D752" t="s">
        <v>209</v>
      </c>
      <c r="E752">
        <v>3401</v>
      </c>
      <c r="F752" t="s">
        <v>22</v>
      </c>
      <c r="G752" t="s">
        <v>3265</v>
      </c>
      <c r="H752" t="s">
        <v>147</v>
      </c>
      <c r="I752" t="s">
        <v>115</v>
      </c>
      <c r="M752" t="s">
        <v>3266</v>
      </c>
      <c r="N752" t="s">
        <v>3267</v>
      </c>
      <c r="Q752">
        <v>0</v>
      </c>
      <c r="R752">
        <v>500</v>
      </c>
      <c r="S752">
        <v>500</v>
      </c>
      <c r="T752" t="s">
        <v>3268</v>
      </c>
      <c r="U752" t="s">
        <v>3269</v>
      </c>
    </row>
    <row r="753" spans="1:23" x14ac:dyDescent="0.15">
      <c r="A753">
        <v>752</v>
      </c>
      <c r="B753" s="114" t="s">
        <v>3229</v>
      </c>
      <c r="C753" s="115">
        <v>43951</v>
      </c>
      <c r="D753" t="s">
        <v>681</v>
      </c>
      <c r="E753">
        <v>13515</v>
      </c>
      <c r="F753" t="s">
        <v>22</v>
      </c>
      <c r="G753" t="s">
        <v>3230</v>
      </c>
      <c r="H753" t="s">
        <v>132</v>
      </c>
      <c r="I753" t="s">
        <v>127</v>
      </c>
      <c r="M753" t="s">
        <v>3231</v>
      </c>
      <c r="N753" t="s">
        <v>3118</v>
      </c>
      <c r="Q753">
        <v>0</v>
      </c>
      <c r="R753">
        <v>12000</v>
      </c>
      <c r="S753">
        <v>12000</v>
      </c>
      <c r="T753" t="s">
        <v>3232</v>
      </c>
      <c r="U753" t="s">
        <v>686</v>
      </c>
      <c r="W753" t="s">
        <v>3417</v>
      </c>
    </row>
    <row r="754" spans="1:23" x14ac:dyDescent="0.15">
      <c r="A754">
        <v>753</v>
      </c>
      <c r="B754" s="114" t="s">
        <v>28</v>
      </c>
      <c r="C754" s="115">
        <v>43951</v>
      </c>
      <c r="D754" t="s">
        <v>21</v>
      </c>
      <c r="E754">
        <v>3701</v>
      </c>
      <c r="F754" t="s">
        <v>29</v>
      </c>
      <c r="G754" t="s">
        <v>30</v>
      </c>
      <c r="H754" t="s">
        <v>31</v>
      </c>
      <c r="I754" t="s">
        <v>32</v>
      </c>
      <c r="M754" t="s">
        <v>33</v>
      </c>
      <c r="O754">
        <v>1</v>
      </c>
      <c r="P754">
        <v>1</v>
      </c>
      <c r="Q754">
        <v>71224</v>
      </c>
      <c r="R754">
        <v>0</v>
      </c>
      <c r="S754">
        <v>71224</v>
      </c>
      <c r="T754" t="s">
        <v>34</v>
      </c>
      <c r="U754" t="s">
        <v>35</v>
      </c>
    </row>
    <row r="755" spans="1:23" x14ac:dyDescent="0.15">
      <c r="A755">
        <v>754</v>
      </c>
      <c r="B755" s="114" t="s">
        <v>105</v>
      </c>
      <c r="C755" s="115">
        <v>43951</v>
      </c>
      <c r="D755" t="s">
        <v>21</v>
      </c>
      <c r="E755">
        <v>4101</v>
      </c>
      <c r="F755" t="s">
        <v>22</v>
      </c>
      <c r="G755" t="s">
        <v>106</v>
      </c>
      <c r="H755" t="s">
        <v>40</v>
      </c>
      <c r="I755" t="s">
        <v>107</v>
      </c>
      <c r="M755" t="s">
        <v>108</v>
      </c>
      <c r="N755" t="s">
        <v>109</v>
      </c>
      <c r="O755">
        <v>1</v>
      </c>
      <c r="P755">
        <v>1</v>
      </c>
      <c r="Q755">
        <v>13112</v>
      </c>
      <c r="R755">
        <v>0</v>
      </c>
      <c r="S755">
        <v>13112</v>
      </c>
      <c r="T755" t="s">
        <v>110</v>
      </c>
      <c r="U755" t="s">
        <v>111</v>
      </c>
    </row>
    <row r="756" spans="1:23" x14ac:dyDescent="0.15">
      <c r="A756">
        <v>755</v>
      </c>
      <c r="B756" s="114" t="s">
        <v>1305</v>
      </c>
      <c r="C756" s="115">
        <v>43951</v>
      </c>
      <c r="D756" t="s">
        <v>21</v>
      </c>
      <c r="E756">
        <v>1015</v>
      </c>
      <c r="F756" t="s">
        <v>22</v>
      </c>
      <c r="G756" t="s">
        <v>671</v>
      </c>
      <c r="H756" t="s">
        <v>92</v>
      </c>
      <c r="I756" t="s">
        <v>377</v>
      </c>
      <c r="M756" t="s">
        <v>1306</v>
      </c>
      <c r="N756" t="s">
        <v>1307</v>
      </c>
      <c r="O756">
        <v>1</v>
      </c>
      <c r="P756">
        <v>1</v>
      </c>
      <c r="Q756">
        <v>85840</v>
      </c>
      <c r="R756">
        <v>0</v>
      </c>
      <c r="S756">
        <v>85840</v>
      </c>
      <c r="T756" t="s">
        <v>1308</v>
      </c>
      <c r="U756" t="s">
        <v>1309</v>
      </c>
    </row>
    <row r="757" spans="1:23" x14ac:dyDescent="0.15">
      <c r="A757">
        <v>756</v>
      </c>
      <c r="B757" s="114" t="s">
        <v>3244</v>
      </c>
      <c r="C757" s="115">
        <v>43951</v>
      </c>
      <c r="D757" t="s">
        <v>956</v>
      </c>
      <c r="E757">
        <v>3812</v>
      </c>
      <c r="F757" t="s">
        <v>22</v>
      </c>
      <c r="G757" t="s">
        <v>3245</v>
      </c>
      <c r="H757" t="s">
        <v>142</v>
      </c>
      <c r="I757" t="s">
        <v>107</v>
      </c>
      <c r="M757" t="s">
        <v>3246</v>
      </c>
      <c r="N757" t="s">
        <v>3247</v>
      </c>
      <c r="Q757">
        <v>0</v>
      </c>
      <c r="R757">
        <v>3000</v>
      </c>
      <c r="S757">
        <v>3000</v>
      </c>
      <c r="T757" t="s">
        <v>3248</v>
      </c>
      <c r="U757" t="s">
        <v>1292</v>
      </c>
    </row>
    <row r="758" spans="1:23" x14ac:dyDescent="0.15">
      <c r="A758">
        <v>757</v>
      </c>
      <c r="B758" s="114" t="s">
        <v>3291</v>
      </c>
      <c r="C758" s="115">
        <v>43951</v>
      </c>
      <c r="D758" t="s">
        <v>956</v>
      </c>
      <c r="E758">
        <v>2901</v>
      </c>
      <c r="F758" t="s">
        <v>22</v>
      </c>
      <c r="G758" t="s">
        <v>2168</v>
      </c>
      <c r="H758" t="s">
        <v>142</v>
      </c>
      <c r="I758" t="s">
        <v>137</v>
      </c>
      <c r="M758" t="s">
        <v>3292</v>
      </c>
      <c r="N758" t="s">
        <v>1112</v>
      </c>
      <c r="Q758">
        <v>0</v>
      </c>
      <c r="R758">
        <v>3000</v>
      </c>
      <c r="S758">
        <v>3000</v>
      </c>
      <c r="T758" t="s">
        <v>3293</v>
      </c>
      <c r="U758" t="s">
        <v>3294</v>
      </c>
    </row>
    <row r="759" spans="1:23" x14ac:dyDescent="0.15">
      <c r="A759">
        <v>758</v>
      </c>
      <c r="B759" s="114" t="s">
        <v>3329</v>
      </c>
      <c r="C759" s="115">
        <v>43951</v>
      </c>
      <c r="D759" t="s">
        <v>956</v>
      </c>
      <c r="E759">
        <v>3709</v>
      </c>
      <c r="F759" t="s">
        <v>22</v>
      </c>
      <c r="G759" t="s">
        <v>3330</v>
      </c>
      <c r="H759" t="s">
        <v>132</v>
      </c>
      <c r="I759" t="s">
        <v>41</v>
      </c>
      <c r="M759" t="s">
        <v>3331</v>
      </c>
      <c r="N759" t="s">
        <v>1112</v>
      </c>
      <c r="Q759">
        <v>0</v>
      </c>
      <c r="R759">
        <v>3000</v>
      </c>
      <c r="S759">
        <v>3000</v>
      </c>
      <c r="T759" t="s">
        <v>3332</v>
      </c>
      <c r="U759" t="s">
        <v>2589</v>
      </c>
    </row>
    <row r="760" spans="1:23" x14ac:dyDescent="0.15">
      <c r="A760">
        <v>759</v>
      </c>
      <c r="B760" s="114" t="s">
        <v>3339</v>
      </c>
      <c r="C760" s="115">
        <v>43951</v>
      </c>
      <c r="D760" t="s">
        <v>956</v>
      </c>
      <c r="E760">
        <v>1231</v>
      </c>
      <c r="F760" t="s">
        <v>22</v>
      </c>
      <c r="G760" t="s">
        <v>2456</v>
      </c>
      <c r="H760" t="s">
        <v>92</v>
      </c>
      <c r="I760" t="s">
        <v>25</v>
      </c>
      <c r="M760" t="s">
        <v>2457</v>
      </c>
      <c r="N760" t="s">
        <v>205</v>
      </c>
      <c r="Q760">
        <v>0</v>
      </c>
      <c r="R760">
        <v>3000</v>
      </c>
      <c r="S760">
        <v>3000</v>
      </c>
      <c r="T760" t="s">
        <v>2459</v>
      </c>
      <c r="U760" t="s">
        <v>1783</v>
      </c>
    </row>
    <row r="761" spans="1:23" x14ac:dyDescent="0.15">
      <c r="A761">
        <v>760</v>
      </c>
      <c r="B761" s="114" t="s">
        <v>3301</v>
      </c>
      <c r="C761" s="115">
        <v>43951</v>
      </c>
      <c r="D761" t="s">
        <v>316</v>
      </c>
      <c r="E761">
        <v>3401</v>
      </c>
      <c r="F761" t="s">
        <v>22</v>
      </c>
      <c r="G761" t="s">
        <v>228</v>
      </c>
      <c r="H761" t="s">
        <v>40</v>
      </c>
      <c r="I761" t="s">
        <v>107</v>
      </c>
      <c r="M761" t="s">
        <v>1332</v>
      </c>
      <c r="N761" t="s">
        <v>3302</v>
      </c>
      <c r="Q761">
        <v>0</v>
      </c>
      <c r="R761">
        <v>2000</v>
      </c>
      <c r="S761">
        <v>2000</v>
      </c>
      <c r="U761" t="s">
        <v>3303</v>
      </c>
    </row>
    <row r="762" spans="1:23" x14ac:dyDescent="0.15">
      <c r="A762">
        <v>761</v>
      </c>
      <c r="B762" s="114" t="s">
        <v>490</v>
      </c>
      <c r="C762" s="115">
        <v>43951</v>
      </c>
      <c r="D762" t="s">
        <v>491</v>
      </c>
      <c r="E762">
        <v>11805</v>
      </c>
      <c r="F762" t="s">
        <v>22</v>
      </c>
      <c r="G762" t="s">
        <v>492</v>
      </c>
      <c r="H762" t="s">
        <v>92</v>
      </c>
      <c r="I762" t="s">
        <v>41</v>
      </c>
      <c r="M762" t="s">
        <v>493</v>
      </c>
      <c r="N762" t="s">
        <v>494</v>
      </c>
      <c r="Q762">
        <v>0</v>
      </c>
      <c r="R762">
        <v>500</v>
      </c>
      <c r="S762">
        <v>500</v>
      </c>
      <c r="T762" t="s">
        <v>495</v>
      </c>
      <c r="U762" t="s">
        <v>496</v>
      </c>
    </row>
    <row r="763" spans="1:23" x14ac:dyDescent="0.15">
      <c r="A763">
        <v>762</v>
      </c>
      <c r="B763" s="114" t="s">
        <v>538</v>
      </c>
      <c r="C763" s="115">
        <v>43951</v>
      </c>
      <c r="D763" t="s">
        <v>491</v>
      </c>
      <c r="E763">
        <v>4604</v>
      </c>
      <c r="F763" t="s">
        <v>22</v>
      </c>
      <c r="G763" t="s">
        <v>539</v>
      </c>
      <c r="H763" t="s">
        <v>147</v>
      </c>
      <c r="I763" t="s">
        <v>115</v>
      </c>
      <c r="M763" t="s">
        <v>540</v>
      </c>
      <c r="N763" t="s">
        <v>494</v>
      </c>
      <c r="Q763">
        <v>0</v>
      </c>
      <c r="R763">
        <v>500</v>
      </c>
      <c r="S763">
        <v>500</v>
      </c>
      <c r="T763" t="s">
        <v>541</v>
      </c>
      <c r="U763" t="s">
        <v>542</v>
      </c>
    </row>
    <row r="764" spans="1:23" x14ac:dyDescent="0.15">
      <c r="A764">
        <v>763</v>
      </c>
      <c r="B764" s="114" t="s">
        <v>543</v>
      </c>
      <c r="C764" s="115">
        <v>43951</v>
      </c>
      <c r="D764" t="s">
        <v>491</v>
      </c>
      <c r="E764">
        <v>6105</v>
      </c>
      <c r="F764" t="s">
        <v>22</v>
      </c>
      <c r="G764" t="s">
        <v>544</v>
      </c>
      <c r="H764" t="s">
        <v>84</v>
      </c>
      <c r="I764" t="s">
        <v>107</v>
      </c>
      <c r="M764" t="s">
        <v>545</v>
      </c>
      <c r="N764" t="s">
        <v>494</v>
      </c>
      <c r="Q764">
        <v>0</v>
      </c>
      <c r="R764">
        <v>500</v>
      </c>
      <c r="S764">
        <v>500</v>
      </c>
      <c r="T764" t="s">
        <v>546</v>
      </c>
      <c r="U764" t="s">
        <v>542</v>
      </c>
    </row>
    <row r="765" spans="1:23" x14ac:dyDescent="0.15">
      <c r="A765">
        <v>764</v>
      </c>
      <c r="B765" s="114" t="s">
        <v>650</v>
      </c>
      <c r="C765" s="115">
        <v>43951</v>
      </c>
      <c r="D765" t="s">
        <v>491</v>
      </c>
      <c r="E765">
        <v>6404</v>
      </c>
      <c r="F765" t="s">
        <v>22</v>
      </c>
      <c r="G765" t="s">
        <v>651</v>
      </c>
      <c r="H765" t="s">
        <v>92</v>
      </c>
      <c r="I765" t="s">
        <v>65</v>
      </c>
      <c r="M765" t="s">
        <v>652</v>
      </c>
      <c r="N765" t="s">
        <v>494</v>
      </c>
      <c r="Q765">
        <v>0</v>
      </c>
      <c r="R765">
        <v>500</v>
      </c>
      <c r="S765">
        <v>500</v>
      </c>
      <c r="T765" t="s">
        <v>653</v>
      </c>
      <c r="U765" t="s">
        <v>496</v>
      </c>
    </row>
    <row r="766" spans="1:23" x14ac:dyDescent="0.15">
      <c r="A766">
        <v>765</v>
      </c>
      <c r="B766" s="114" t="s">
        <v>654</v>
      </c>
      <c r="C766" s="115">
        <v>43951</v>
      </c>
      <c r="D766" t="s">
        <v>491</v>
      </c>
      <c r="E766">
        <v>10806</v>
      </c>
      <c r="F766" t="s">
        <v>22</v>
      </c>
      <c r="G766" t="s">
        <v>655</v>
      </c>
      <c r="H766" t="s">
        <v>92</v>
      </c>
      <c r="I766" t="s">
        <v>41</v>
      </c>
      <c r="M766" t="s">
        <v>656</v>
      </c>
      <c r="N766" t="s">
        <v>494</v>
      </c>
      <c r="Q766">
        <v>0</v>
      </c>
      <c r="R766">
        <v>500</v>
      </c>
      <c r="S766">
        <v>500</v>
      </c>
      <c r="T766" t="s">
        <v>657</v>
      </c>
      <c r="U766" t="s">
        <v>496</v>
      </c>
    </row>
    <row r="767" spans="1:23" x14ac:dyDescent="0.15">
      <c r="A767">
        <v>766</v>
      </c>
      <c r="B767" s="114" t="s">
        <v>658</v>
      </c>
      <c r="C767" s="115">
        <v>43951</v>
      </c>
      <c r="D767" t="s">
        <v>491</v>
      </c>
      <c r="E767">
        <v>2625</v>
      </c>
      <c r="F767" t="s">
        <v>22</v>
      </c>
      <c r="G767" t="s">
        <v>659</v>
      </c>
      <c r="H767" t="s">
        <v>92</v>
      </c>
      <c r="I767" t="s">
        <v>93</v>
      </c>
      <c r="M767" t="s">
        <v>660</v>
      </c>
      <c r="N767" t="s">
        <v>494</v>
      </c>
      <c r="Q767">
        <v>0</v>
      </c>
      <c r="R767">
        <v>500</v>
      </c>
      <c r="S767">
        <v>500</v>
      </c>
      <c r="T767" t="s">
        <v>661</v>
      </c>
      <c r="U767" t="s">
        <v>496</v>
      </c>
    </row>
    <row r="768" spans="1:23" x14ac:dyDescent="0.15">
      <c r="A768">
        <v>767</v>
      </c>
      <c r="B768" s="114" t="s">
        <v>3162</v>
      </c>
      <c r="C768" s="115">
        <v>43951</v>
      </c>
      <c r="D768" t="s">
        <v>491</v>
      </c>
      <c r="E768">
        <v>7505</v>
      </c>
      <c r="F768" t="s">
        <v>22</v>
      </c>
      <c r="G768" t="s">
        <v>3163</v>
      </c>
      <c r="H768" t="s">
        <v>132</v>
      </c>
      <c r="I768" t="s">
        <v>107</v>
      </c>
      <c r="M768" t="s">
        <v>3164</v>
      </c>
      <c r="N768" t="s">
        <v>494</v>
      </c>
      <c r="Q768">
        <v>0</v>
      </c>
      <c r="R768">
        <v>500</v>
      </c>
      <c r="S768">
        <v>500</v>
      </c>
      <c r="T768" t="s">
        <v>3165</v>
      </c>
      <c r="U768" t="s">
        <v>3166</v>
      </c>
    </row>
    <row r="769" spans="1:24" x14ac:dyDescent="0.15">
      <c r="A769">
        <v>768</v>
      </c>
      <c r="B769" s="114" t="s">
        <v>3167</v>
      </c>
      <c r="C769" s="115">
        <v>43951</v>
      </c>
      <c r="D769" t="s">
        <v>491</v>
      </c>
      <c r="E769">
        <v>3029</v>
      </c>
      <c r="F769" t="s">
        <v>22</v>
      </c>
      <c r="G769" t="s">
        <v>3168</v>
      </c>
      <c r="H769" t="s">
        <v>84</v>
      </c>
      <c r="I769" t="s">
        <v>93</v>
      </c>
      <c r="M769" t="s">
        <v>3169</v>
      </c>
      <c r="N769" t="s">
        <v>494</v>
      </c>
      <c r="Q769">
        <v>0</v>
      </c>
      <c r="R769">
        <v>500</v>
      </c>
      <c r="S769">
        <v>500</v>
      </c>
      <c r="T769" t="s">
        <v>3170</v>
      </c>
      <c r="U769" t="s">
        <v>3166</v>
      </c>
    </row>
    <row r="770" spans="1:24" x14ac:dyDescent="0.15">
      <c r="A770">
        <v>769</v>
      </c>
      <c r="B770" s="114" t="s">
        <v>3171</v>
      </c>
      <c r="C770" s="115">
        <v>43951</v>
      </c>
      <c r="D770" t="s">
        <v>491</v>
      </c>
      <c r="E770">
        <v>6910</v>
      </c>
      <c r="F770" t="s">
        <v>22</v>
      </c>
      <c r="G770" t="s">
        <v>3172</v>
      </c>
      <c r="H770" t="s">
        <v>92</v>
      </c>
      <c r="I770" t="s">
        <v>107</v>
      </c>
      <c r="M770" t="s">
        <v>3173</v>
      </c>
      <c r="N770" t="s">
        <v>494</v>
      </c>
      <c r="Q770">
        <v>0</v>
      </c>
      <c r="R770">
        <v>500</v>
      </c>
      <c r="S770">
        <v>500</v>
      </c>
      <c r="T770" t="s">
        <v>3174</v>
      </c>
      <c r="U770" t="s">
        <v>3166</v>
      </c>
    </row>
    <row r="771" spans="1:24" x14ac:dyDescent="0.15">
      <c r="A771">
        <v>770</v>
      </c>
      <c r="B771" s="114" t="s">
        <v>3193</v>
      </c>
      <c r="C771" s="115">
        <v>43951</v>
      </c>
      <c r="D771" t="s">
        <v>491</v>
      </c>
      <c r="E771">
        <v>1212</v>
      </c>
      <c r="F771" t="s">
        <v>22</v>
      </c>
      <c r="G771" t="s">
        <v>3194</v>
      </c>
      <c r="H771" t="s">
        <v>92</v>
      </c>
      <c r="I771" t="s">
        <v>32</v>
      </c>
      <c r="M771" t="s">
        <v>3195</v>
      </c>
      <c r="N771" t="s">
        <v>3196</v>
      </c>
      <c r="Q771">
        <v>0</v>
      </c>
      <c r="R771">
        <v>500</v>
      </c>
      <c r="S771">
        <v>500</v>
      </c>
      <c r="T771" t="s">
        <v>3197</v>
      </c>
      <c r="U771" t="s">
        <v>3198</v>
      </c>
      <c r="X771" t="s">
        <v>3417</v>
      </c>
    </row>
    <row r="772" spans="1:24" x14ac:dyDescent="0.15">
      <c r="A772">
        <v>771</v>
      </c>
      <c r="B772" s="114" t="s">
        <v>3214</v>
      </c>
      <c r="C772" s="115">
        <v>43951</v>
      </c>
      <c r="D772" t="s">
        <v>491</v>
      </c>
      <c r="E772">
        <v>2635</v>
      </c>
      <c r="F772" t="s">
        <v>22</v>
      </c>
      <c r="G772" t="s">
        <v>3215</v>
      </c>
      <c r="H772" t="s">
        <v>142</v>
      </c>
      <c r="I772" t="s">
        <v>137</v>
      </c>
      <c r="M772" t="s">
        <v>3216</v>
      </c>
      <c r="Q772">
        <v>0</v>
      </c>
      <c r="R772">
        <v>500</v>
      </c>
      <c r="S772">
        <v>500</v>
      </c>
      <c r="T772" t="s">
        <v>3217</v>
      </c>
      <c r="U772" t="s">
        <v>3218</v>
      </c>
    </row>
    <row r="773" spans="1:24" x14ac:dyDescent="0.15">
      <c r="A773">
        <v>772</v>
      </c>
      <c r="B773" s="114" t="s">
        <v>3219</v>
      </c>
      <c r="C773" s="115">
        <v>43951</v>
      </c>
      <c r="D773" t="s">
        <v>491</v>
      </c>
      <c r="E773">
        <v>2635</v>
      </c>
      <c r="F773" t="s">
        <v>22</v>
      </c>
      <c r="G773" t="s">
        <v>3215</v>
      </c>
      <c r="H773" t="s">
        <v>142</v>
      </c>
      <c r="I773" t="s">
        <v>137</v>
      </c>
      <c r="M773" t="s">
        <v>3216</v>
      </c>
      <c r="N773" t="s">
        <v>3220</v>
      </c>
      <c r="Q773">
        <v>0</v>
      </c>
      <c r="R773">
        <v>500</v>
      </c>
      <c r="S773">
        <v>500</v>
      </c>
      <c r="T773" t="s">
        <v>3217</v>
      </c>
      <c r="U773" t="s">
        <v>3221</v>
      </c>
    </row>
    <row r="774" spans="1:24" x14ac:dyDescent="0.15">
      <c r="A774">
        <v>773</v>
      </c>
      <c r="B774" s="114" t="s">
        <v>3253</v>
      </c>
      <c r="C774" s="115">
        <v>43951</v>
      </c>
      <c r="D774" t="s">
        <v>491</v>
      </c>
      <c r="E774">
        <v>11607</v>
      </c>
      <c r="F774" t="s">
        <v>22</v>
      </c>
      <c r="G774" t="s">
        <v>3254</v>
      </c>
      <c r="H774" t="s">
        <v>142</v>
      </c>
      <c r="I774" t="s">
        <v>41</v>
      </c>
      <c r="M774" t="s">
        <v>3255</v>
      </c>
      <c r="N774" t="s">
        <v>494</v>
      </c>
      <c r="Q774">
        <v>0</v>
      </c>
      <c r="R774">
        <v>500</v>
      </c>
      <c r="S774">
        <v>500</v>
      </c>
      <c r="T774" t="s">
        <v>3256</v>
      </c>
      <c r="U774" t="s">
        <v>542</v>
      </c>
    </row>
    <row r="775" spans="1:24" x14ac:dyDescent="0.15">
      <c r="A775">
        <v>774</v>
      </c>
      <c r="B775" s="114" t="s">
        <v>3257</v>
      </c>
      <c r="C775" s="115">
        <v>43951</v>
      </c>
      <c r="D775" t="s">
        <v>491</v>
      </c>
      <c r="E775">
        <v>3000</v>
      </c>
      <c r="F775" t="s">
        <v>22</v>
      </c>
      <c r="G775" t="s">
        <v>3258</v>
      </c>
      <c r="H775" t="s">
        <v>84</v>
      </c>
      <c r="I775" t="s">
        <v>107</v>
      </c>
      <c r="M775" t="s">
        <v>3259</v>
      </c>
      <c r="N775" t="s">
        <v>494</v>
      </c>
      <c r="Q775">
        <v>0</v>
      </c>
      <c r="R775">
        <v>500</v>
      </c>
      <c r="S775">
        <v>500</v>
      </c>
      <c r="T775" t="s">
        <v>3260</v>
      </c>
      <c r="U775" t="s">
        <v>542</v>
      </c>
    </row>
    <row r="776" spans="1:24" x14ac:dyDescent="0.15">
      <c r="A776">
        <v>775</v>
      </c>
      <c r="B776" s="114" t="s">
        <v>3295</v>
      </c>
      <c r="C776" s="115">
        <v>43951</v>
      </c>
      <c r="D776" t="s">
        <v>491</v>
      </c>
      <c r="E776">
        <v>6902</v>
      </c>
      <c r="F776" t="s">
        <v>22</v>
      </c>
      <c r="G776" t="s">
        <v>3296</v>
      </c>
      <c r="H776" t="s">
        <v>132</v>
      </c>
      <c r="I776" t="s">
        <v>107</v>
      </c>
      <c r="M776" t="s">
        <v>3297</v>
      </c>
      <c r="N776" t="s">
        <v>3298</v>
      </c>
      <c r="Q776">
        <v>0</v>
      </c>
      <c r="R776">
        <v>500</v>
      </c>
      <c r="S776">
        <v>500</v>
      </c>
      <c r="T776" t="s">
        <v>3299</v>
      </c>
      <c r="U776" t="s">
        <v>3300</v>
      </c>
    </row>
    <row r="777" spans="1:24" x14ac:dyDescent="0.15">
      <c r="A777">
        <v>776</v>
      </c>
      <c r="B777" s="114" t="s">
        <v>3327</v>
      </c>
      <c r="C777" s="115">
        <v>43951</v>
      </c>
      <c r="D777" t="s">
        <v>491</v>
      </c>
      <c r="E777">
        <v>9000</v>
      </c>
      <c r="F777" t="s">
        <v>22</v>
      </c>
      <c r="G777" t="s">
        <v>3287</v>
      </c>
      <c r="H777" t="s">
        <v>122</v>
      </c>
      <c r="I777" t="s">
        <v>65</v>
      </c>
      <c r="M777" t="s">
        <v>3288</v>
      </c>
      <c r="N777" t="s">
        <v>3328</v>
      </c>
      <c r="Q777">
        <v>0</v>
      </c>
      <c r="R777">
        <v>500</v>
      </c>
      <c r="S777">
        <v>500</v>
      </c>
      <c r="T777" t="s">
        <v>3289</v>
      </c>
      <c r="U777" t="s">
        <v>1264</v>
      </c>
    </row>
    <row r="778" spans="1:24" x14ac:dyDescent="0.15">
      <c r="A778">
        <v>777</v>
      </c>
      <c r="B778" s="114" t="s">
        <v>2900</v>
      </c>
      <c r="C778" s="115">
        <v>43951</v>
      </c>
      <c r="D778" t="s">
        <v>113</v>
      </c>
      <c r="E778">
        <v>2312</v>
      </c>
      <c r="F778" t="s">
        <v>22</v>
      </c>
      <c r="G778" t="s">
        <v>2901</v>
      </c>
      <c r="H778" t="s">
        <v>92</v>
      </c>
      <c r="I778" t="s">
        <v>93</v>
      </c>
      <c r="M778" t="s">
        <v>2902</v>
      </c>
      <c r="N778" t="s">
        <v>1195</v>
      </c>
      <c r="Q778">
        <v>0</v>
      </c>
      <c r="R778">
        <v>500</v>
      </c>
      <c r="S778">
        <v>500</v>
      </c>
      <c r="T778" t="s">
        <v>2903</v>
      </c>
      <c r="U778" t="s">
        <v>1300</v>
      </c>
      <c r="W778" t="s">
        <v>3417</v>
      </c>
      <c r="X778" t="s">
        <v>3417</v>
      </c>
    </row>
    <row r="779" spans="1:24" x14ac:dyDescent="0.15">
      <c r="A779">
        <v>778</v>
      </c>
      <c r="B779" s="114" t="s">
        <v>2976</v>
      </c>
      <c r="C779" s="115">
        <v>43951</v>
      </c>
      <c r="D779" t="s">
        <v>113</v>
      </c>
      <c r="E779">
        <v>3409</v>
      </c>
      <c r="F779" t="s">
        <v>22</v>
      </c>
      <c r="G779" t="s">
        <v>2977</v>
      </c>
      <c r="H779" t="s">
        <v>92</v>
      </c>
      <c r="I779" t="s">
        <v>288</v>
      </c>
      <c r="M779" t="s">
        <v>2978</v>
      </c>
      <c r="N779" t="s">
        <v>1195</v>
      </c>
      <c r="Q779">
        <v>0</v>
      </c>
      <c r="R779">
        <v>500</v>
      </c>
      <c r="S779">
        <v>500</v>
      </c>
      <c r="T779" t="s">
        <v>2979</v>
      </c>
      <c r="U779" t="s">
        <v>1300</v>
      </c>
      <c r="W779" t="s">
        <v>3417</v>
      </c>
      <c r="X779" t="s">
        <v>3417</v>
      </c>
    </row>
    <row r="780" spans="1:24" x14ac:dyDescent="0.15">
      <c r="A780">
        <v>779</v>
      </c>
      <c r="B780" s="114" t="s">
        <v>3310</v>
      </c>
      <c r="C780" s="115">
        <v>43951</v>
      </c>
      <c r="D780" t="s">
        <v>113</v>
      </c>
      <c r="E780">
        <v>11103</v>
      </c>
      <c r="F780" t="s">
        <v>22</v>
      </c>
      <c r="G780" t="s">
        <v>2416</v>
      </c>
      <c r="H780" t="s">
        <v>84</v>
      </c>
      <c r="I780" t="s">
        <v>41</v>
      </c>
      <c r="M780" t="s">
        <v>3311</v>
      </c>
      <c r="N780" t="s">
        <v>1176</v>
      </c>
      <c r="Q780">
        <v>0</v>
      </c>
      <c r="R780">
        <v>500</v>
      </c>
      <c r="S780">
        <v>500</v>
      </c>
      <c r="T780" t="s">
        <v>3312</v>
      </c>
      <c r="U780" t="s">
        <v>950</v>
      </c>
    </row>
    <row r="781" spans="1:24" x14ac:dyDescent="0.15">
      <c r="A781">
        <v>780</v>
      </c>
      <c r="B781" s="114" t="s">
        <v>3313</v>
      </c>
      <c r="C781" s="115">
        <v>43951</v>
      </c>
      <c r="D781" t="s">
        <v>113</v>
      </c>
      <c r="E781">
        <v>2413</v>
      </c>
      <c r="F781" t="s">
        <v>22</v>
      </c>
      <c r="G781" t="s">
        <v>3314</v>
      </c>
      <c r="H781" t="s">
        <v>142</v>
      </c>
      <c r="I781" t="s">
        <v>137</v>
      </c>
      <c r="M781" t="s">
        <v>3315</v>
      </c>
      <c r="N781" t="s">
        <v>1728</v>
      </c>
      <c r="Q781">
        <v>0</v>
      </c>
      <c r="R781">
        <v>500</v>
      </c>
      <c r="S781">
        <v>500</v>
      </c>
      <c r="T781" t="s">
        <v>3316</v>
      </c>
      <c r="U781" t="s">
        <v>1269</v>
      </c>
    </row>
    <row r="782" spans="1:24" x14ac:dyDescent="0.15">
      <c r="A782">
        <v>781</v>
      </c>
      <c r="B782" s="114" t="s">
        <v>3317</v>
      </c>
      <c r="C782" s="115">
        <v>43951</v>
      </c>
      <c r="D782" t="s">
        <v>113</v>
      </c>
      <c r="E782">
        <v>5205</v>
      </c>
      <c r="F782" t="s">
        <v>22</v>
      </c>
      <c r="G782" t="s">
        <v>3318</v>
      </c>
      <c r="H782" t="s">
        <v>132</v>
      </c>
      <c r="I782" t="s">
        <v>115</v>
      </c>
      <c r="M782" t="s">
        <v>3319</v>
      </c>
      <c r="N782" t="s">
        <v>1728</v>
      </c>
      <c r="Q782">
        <v>0</v>
      </c>
      <c r="R782">
        <v>500</v>
      </c>
      <c r="S782">
        <v>500</v>
      </c>
      <c r="T782" t="s">
        <v>3320</v>
      </c>
      <c r="U782" t="s">
        <v>1269</v>
      </c>
    </row>
    <row r="783" spans="1:24" x14ac:dyDescent="0.15">
      <c r="A783">
        <v>782</v>
      </c>
      <c r="B783" s="114" t="s">
        <v>3333</v>
      </c>
      <c r="C783" s="115">
        <v>43951</v>
      </c>
      <c r="D783" t="s">
        <v>113</v>
      </c>
      <c r="E783">
        <v>314</v>
      </c>
      <c r="F783" t="s">
        <v>22</v>
      </c>
      <c r="G783" t="s">
        <v>3334</v>
      </c>
      <c r="H783" t="s">
        <v>40</v>
      </c>
      <c r="I783" t="s">
        <v>25</v>
      </c>
      <c r="M783" t="s">
        <v>3335</v>
      </c>
      <c r="N783" t="s">
        <v>3336</v>
      </c>
      <c r="Q783">
        <v>0</v>
      </c>
      <c r="R783">
        <v>500</v>
      </c>
      <c r="S783">
        <v>500</v>
      </c>
      <c r="T783" t="s">
        <v>3337</v>
      </c>
      <c r="U783" t="s">
        <v>3338</v>
      </c>
    </row>
    <row r="784" spans="1:24" x14ac:dyDescent="0.15">
      <c r="A784">
        <v>783</v>
      </c>
      <c r="B784" s="114" t="s">
        <v>352</v>
      </c>
      <c r="C784" s="115">
        <v>43951</v>
      </c>
      <c r="D784" t="s">
        <v>209</v>
      </c>
      <c r="E784">
        <v>6901</v>
      </c>
      <c r="F784" t="s">
        <v>22</v>
      </c>
      <c r="G784" t="s">
        <v>353</v>
      </c>
      <c r="H784" t="s">
        <v>84</v>
      </c>
      <c r="I784" t="s">
        <v>137</v>
      </c>
      <c r="M784" t="s">
        <v>354</v>
      </c>
      <c r="N784" t="s">
        <v>355</v>
      </c>
      <c r="Q784">
        <v>0</v>
      </c>
      <c r="R784">
        <v>500</v>
      </c>
      <c r="S784">
        <v>500</v>
      </c>
      <c r="T784" t="s">
        <v>356</v>
      </c>
      <c r="U784" t="s">
        <v>357</v>
      </c>
    </row>
    <row r="785" spans="1:22" x14ac:dyDescent="0.15">
      <c r="A785">
        <v>784</v>
      </c>
      <c r="B785" s="114" t="s">
        <v>358</v>
      </c>
      <c r="C785" s="115">
        <v>43951</v>
      </c>
      <c r="D785" t="s">
        <v>209</v>
      </c>
      <c r="E785">
        <v>6929</v>
      </c>
      <c r="F785" t="s">
        <v>22</v>
      </c>
      <c r="G785" t="s">
        <v>353</v>
      </c>
      <c r="H785" t="s">
        <v>84</v>
      </c>
      <c r="I785" t="s">
        <v>137</v>
      </c>
      <c r="M785" t="s">
        <v>354</v>
      </c>
      <c r="N785" t="s">
        <v>355</v>
      </c>
      <c r="Q785">
        <v>0</v>
      </c>
      <c r="R785">
        <v>500</v>
      </c>
      <c r="S785">
        <v>500</v>
      </c>
      <c r="T785" t="s">
        <v>356</v>
      </c>
      <c r="U785" t="s">
        <v>357</v>
      </c>
    </row>
    <row r="786" spans="1:22" x14ac:dyDescent="0.15">
      <c r="A786">
        <v>785</v>
      </c>
      <c r="B786" s="114" t="s">
        <v>1030</v>
      </c>
      <c r="C786" s="115">
        <v>43951</v>
      </c>
      <c r="D786" t="s">
        <v>209</v>
      </c>
      <c r="E786">
        <v>2309</v>
      </c>
      <c r="F786" t="s">
        <v>22</v>
      </c>
      <c r="G786" t="s">
        <v>1031</v>
      </c>
      <c r="H786" t="s">
        <v>1032</v>
      </c>
      <c r="I786" t="s">
        <v>93</v>
      </c>
      <c r="N786" t="s">
        <v>1033</v>
      </c>
      <c r="Q786">
        <v>0</v>
      </c>
      <c r="R786">
        <v>500</v>
      </c>
      <c r="S786">
        <v>500</v>
      </c>
      <c r="T786" t="s">
        <v>1034</v>
      </c>
      <c r="U786" t="s">
        <v>1035</v>
      </c>
    </row>
    <row r="787" spans="1:22" x14ac:dyDescent="0.15">
      <c r="A787">
        <v>786</v>
      </c>
      <c r="B787" s="114" t="s">
        <v>1251</v>
      </c>
      <c r="C787" s="115">
        <v>43951</v>
      </c>
      <c r="D787" t="s">
        <v>209</v>
      </c>
      <c r="E787">
        <v>2600</v>
      </c>
      <c r="F787" t="s">
        <v>22</v>
      </c>
      <c r="G787" t="s">
        <v>1252</v>
      </c>
      <c r="H787" t="s">
        <v>84</v>
      </c>
      <c r="I787" t="s">
        <v>115</v>
      </c>
      <c r="M787" t="s">
        <v>1253</v>
      </c>
      <c r="N787" t="s">
        <v>1254</v>
      </c>
      <c r="Q787">
        <v>50000</v>
      </c>
      <c r="R787">
        <v>0</v>
      </c>
      <c r="S787">
        <v>50000</v>
      </c>
      <c r="T787" t="s">
        <v>1255</v>
      </c>
      <c r="U787" t="s">
        <v>860</v>
      </c>
      <c r="V787" t="s">
        <v>3415</v>
      </c>
    </row>
    <row r="788" spans="1:22" x14ac:dyDescent="0.15">
      <c r="A788">
        <v>787</v>
      </c>
      <c r="B788" s="114" t="s">
        <v>2359</v>
      </c>
      <c r="C788" s="115">
        <v>43951</v>
      </c>
      <c r="D788" t="s">
        <v>209</v>
      </c>
      <c r="E788">
        <v>1405</v>
      </c>
      <c r="F788" t="s">
        <v>22</v>
      </c>
      <c r="G788" t="s">
        <v>2360</v>
      </c>
      <c r="H788" t="s">
        <v>142</v>
      </c>
      <c r="I788" t="s">
        <v>25</v>
      </c>
      <c r="M788" t="s">
        <v>2361</v>
      </c>
      <c r="N788" t="s">
        <v>567</v>
      </c>
      <c r="Q788">
        <v>50000</v>
      </c>
      <c r="R788">
        <v>0</v>
      </c>
      <c r="S788">
        <v>50000</v>
      </c>
      <c r="T788" t="s">
        <v>2362</v>
      </c>
      <c r="U788" t="s">
        <v>2363</v>
      </c>
      <c r="V788" t="s">
        <v>3415</v>
      </c>
    </row>
    <row r="789" spans="1:22" x14ac:dyDescent="0.15">
      <c r="A789">
        <v>788</v>
      </c>
      <c r="B789" s="114" t="s">
        <v>2369</v>
      </c>
      <c r="C789" s="115">
        <v>43951</v>
      </c>
      <c r="D789" t="s">
        <v>209</v>
      </c>
      <c r="E789">
        <v>2925</v>
      </c>
      <c r="F789" t="s">
        <v>22</v>
      </c>
      <c r="G789" t="s">
        <v>2370</v>
      </c>
      <c r="H789" t="s">
        <v>132</v>
      </c>
      <c r="I789" t="s">
        <v>137</v>
      </c>
      <c r="M789" t="s">
        <v>2371</v>
      </c>
      <c r="N789" t="s">
        <v>567</v>
      </c>
      <c r="Q789">
        <v>50000</v>
      </c>
      <c r="R789">
        <v>0</v>
      </c>
      <c r="S789">
        <v>50000</v>
      </c>
      <c r="T789" t="s">
        <v>2372</v>
      </c>
      <c r="U789" t="s">
        <v>2273</v>
      </c>
      <c r="V789" t="s">
        <v>3415</v>
      </c>
    </row>
    <row r="790" spans="1:22" x14ac:dyDescent="0.15">
      <c r="A790">
        <v>789</v>
      </c>
      <c r="B790" s="114" t="s">
        <v>3304</v>
      </c>
      <c r="C790" s="115">
        <v>43951</v>
      </c>
      <c r="D790" t="s">
        <v>209</v>
      </c>
      <c r="E790">
        <v>6600</v>
      </c>
      <c r="F790" t="s">
        <v>22</v>
      </c>
      <c r="G790" t="s">
        <v>3305</v>
      </c>
      <c r="H790" t="s">
        <v>84</v>
      </c>
      <c r="I790" t="s">
        <v>115</v>
      </c>
      <c r="M790" t="s">
        <v>3306</v>
      </c>
      <c r="N790" t="s">
        <v>3307</v>
      </c>
      <c r="Q790">
        <v>0</v>
      </c>
      <c r="R790">
        <v>500</v>
      </c>
      <c r="S790">
        <v>500</v>
      </c>
      <c r="T790" t="s">
        <v>3308</v>
      </c>
      <c r="U790" t="s">
        <v>3309</v>
      </c>
    </row>
    <row r="791" spans="1:22" x14ac:dyDescent="0.15">
      <c r="A791">
        <v>790</v>
      </c>
      <c r="B791" s="114" t="s">
        <v>3321</v>
      </c>
      <c r="C791" s="115">
        <v>43951</v>
      </c>
      <c r="D791" t="s">
        <v>209</v>
      </c>
      <c r="E791">
        <v>819</v>
      </c>
      <c r="F791" t="s">
        <v>22</v>
      </c>
      <c r="G791" t="s">
        <v>3322</v>
      </c>
      <c r="H791" t="s">
        <v>92</v>
      </c>
      <c r="I791" t="s">
        <v>377</v>
      </c>
      <c r="M791" t="s">
        <v>3323</v>
      </c>
      <c r="N791" t="s">
        <v>3324</v>
      </c>
      <c r="Q791">
        <v>0</v>
      </c>
      <c r="R791">
        <v>500</v>
      </c>
      <c r="S791">
        <v>500</v>
      </c>
      <c r="T791" t="s">
        <v>3325</v>
      </c>
      <c r="U791" t="s">
        <v>3326</v>
      </c>
    </row>
    <row r="793" spans="1:22" x14ac:dyDescent="0.15">
      <c r="B793"/>
      <c r="S793">
        <v>64447610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692D-3EE1-DB4D-86DA-B6C5A2FC245C}">
  <dimension ref="A1:B256"/>
  <sheetViews>
    <sheetView tabSelected="1" workbookViewId="0">
      <selection activeCell="B12" sqref="B12"/>
    </sheetView>
  </sheetViews>
  <sheetFormatPr baseColWidth="10" defaultRowHeight="13" x14ac:dyDescent="0.15"/>
  <cols>
    <col min="1" max="1" width="48" bestFit="1" customWidth="1"/>
    <col min="2" max="2" width="36.796875" bestFit="1" customWidth="1"/>
  </cols>
  <sheetData>
    <row r="1" spans="1:2" x14ac:dyDescent="0.15">
      <c r="A1" t="s">
        <v>19</v>
      </c>
      <c r="B1" t="s">
        <v>3420</v>
      </c>
    </row>
    <row r="2" spans="1:2" x14ac:dyDescent="0.15">
      <c r="A2" t="s">
        <v>460</v>
      </c>
      <c r="B2">
        <f>COUNTA(A2:A256)</f>
        <v>255</v>
      </c>
    </row>
    <row r="3" spans="1:2" x14ac:dyDescent="0.15">
      <c r="A3" t="s">
        <v>369</v>
      </c>
    </row>
    <row r="4" spans="1:2" x14ac:dyDescent="0.15">
      <c r="A4" t="s">
        <v>860</v>
      </c>
      <c r="B4" t="s">
        <v>3421</v>
      </c>
    </row>
    <row r="5" spans="1:2" x14ac:dyDescent="0.15">
      <c r="A5" t="s">
        <v>884</v>
      </c>
      <c r="B5">
        <f>COUNTA(_xlfn.UNIQUE(A2:A256))</f>
        <v>23</v>
      </c>
    </row>
    <row r="6" spans="1:2" x14ac:dyDescent="0.15">
      <c r="A6" t="s">
        <v>884</v>
      </c>
    </row>
    <row r="7" spans="1:2" x14ac:dyDescent="0.15">
      <c r="A7" t="s">
        <v>884</v>
      </c>
      <c r="B7" t="s">
        <v>3422</v>
      </c>
    </row>
    <row r="8" spans="1:2" x14ac:dyDescent="0.15">
      <c r="A8" t="s">
        <v>428</v>
      </c>
      <c r="B8">
        <v>33</v>
      </c>
    </row>
    <row r="9" spans="1:2" x14ac:dyDescent="0.15">
      <c r="A9" t="s">
        <v>460</v>
      </c>
    </row>
    <row r="10" spans="1:2" x14ac:dyDescent="0.15">
      <c r="A10" t="s">
        <v>214</v>
      </c>
      <c r="B10" t="s">
        <v>3423</v>
      </c>
    </row>
    <row r="11" spans="1:2" x14ac:dyDescent="0.15">
      <c r="A11" t="s">
        <v>833</v>
      </c>
      <c r="B11">
        <f>COUNTA(Sheet2!Y2:Y791)</f>
        <v>9</v>
      </c>
    </row>
    <row r="12" spans="1:2" x14ac:dyDescent="0.15">
      <c r="A12" t="s">
        <v>369</v>
      </c>
    </row>
    <row r="13" spans="1:2" x14ac:dyDescent="0.15">
      <c r="A13" t="s">
        <v>369</v>
      </c>
    </row>
    <row r="14" spans="1:2" x14ac:dyDescent="0.15">
      <c r="A14" t="s">
        <v>369</v>
      </c>
    </row>
    <row r="15" spans="1:2" x14ac:dyDescent="0.15">
      <c r="A15" t="s">
        <v>855</v>
      </c>
    </row>
    <row r="16" spans="1:2" x14ac:dyDescent="0.15">
      <c r="A16" t="s">
        <v>855</v>
      </c>
    </row>
    <row r="17" spans="1:1" x14ac:dyDescent="0.15">
      <c r="A17" t="s">
        <v>869</v>
      </c>
    </row>
    <row r="18" spans="1:1" x14ac:dyDescent="0.15">
      <c r="A18" t="s">
        <v>884</v>
      </c>
    </row>
    <row r="19" spans="1:1" x14ac:dyDescent="0.15">
      <c r="A19" t="s">
        <v>884</v>
      </c>
    </row>
    <row r="20" spans="1:1" x14ac:dyDescent="0.15">
      <c r="A20" t="s">
        <v>884</v>
      </c>
    </row>
    <row r="21" spans="1:1" x14ac:dyDescent="0.15">
      <c r="A21" t="s">
        <v>884</v>
      </c>
    </row>
    <row r="22" spans="1:1" x14ac:dyDescent="0.15">
      <c r="A22" t="s">
        <v>884</v>
      </c>
    </row>
    <row r="23" spans="1:1" x14ac:dyDescent="0.15">
      <c r="A23" t="s">
        <v>884</v>
      </c>
    </row>
    <row r="24" spans="1:1" x14ac:dyDescent="0.15">
      <c r="A24" t="s">
        <v>884</v>
      </c>
    </row>
    <row r="25" spans="1:1" x14ac:dyDescent="0.15">
      <c r="A25" t="s">
        <v>884</v>
      </c>
    </row>
    <row r="26" spans="1:1" x14ac:dyDescent="0.15">
      <c r="A26" t="s">
        <v>884</v>
      </c>
    </row>
    <row r="27" spans="1:1" x14ac:dyDescent="0.15">
      <c r="A27" t="s">
        <v>460</v>
      </c>
    </row>
    <row r="28" spans="1:1" x14ac:dyDescent="0.15">
      <c r="A28" t="s">
        <v>369</v>
      </c>
    </row>
    <row r="29" spans="1:1" x14ac:dyDescent="0.15">
      <c r="A29" t="s">
        <v>214</v>
      </c>
    </row>
    <row r="30" spans="1:1" x14ac:dyDescent="0.15">
      <c r="A30" t="s">
        <v>855</v>
      </c>
    </row>
    <row r="31" spans="1:1" x14ac:dyDescent="0.15">
      <c r="A31" t="s">
        <v>855</v>
      </c>
    </row>
    <row r="32" spans="1:1" x14ac:dyDescent="0.15">
      <c r="A32" t="s">
        <v>855</v>
      </c>
    </row>
    <row r="33" spans="1:1" x14ac:dyDescent="0.15">
      <c r="A33" t="s">
        <v>423</v>
      </c>
    </row>
    <row r="34" spans="1:1" x14ac:dyDescent="0.15">
      <c r="A34" t="s">
        <v>423</v>
      </c>
    </row>
    <row r="35" spans="1:1" x14ac:dyDescent="0.15">
      <c r="A35" t="s">
        <v>369</v>
      </c>
    </row>
    <row r="36" spans="1:1" x14ac:dyDescent="0.15">
      <c r="A36" t="s">
        <v>214</v>
      </c>
    </row>
    <row r="37" spans="1:1" x14ac:dyDescent="0.15">
      <c r="A37" t="s">
        <v>214</v>
      </c>
    </row>
    <row r="38" spans="1:1" x14ac:dyDescent="0.15">
      <c r="A38" t="s">
        <v>460</v>
      </c>
    </row>
    <row r="39" spans="1:1" x14ac:dyDescent="0.15">
      <c r="A39" t="s">
        <v>884</v>
      </c>
    </row>
    <row r="40" spans="1:1" x14ac:dyDescent="0.15">
      <c r="A40" t="s">
        <v>884</v>
      </c>
    </row>
    <row r="41" spans="1:1" x14ac:dyDescent="0.15">
      <c r="A41" t="s">
        <v>855</v>
      </c>
    </row>
    <row r="42" spans="1:1" x14ac:dyDescent="0.15">
      <c r="A42" t="s">
        <v>855</v>
      </c>
    </row>
    <row r="43" spans="1:1" x14ac:dyDescent="0.15">
      <c r="A43" t="s">
        <v>884</v>
      </c>
    </row>
    <row r="44" spans="1:1" x14ac:dyDescent="0.15">
      <c r="A44" t="s">
        <v>460</v>
      </c>
    </row>
    <row r="45" spans="1:1" x14ac:dyDescent="0.15">
      <c r="A45" t="s">
        <v>369</v>
      </c>
    </row>
    <row r="46" spans="1:1" x14ac:dyDescent="0.15">
      <c r="A46" t="s">
        <v>369</v>
      </c>
    </row>
    <row r="47" spans="1:1" x14ac:dyDescent="0.15">
      <c r="A47" t="s">
        <v>369</v>
      </c>
    </row>
    <row r="48" spans="1:1" x14ac:dyDescent="0.15">
      <c r="A48" t="s">
        <v>369</v>
      </c>
    </row>
    <row r="49" spans="1:1" x14ac:dyDescent="0.15">
      <c r="A49" t="s">
        <v>369</v>
      </c>
    </row>
    <row r="50" spans="1:1" x14ac:dyDescent="0.15">
      <c r="A50" t="s">
        <v>369</v>
      </c>
    </row>
    <row r="51" spans="1:1" x14ac:dyDescent="0.15">
      <c r="A51" t="s">
        <v>214</v>
      </c>
    </row>
    <row r="52" spans="1:1" x14ac:dyDescent="0.15">
      <c r="A52" t="s">
        <v>369</v>
      </c>
    </row>
    <row r="53" spans="1:1" x14ac:dyDescent="0.15">
      <c r="A53" t="s">
        <v>460</v>
      </c>
    </row>
    <row r="54" spans="1:1" x14ac:dyDescent="0.15">
      <c r="A54" t="s">
        <v>466</v>
      </c>
    </row>
    <row r="55" spans="1:1" x14ac:dyDescent="0.15">
      <c r="A55" t="s">
        <v>460</v>
      </c>
    </row>
    <row r="56" spans="1:1" x14ac:dyDescent="0.15">
      <c r="A56" t="s">
        <v>460</v>
      </c>
    </row>
    <row r="57" spans="1:1" x14ac:dyDescent="0.15">
      <c r="A57" t="s">
        <v>369</v>
      </c>
    </row>
    <row r="58" spans="1:1" x14ac:dyDescent="0.15">
      <c r="A58" t="s">
        <v>460</v>
      </c>
    </row>
    <row r="59" spans="1:1" x14ac:dyDescent="0.15">
      <c r="A59" t="s">
        <v>460</v>
      </c>
    </row>
    <row r="60" spans="1:1" x14ac:dyDescent="0.15">
      <c r="A60" t="s">
        <v>860</v>
      </c>
    </row>
    <row r="61" spans="1:1" x14ac:dyDescent="0.15">
      <c r="A61" t="s">
        <v>1246</v>
      </c>
    </row>
    <row r="62" spans="1:1" x14ac:dyDescent="0.15">
      <c r="A62" t="s">
        <v>369</v>
      </c>
    </row>
    <row r="63" spans="1:1" x14ac:dyDescent="0.15">
      <c r="A63" t="s">
        <v>860</v>
      </c>
    </row>
    <row r="64" spans="1:1" x14ac:dyDescent="0.15">
      <c r="A64" t="s">
        <v>1246</v>
      </c>
    </row>
    <row r="65" spans="1:1" x14ac:dyDescent="0.15">
      <c r="A65" t="s">
        <v>1514</v>
      </c>
    </row>
    <row r="66" spans="1:1" x14ac:dyDescent="0.15">
      <c r="A66" t="s">
        <v>855</v>
      </c>
    </row>
    <row r="67" spans="1:1" x14ac:dyDescent="0.15">
      <c r="A67" t="s">
        <v>855</v>
      </c>
    </row>
    <row r="68" spans="1:1" x14ac:dyDescent="0.15">
      <c r="A68" t="s">
        <v>855</v>
      </c>
    </row>
    <row r="69" spans="1:1" x14ac:dyDescent="0.15">
      <c r="A69" t="s">
        <v>423</v>
      </c>
    </row>
    <row r="70" spans="1:1" x14ac:dyDescent="0.15">
      <c r="A70" t="s">
        <v>369</v>
      </c>
    </row>
    <row r="71" spans="1:1" x14ac:dyDescent="0.15">
      <c r="A71" t="s">
        <v>423</v>
      </c>
    </row>
    <row r="72" spans="1:1" x14ac:dyDescent="0.15">
      <c r="A72" t="s">
        <v>460</v>
      </c>
    </row>
    <row r="73" spans="1:1" x14ac:dyDescent="0.15">
      <c r="A73" t="s">
        <v>460</v>
      </c>
    </row>
    <row r="74" spans="1:1" x14ac:dyDescent="0.15">
      <c r="A74" t="s">
        <v>460</v>
      </c>
    </row>
    <row r="75" spans="1:1" x14ac:dyDescent="0.15">
      <c r="A75" t="s">
        <v>460</v>
      </c>
    </row>
    <row r="76" spans="1:1" x14ac:dyDescent="0.15">
      <c r="A76" t="s">
        <v>460</v>
      </c>
    </row>
    <row r="77" spans="1:1" x14ac:dyDescent="0.15">
      <c r="A77" t="s">
        <v>860</v>
      </c>
    </row>
    <row r="78" spans="1:1" x14ac:dyDescent="0.15">
      <c r="A78" t="s">
        <v>1315</v>
      </c>
    </row>
    <row r="79" spans="1:1" x14ac:dyDescent="0.15">
      <c r="A79" t="s">
        <v>860</v>
      </c>
    </row>
    <row r="80" spans="1:1" x14ac:dyDescent="0.15">
      <c r="A80" t="s">
        <v>860</v>
      </c>
    </row>
    <row r="81" spans="1:1" x14ac:dyDescent="0.15">
      <c r="A81" t="s">
        <v>860</v>
      </c>
    </row>
    <row r="82" spans="1:1" x14ac:dyDescent="0.15">
      <c r="A82" t="s">
        <v>860</v>
      </c>
    </row>
    <row r="83" spans="1:1" x14ac:dyDescent="0.15">
      <c r="A83" t="s">
        <v>423</v>
      </c>
    </row>
    <row r="84" spans="1:1" x14ac:dyDescent="0.15">
      <c r="A84" t="s">
        <v>423</v>
      </c>
    </row>
    <row r="85" spans="1:1" x14ac:dyDescent="0.15">
      <c r="A85" t="s">
        <v>1683</v>
      </c>
    </row>
    <row r="86" spans="1:1" x14ac:dyDescent="0.15">
      <c r="A86" t="s">
        <v>1683</v>
      </c>
    </row>
    <row r="87" spans="1:1" x14ac:dyDescent="0.15">
      <c r="A87" t="s">
        <v>423</v>
      </c>
    </row>
    <row r="88" spans="1:1" x14ac:dyDescent="0.15">
      <c r="A88" t="s">
        <v>423</v>
      </c>
    </row>
    <row r="89" spans="1:1" x14ac:dyDescent="0.15">
      <c r="A89" t="s">
        <v>423</v>
      </c>
    </row>
    <row r="90" spans="1:1" x14ac:dyDescent="0.15">
      <c r="A90" t="s">
        <v>423</v>
      </c>
    </row>
    <row r="91" spans="1:1" x14ac:dyDescent="0.15">
      <c r="A91" t="s">
        <v>423</v>
      </c>
    </row>
    <row r="92" spans="1:1" x14ac:dyDescent="0.15">
      <c r="A92" t="s">
        <v>1683</v>
      </c>
    </row>
    <row r="93" spans="1:1" x14ac:dyDescent="0.15">
      <c r="A93" t="s">
        <v>343</v>
      </c>
    </row>
    <row r="94" spans="1:1" x14ac:dyDescent="0.15">
      <c r="A94" t="s">
        <v>214</v>
      </c>
    </row>
    <row r="95" spans="1:1" x14ac:dyDescent="0.15">
      <c r="A95" t="s">
        <v>214</v>
      </c>
    </row>
    <row r="96" spans="1:1" x14ac:dyDescent="0.15">
      <c r="A96" t="s">
        <v>214</v>
      </c>
    </row>
    <row r="97" spans="1:1" x14ac:dyDescent="0.15">
      <c r="A97" t="s">
        <v>460</v>
      </c>
    </row>
    <row r="98" spans="1:1" x14ac:dyDescent="0.15">
      <c r="A98" t="s">
        <v>884</v>
      </c>
    </row>
    <row r="99" spans="1:1" x14ac:dyDescent="0.15">
      <c r="A99" t="s">
        <v>369</v>
      </c>
    </row>
    <row r="100" spans="1:1" x14ac:dyDescent="0.15">
      <c r="A100" t="s">
        <v>501</v>
      </c>
    </row>
    <row r="101" spans="1:1" x14ac:dyDescent="0.15">
      <c r="A101" t="s">
        <v>214</v>
      </c>
    </row>
    <row r="102" spans="1:1" x14ac:dyDescent="0.15">
      <c r="A102" t="s">
        <v>460</v>
      </c>
    </row>
    <row r="103" spans="1:1" x14ac:dyDescent="0.15">
      <c r="A103" t="s">
        <v>460</v>
      </c>
    </row>
    <row r="104" spans="1:1" x14ac:dyDescent="0.15">
      <c r="A104" t="s">
        <v>460</v>
      </c>
    </row>
    <row r="105" spans="1:1" x14ac:dyDescent="0.15">
      <c r="A105" t="s">
        <v>423</v>
      </c>
    </row>
    <row r="106" spans="1:1" x14ac:dyDescent="0.15">
      <c r="A106" t="s">
        <v>460</v>
      </c>
    </row>
    <row r="107" spans="1:1" x14ac:dyDescent="0.15">
      <c r="A107" t="s">
        <v>460</v>
      </c>
    </row>
    <row r="108" spans="1:1" x14ac:dyDescent="0.15">
      <c r="A108" t="s">
        <v>855</v>
      </c>
    </row>
    <row r="109" spans="1:1" x14ac:dyDescent="0.15">
      <c r="A109" t="s">
        <v>460</v>
      </c>
    </row>
    <row r="110" spans="1:1" x14ac:dyDescent="0.15">
      <c r="A110" t="s">
        <v>460</v>
      </c>
    </row>
    <row r="111" spans="1:1" x14ac:dyDescent="0.15">
      <c r="A111" t="s">
        <v>460</v>
      </c>
    </row>
    <row r="112" spans="1:1" x14ac:dyDescent="0.15">
      <c r="A112" t="s">
        <v>460</v>
      </c>
    </row>
    <row r="113" spans="1:1" x14ac:dyDescent="0.15">
      <c r="A113" t="s">
        <v>460</v>
      </c>
    </row>
    <row r="114" spans="1:1" x14ac:dyDescent="0.15">
      <c r="A114" t="s">
        <v>460</v>
      </c>
    </row>
    <row r="115" spans="1:1" x14ac:dyDescent="0.15">
      <c r="A115" t="s">
        <v>460</v>
      </c>
    </row>
    <row r="116" spans="1:1" x14ac:dyDescent="0.15">
      <c r="A116" t="s">
        <v>460</v>
      </c>
    </row>
    <row r="117" spans="1:1" x14ac:dyDescent="0.15">
      <c r="A117" t="s">
        <v>2064</v>
      </c>
    </row>
    <row r="118" spans="1:1" x14ac:dyDescent="0.15">
      <c r="A118" t="s">
        <v>214</v>
      </c>
    </row>
    <row r="119" spans="1:1" x14ac:dyDescent="0.15">
      <c r="A119" t="s">
        <v>214</v>
      </c>
    </row>
    <row r="120" spans="1:1" x14ac:dyDescent="0.15">
      <c r="A120" t="s">
        <v>423</v>
      </c>
    </row>
    <row r="121" spans="1:1" x14ac:dyDescent="0.15">
      <c r="A121" t="s">
        <v>460</v>
      </c>
    </row>
    <row r="122" spans="1:1" x14ac:dyDescent="0.15">
      <c r="A122" t="s">
        <v>423</v>
      </c>
    </row>
    <row r="123" spans="1:1" x14ac:dyDescent="0.15">
      <c r="A123" t="s">
        <v>460</v>
      </c>
    </row>
    <row r="124" spans="1:1" x14ac:dyDescent="0.15">
      <c r="A124" t="s">
        <v>460</v>
      </c>
    </row>
    <row r="125" spans="1:1" x14ac:dyDescent="0.15">
      <c r="A125" t="s">
        <v>460</v>
      </c>
    </row>
    <row r="126" spans="1:1" x14ac:dyDescent="0.15">
      <c r="A126" t="s">
        <v>460</v>
      </c>
    </row>
    <row r="127" spans="1:1" x14ac:dyDescent="0.15">
      <c r="A127" t="s">
        <v>460</v>
      </c>
    </row>
    <row r="128" spans="1:1" x14ac:dyDescent="0.15">
      <c r="A128" t="s">
        <v>460</v>
      </c>
    </row>
    <row r="129" spans="1:1" x14ac:dyDescent="0.15">
      <c r="A129" t="s">
        <v>460</v>
      </c>
    </row>
    <row r="130" spans="1:1" x14ac:dyDescent="0.15">
      <c r="A130" t="s">
        <v>2155</v>
      </c>
    </row>
    <row r="131" spans="1:1" x14ac:dyDescent="0.15">
      <c r="A131" t="s">
        <v>1522</v>
      </c>
    </row>
    <row r="132" spans="1:1" x14ac:dyDescent="0.15">
      <c r="A132" t="s">
        <v>423</v>
      </c>
    </row>
    <row r="133" spans="1:1" x14ac:dyDescent="0.15">
      <c r="A133" t="s">
        <v>2232</v>
      </c>
    </row>
    <row r="134" spans="1:1" x14ac:dyDescent="0.15">
      <c r="A134" t="s">
        <v>2232</v>
      </c>
    </row>
    <row r="135" spans="1:1" x14ac:dyDescent="0.15">
      <c r="A135" t="s">
        <v>2232</v>
      </c>
    </row>
    <row r="136" spans="1:1" x14ac:dyDescent="0.15">
      <c r="A136" t="s">
        <v>2232</v>
      </c>
    </row>
    <row r="137" spans="1:1" x14ac:dyDescent="0.15">
      <c r="A137" t="s">
        <v>2232</v>
      </c>
    </row>
    <row r="138" spans="1:1" x14ac:dyDescent="0.15">
      <c r="A138" t="s">
        <v>2232</v>
      </c>
    </row>
    <row r="139" spans="1:1" x14ac:dyDescent="0.15">
      <c r="A139" t="s">
        <v>2232</v>
      </c>
    </row>
    <row r="140" spans="1:1" x14ac:dyDescent="0.15">
      <c r="A140" t="s">
        <v>2232</v>
      </c>
    </row>
    <row r="141" spans="1:1" x14ac:dyDescent="0.15">
      <c r="A141" t="s">
        <v>2232</v>
      </c>
    </row>
    <row r="142" spans="1:1" x14ac:dyDescent="0.15">
      <c r="A142" t="s">
        <v>460</v>
      </c>
    </row>
    <row r="143" spans="1:1" x14ac:dyDescent="0.15">
      <c r="A143" t="s">
        <v>460</v>
      </c>
    </row>
    <row r="144" spans="1:1" x14ac:dyDescent="0.15">
      <c r="A144" t="s">
        <v>423</v>
      </c>
    </row>
    <row r="145" spans="1:1" x14ac:dyDescent="0.15">
      <c r="A145" t="s">
        <v>369</v>
      </c>
    </row>
    <row r="146" spans="1:1" x14ac:dyDescent="0.15">
      <c r="A146" t="s">
        <v>214</v>
      </c>
    </row>
    <row r="147" spans="1:1" x14ac:dyDescent="0.15">
      <c r="A147" t="s">
        <v>1058</v>
      </c>
    </row>
    <row r="148" spans="1:1" x14ac:dyDescent="0.15">
      <c r="A148" t="s">
        <v>1377</v>
      </c>
    </row>
    <row r="149" spans="1:1" x14ac:dyDescent="0.15">
      <c r="A149" t="s">
        <v>369</v>
      </c>
    </row>
    <row r="150" spans="1:1" x14ac:dyDescent="0.15">
      <c r="A150" t="s">
        <v>369</v>
      </c>
    </row>
    <row r="151" spans="1:1" x14ac:dyDescent="0.15">
      <c r="A151" t="s">
        <v>460</v>
      </c>
    </row>
    <row r="152" spans="1:1" x14ac:dyDescent="0.15">
      <c r="A152" t="s">
        <v>460</v>
      </c>
    </row>
    <row r="153" spans="1:1" x14ac:dyDescent="0.15">
      <c r="A153" t="s">
        <v>369</v>
      </c>
    </row>
    <row r="154" spans="1:1" x14ac:dyDescent="0.15">
      <c r="A154" t="s">
        <v>369</v>
      </c>
    </row>
    <row r="155" spans="1:1" x14ac:dyDescent="0.15">
      <c r="A155" t="s">
        <v>369</v>
      </c>
    </row>
    <row r="156" spans="1:1" x14ac:dyDescent="0.15">
      <c r="A156" t="s">
        <v>369</v>
      </c>
    </row>
    <row r="157" spans="1:1" x14ac:dyDescent="0.15">
      <c r="A157" t="s">
        <v>214</v>
      </c>
    </row>
    <row r="158" spans="1:1" x14ac:dyDescent="0.15">
      <c r="A158" t="s">
        <v>214</v>
      </c>
    </row>
    <row r="159" spans="1:1" x14ac:dyDescent="0.15">
      <c r="A159" t="s">
        <v>369</v>
      </c>
    </row>
    <row r="160" spans="1:1" x14ac:dyDescent="0.15">
      <c r="A160" t="s">
        <v>2358</v>
      </c>
    </row>
    <row r="161" spans="1:1" x14ac:dyDescent="0.15">
      <c r="A161" t="s">
        <v>460</v>
      </c>
    </row>
    <row r="162" spans="1:1" x14ac:dyDescent="0.15">
      <c r="A162" t="s">
        <v>423</v>
      </c>
    </row>
    <row r="163" spans="1:1" x14ac:dyDescent="0.15">
      <c r="A163" t="s">
        <v>860</v>
      </c>
    </row>
    <row r="164" spans="1:1" x14ac:dyDescent="0.15">
      <c r="A164" t="s">
        <v>860</v>
      </c>
    </row>
    <row r="165" spans="1:1" x14ac:dyDescent="0.15">
      <c r="A165" t="s">
        <v>1817</v>
      </c>
    </row>
    <row r="166" spans="1:1" x14ac:dyDescent="0.15">
      <c r="A166" t="s">
        <v>1817</v>
      </c>
    </row>
    <row r="167" spans="1:1" x14ac:dyDescent="0.15">
      <c r="A167" t="s">
        <v>1817</v>
      </c>
    </row>
    <row r="168" spans="1:1" x14ac:dyDescent="0.15">
      <c r="A168" t="s">
        <v>1817</v>
      </c>
    </row>
    <row r="169" spans="1:1" x14ac:dyDescent="0.15">
      <c r="A169" t="s">
        <v>1817</v>
      </c>
    </row>
    <row r="170" spans="1:1" x14ac:dyDescent="0.15">
      <c r="A170" t="s">
        <v>1817</v>
      </c>
    </row>
    <row r="171" spans="1:1" x14ac:dyDescent="0.15">
      <c r="A171" t="s">
        <v>1817</v>
      </c>
    </row>
    <row r="172" spans="1:1" x14ac:dyDescent="0.15">
      <c r="A172" t="s">
        <v>1817</v>
      </c>
    </row>
    <row r="173" spans="1:1" x14ac:dyDescent="0.15">
      <c r="A173" t="s">
        <v>1817</v>
      </c>
    </row>
    <row r="174" spans="1:1" x14ac:dyDescent="0.15">
      <c r="A174" t="s">
        <v>1817</v>
      </c>
    </row>
    <row r="175" spans="1:1" x14ac:dyDescent="0.15">
      <c r="A175" t="s">
        <v>1817</v>
      </c>
    </row>
    <row r="176" spans="1:1" x14ac:dyDescent="0.15">
      <c r="A176" t="s">
        <v>1817</v>
      </c>
    </row>
    <row r="177" spans="1:1" x14ac:dyDescent="0.15">
      <c r="A177" t="s">
        <v>1817</v>
      </c>
    </row>
    <row r="178" spans="1:1" x14ac:dyDescent="0.15">
      <c r="A178" t="s">
        <v>1817</v>
      </c>
    </row>
    <row r="179" spans="1:1" x14ac:dyDescent="0.15">
      <c r="A179" t="s">
        <v>1817</v>
      </c>
    </row>
    <row r="180" spans="1:1" x14ac:dyDescent="0.15">
      <c r="A180" t="s">
        <v>1817</v>
      </c>
    </row>
    <row r="181" spans="1:1" x14ac:dyDescent="0.15">
      <c r="A181" t="s">
        <v>1817</v>
      </c>
    </row>
    <row r="182" spans="1:1" x14ac:dyDescent="0.15">
      <c r="A182" t="s">
        <v>1817</v>
      </c>
    </row>
    <row r="183" spans="1:1" x14ac:dyDescent="0.15">
      <c r="A183" t="s">
        <v>1817</v>
      </c>
    </row>
    <row r="184" spans="1:1" x14ac:dyDescent="0.15">
      <c r="A184" t="s">
        <v>1817</v>
      </c>
    </row>
    <row r="185" spans="1:1" x14ac:dyDescent="0.15">
      <c r="A185" t="s">
        <v>1817</v>
      </c>
    </row>
    <row r="186" spans="1:1" x14ac:dyDescent="0.15">
      <c r="A186" t="s">
        <v>1817</v>
      </c>
    </row>
    <row r="187" spans="1:1" x14ac:dyDescent="0.15">
      <c r="A187" t="s">
        <v>1817</v>
      </c>
    </row>
    <row r="188" spans="1:1" x14ac:dyDescent="0.15">
      <c r="A188" t="s">
        <v>1817</v>
      </c>
    </row>
    <row r="189" spans="1:1" x14ac:dyDescent="0.15">
      <c r="A189" t="s">
        <v>1817</v>
      </c>
    </row>
    <row r="190" spans="1:1" x14ac:dyDescent="0.15">
      <c r="A190" t="s">
        <v>1817</v>
      </c>
    </row>
    <row r="191" spans="1:1" x14ac:dyDescent="0.15">
      <c r="A191" t="s">
        <v>1817</v>
      </c>
    </row>
    <row r="192" spans="1:1" x14ac:dyDescent="0.15">
      <c r="A192" t="s">
        <v>1817</v>
      </c>
    </row>
    <row r="193" spans="1:1" x14ac:dyDescent="0.15">
      <c r="A193" t="s">
        <v>1817</v>
      </c>
    </row>
    <row r="194" spans="1:1" x14ac:dyDescent="0.15">
      <c r="A194" t="s">
        <v>1817</v>
      </c>
    </row>
    <row r="195" spans="1:1" x14ac:dyDescent="0.15">
      <c r="A195" t="s">
        <v>1817</v>
      </c>
    </row>
    <row r="196" spans="1:1" x14ac:dyDescent="0.15">
      <c r="A196" t="s">
        <v>1817</v>
      </c>
    </row>
    <row r="197" spans="1:1" x14ac:dyDescent="0.15">
      <c r="A197" t="s">
        <v>1817</v>
      </c>
    </row>
    <row r="198" spans="1:1" x14ac:dyDescent="0.15">
      <c r="A198" t="s">
        <v>1817</v>
      </c>
    </row>
    <row r="199" spans="1:1" x14ac:dyDescent="0.15">
      <c r="A199" t="s">
        <v>2232</v>
      </c>
    </row>
    <row r="200" spans="1:1" x14ac:dyDescent="0.15">
      <c r="A200" t="s">
        <v>460</v>
      </c>
    </row>
    <row r="201" spans="1:1" x14ac:dyDescent="0.15">
      <c r="A201" t="s">
        <v>423</v>
      </c>
    </row>
    <row r="202" spans="1:1" x14ac:dyDescent="0.15">
      <c r="A202" t="s">
        <v>460</v>
      </c>
    </row>
    <row r="203" spans="1:1" x14ac:dyDescent="0.15">
      <c r="A203" t="s">
        <v>855</v>
      </c>
    </row>
    <row r="204" spans="1:1" x14ac:dyDescent="0.15">
      <c r="A204" t="s">
        <v>460</v>
      </c>
    </row>
    <row r="205" spans="1:1" x14ac:dyDescent="0.15">
      <c r="A205" t="s">
        <v>460</v>
      </c>
    </row>
    <row r="206" spans="1:1" x14ac:dyDescent="0.15">
      <c r="A206" t="s">
        <v>423</v>
      </c>
    </row>
    <row r="207" spans="1:1" x14ac:dyDescent="0.15">
      <c r="A207" t="s">
        <v>460</v>
      </c>
    </row>
    <row r="208" spans="1:1" x14ac:dyDescent="0.15">
      <c r="A208" t="s">
        <v>2273</v>
      </c>
    </row>
    <row r="209" spans="1:1" x14ac:dyDescent="0.15">
      <c r="A209" t="s">
        <v>460</v>
      </c>
    </row>
    <row r="210" spans="1:1" x14ac:dyDescent="0.15">
      <c r="A210" t="s">
        <v>460</v>
      </c>
    </row>
    <row r="211" spans="1:1" x14ac:dyDescent="0.15">
      <c r="A211" t="s">
        <v>460</v>
      </c>
    </row>
    <row r="212" spans="1:1" x14ac:dyDescent="0.15">
      <c r="A212" t="s">
        <v>460</v>
      </c>
    </row>
    <row r="213" spans="1:1" x14ac:dyDescent="0.15">
      <c r="A213" t="s">
        <v>423</v>
      </c>
    </row>
    <row r="214" spans="1:1" x14ac:dyDescent="0.15">
      <c r="A214" t="s">
        <v>423</v>
      </c>
    </row>
    <row r="215" spans="1:1" x14ac:dyDescent="0.15">
      <c r="A215" t="s">
        <v>423</v>
      </c>
    </row>
    <row r="216" spans="1:1" x14ac:dyDescent="0.15">
      <c r="A216" t="s">
        <v>1683</v>
      </c>
    </row>
    <row r="217" spans="1:1" x14ac:dyDescent="0.15">
      <c r="A217" t="s">
        <v>1514</v>
      </c>
    </row>
    <row r="218" spans="1:1" x14ac:dyDescent="0.15">
      <c r="A218" t="s">
        <v>1514</v>
      </c>
    </row>
    <row r="219" spans="1:1" x14ac:dyDescent="0.15">
      <c r="A219" t="s">
        <v>1522</v>
      </c>
    </row>
    <row r="220" spans="1:1" x14ac:dyDescent="0.15">
      <c r="A220" t="s">
        <v>1514</v>
      </c>
    </row>
    <row r="221" spans="1:1" x14ac:dyDescent="0.15">
      <c r="A221" t="s">
        <v>1514</v>
      </c>
    </row>
    <row r="222" spans="1:1" x14ac:dyDescent="0.15">
      <c r="A222" t="s">
        <v>1514</v>
      </c>
    </row>
    <row r="223" spans="1:1" x14ac:dyDescent="0.15">
      <c r="A223" t="s">
        <v>1514</v>
      </c>
    </row>
    <row r="224" spans="1:1" x14ac:dyDescent="0.15">
      <c r="A224" t="s">
        <v>423</v>
      </c>
    </row>
    <row r="225" spans="1:1" x14ac:dyDescent="0.15">
      <c r="A225" t="s">
        <v>2463</v>
      </c>
    </row>
    <row r="226" spans="1:1" x14ac:dyDescent="0.15">
      <c r="A226" t="s">
        <v>1514</v>
      </c>
    </row>
    <row r="227" spans="1:1" x14ac:dyDescent="0.15">
      <c r="A227" t="s">
        <v>369</v>
      </c>
    </row>
    <row r="228" spans="1:1" x14ac:dyDescent="0.15">
      <c r="A228" t="s">
        <v>1522</v>
      </c>
    </row>
    <row r="229" spans="1:1" x14ac:dyDescent="0.15">
      <c r="A229" t="s">
        <v>214</v>
      </c>
    </row>
    <row r="230" spans="1:1" x14ac:dyDescent="0.15">
      <c r="A230" t="s">
        <v>369</v>
      </c>
    </row>
    <row r="231" spans="1:1" x14ac:dyDescent="0.15">
      <c r="A231" t="s">
        <v>369</v>
      </c>
    </row>
    <row r="232" spans="1:1" x14ac:dyDescent="0.15">
      <c r="A232" t="s">
        <v>423</v>
      </c>
    </row>
    <row r="233" spans="1:1" x14ac:dyDescent="0.15">
      <c r="A233" t="s">
        <v>423</v>
      </c>
    </row>
    <row r="234" spans="1:1" x14ac:dyDescent="0.15">
      <c r="A234" t="s">
        <v>460</v>
      </c>
    </row>
    <row r="235" spans="1:1" x14ac:dyDescent="0.15">
      <c r="A235" t="s">
        <v>423</v>
      </c>
    </row>
    <row r="236" spans="1:1" x14ac:dyDescent="0.15">
      <c r="A236" t="s">
        <v>1514</v>
      </c>
    </row>
    <row r="237" spans="1:1" x14ac:dyDescent="0.15">
      <c r="A237" t="s">
        <v>1522</v>
      </c>
    </row>
    <row r="238" spans="1:1" x14ac:dyDescent="0.15">
      <c r="A238" t="s">
        <v>423</v>
      </c>
    </row>
    <row r="239" spans="1:1" x14ac:dyDescent="0.15">
      <c r="A239" t="s">
        <v>423</v>
      </c>
    </row>
    <row r="240" spans="1:1" x14ac:dyDescent="0.15">
      <c r="A240" t="s">
        <v>1683</v>
      </c>
    </row>
    <row r="241" spans="1:1" x14ac:dyDescent="0.15">
      <c r="A241" t="s">
        <v>460</v>
      </c>
    </row>
    <row r="242" spans="1:1" x14ac:dyDescent="0.15">
      <c r="A242" t="s">
        <v>214</v>
      </c>
    </row>
    <row r="243" spans="1:1" x14ac:dyDescent="0.15">
      <c r="A243" t="s">
        <v>369</v>
      </c>
    </row>
    <row r="244" spans="1:1" x14ac:dyDescent="0.15">
      <c r="A244" t="s">
        <v>369</v>
      </c>
    </row>
    <row r="245" spans="1:1" x14ac:dyDescent="0.15">
      <c r="A245" t="s">
        <v>214</v>
      </c>
    </row>
    <row r="246" spans="1:1" x14ac:dyDescent="0.15">
      <c r="A246" t="s">
        <v>369</v>
      </c>
    </row>
    <row r="247" spans="1:1" x14ac:dyDescent="0.15">
      <c r="A247" t="s">
        <v>369</v>
      </c>
    </row>
    <row r="248" spans="1:1" x14ac:dyDescent="0.15">
      <c r="A248" t="s">
        <v>460</v>
      </c>
    </row>
    <row r="249" spans="1:1" x14ac:dyDescent="0.15">
      <c r="A249" t="s">
        <v>423</v>
      </c>
    </row>
    <row r="250" spans="1:1" x14ac:dyDescent="0.15">
      <c r="A250" t="s">
        <v>466</v>
      </c>
    </row>
    <row r="251" spans="1:1" x14ac:dyDescent="0.15">
      <c r="A251" t="s">
        <v>1522</v>
      </c>
    </row>
    <row r="252" spans="1:1" x14ac:dyDescent="0.15">
      <c r="A252" t="s">
        <v>1522</v>
      </c>
    </row>
    <row r="253" spans="1:1" x14ac:dyDescent="0.15">
      <c r="A253" t="s">
        <v>423</v>
      </c>
    </row>
    <row r="254" spans="1:1" x14ac:dyDescent="0.15">
      <c r="A254" t="s">
        <v>860</v>
      </c>
    </row>
    <row r="255" spans="1:1" x14ac:dyDescent="0.15">
      <c r="A255" t="s">
        <v>2363</v>
      </c>
    </row>
    <row r="256" spans="1:1" x14ac:dyDescent="0.15">
      <c r="A256" t="s">
        <v>2273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APR</vt:lpstr>
      <vt:lpstr>04 2020 By Address</vt:lpstr>
      <vt:lpstr>Sheet1</vt:lpstr>
      <vt:lpstr>Sheet2</vt:lpstr>
      <vt:lpstr>Sheet3</vt:lpstr>
      <vt:lpstr>'04 2020 By Address'!Print_Area</vt:lpstr>
      <vt:lpstr>APR!Print_Area</vt:lpstr>
      <vt:lpstr>'04 2020 By Address'!Print_Titles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2020-06-03T18:04:40Z</cp:lastPrinted>
  <dcterms:created xsi:type="dcterms:W3CDTF">2020-05-15T17:00:57Z</dcterms:created>
  <dcterms:modified xsi:type="dcterms:W3CDTF">2021-09-10T09:04:45Z</dcterms:modified>
</cp:coreProperties>
</file>