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vinpatel/Desktop/ohm analytics project/"/>
    </mc:Choice>
  </mc:AlternateContent>
  <xr:revisionPtr revIDLastSave="0" documentId="8_{16DCD660-9195-B549-9636-C3BEE4BDE507}" xr6:coauthVersionLast="47" xr6:coauthVersionMax="47" xr10:uidLastSave="{00000000-0000-0000-0000-000000000000}"/>
  <bookViews>
    <workbookView xWindow="0" yWindow="500" windowWidth="28800" windowHeight="16120" activeTab="2" xr2:uid="{00000000-000D-0000-FFFF-FFFF00000000}"/>
  </bookViews>
  <sheets>
    <sheet name="JUL" sheetId="1" r:id="rId1"/>
    <sheet name="07 2020 By Address" sheetId="2" r:id="rId2"/>
    <sheet name="Sheet1" sheetId="4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'07 2020 By Address'!$W$1:$W$1379</definedName>
    <definedName name="Missing_Vaulations" localSheetId="1">'[1]Missing Valuations'!$B$3:$D$63</definedName>
    <definedName name="Missing_Vaulations">'[2]Missing Valuations'!$B$3:$D$63</definedName>
    <definedName name="pivotdata" localSheetId="1">[3]pivotdata!$A$2:$E$29</definedName>
    <definedName name="pivotdata">'[2]pivot data'!$A$2:$E$30</definedName>
    <definedName name="_xlnm.Print_Area" localSheetId="1">'07 2020 By Address'!$A$1:$T$1377</definedName>
    <definedName name="_xlnm.Print_Area" localSheetId="0">JUL!$A$1:$O$62</definedName>
    <definedName name="_xlnm.Print_Titles" localSheetId="1">'07 2020 By Address'!$1:$1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77" i="2" l="1"/>
  <c r="T1377" i="2" s="1"/>
  <c r="S1376" i="2"/>
  <c r="T1376" i="2" s="1"/>
  <c r="S1375" i="2"/>
  <c r="T1375" i="2" s="1"/>
  <c r="S1374" i="2"/>
  <c r="T1374" i="2" s="1"/>
  <c r="S1373" i="2"/>
  <c r="T1373" i="2" s="1"/>
  <c r="S1372" i="2"/>
  <c r="T1372" i="2" s="1"/>
  <c r="S1371" i="2"/>
  <c r="T1371" i="2" s="1"/>
  <c r="S1370" i="2"/>
  <c r="T1370" i="2" s="1"/>
  <c r="S1369" i="2"/>
  <c r="T1369" i="2" s="1"/>
  <c r="S1368" i="2"/>
  <c r="T1368" i="2" s="1"/>
  <c r="S1367" i="2"/>
  <c r="T1367" i="2" s="1"/>
  <c r="S1366" i="2"/>
  <c r="T1366" i="2" s="1"/>
  <c r="S1365" i="2"/>
  <c r="T1365" i="2" s="1"/>
  <c r="S1364" i="2"/>
  <c r="T1364" i="2" s="1"/>
  <c r="S1363" i="2"/>
  <c r="T1363" i="2" s="1"/>
  <c r="S1362" i="2"/>
  <c r="T1362" i="2" s="1"/>
  <c r="S1361" i="2"/>
  <c r="T1361" i="2" s="1"/>
  <c r="S1360" i="2"/>
  <c r="T1360" i="2" s="1"/>
  <c r="S1359" i="2"/>
  <c r="T1359" i="2" s="1"/>
  <c r="S1358" i="2"/>
  <c r="T1358" i="2" s="1"/>
  <c r="S1357" i="2"/>
  <c r="T1357" i="2" s="1"/>
  <c r="S1356" i="2"/>
  <c r="T1356" i="2" s="1"/>
  <c r="S1355" i="2"/>
  <c r="T1355" i="2" s="1"/>
  <c r="S1354" i="2"/>
  <c r="T1354" i="2" s="1"/>
  <c r="S1353" i="2"/>
  <c r="T1353" i="2" s="1"/>
  <c r="S1352" i="2"/>
  <c r="T1352" i="2" s="1"/>
  <c r="S1351" i="2"/>
  <c r="T1351" i="2" s="1"/>
  <c r="S1350" i="2"/>
  <c r="T1350" i="2" s="1"/>
  <c r="S1349" i="2"/>
  <c r="T1349" i="2" s="1"/>
  <c r="S1348" i="2"/>
  <c r="T1348" i="2" s="1"/>
  <c r="S1347" i="2"/>
  <c r="T1347" i="2" s="1"/>
  <c r="S1346" i="2"/>
  <c r="T1346" i="2" s="1"/>
  <c r="S1345" i="2"/>
  <c r="T1345" i="2" s="1"/>
  <c r="S1344" i="2"/>
  <c r="T1344" i="2" s="1"/>
  <c r="S1343" i="2"/>
  <c r="T1343" i="2" s="1"/>
  <c r="S1342" i="2"/>
  <c r="T1342" i="2" s="1"/>
  <c r="S1341" i="2"/>
  <c r="T1341" i="2" s="1"/>
  <c r="S1340" i="2"/>
  <c r="T1340" i="2" s="1"/>
  <c r="S1339" i="2"/>
  <c r="T1339" i="2" s="1"/>
  <c r="S1338" i="2"/>
  <c r="T1338" i="2" s="1"/>
  <c r="S1337" i="2"/>
  <c r="T1337" i="2" s="1"/>
  <c r="S1336" i="2"/>
  <c r="T1336" i="2" s="1"/>
  <c r="S1335" i="2"/>
  <c r="T1335" i="2" s="1"/>
  <c r="S1334" i="2"/>
  <c r="T1334" i="2" s="1"/>
  <c r="S1333" i="2"/>
  <c r="T1333" i="2" s="1"/>
  <c r="S1332" i="2"/>
  <c r="T1332" i="2" s="1"/>
  <c r="S1331" i="2"/>
  <c r="T1331" i="2" s="1"/>
  <c r="S1330" i="2"/>
  <c r="T1330" i="2" s="1"/>
  <c r="S1329" i="2"/>
  <c r="T1329" i="2" s="1"/>
  <c r="S1328" i="2"/>
  <c r="T1328" i="2" s="1"/>
  <c r="S1327" i="2"/>
  <c r="T1327" i="2" s="1"/>
  <c r="S1326" i="2"/>
  <c r="T1326" i="2" s="1"/>
  <c r="S1325" i="2"/>
  <c r="T1325" i="2" s="1"/>
  <c r="S1324" i="2"/>
  <c r="T1324" i="2" s="1"/>
  <c r="S1323" i="2"/>
  <c r="T1323" i="2" s="1"/>
  <c r="S1322" i="2"/>
  <c r="T1322" i="2" s="1"/>
  <c r="S1321" i="2"/>
  <c r="T1321" i="2" s="1"/>
  <c r="S1320" i="2"/>
  <c r="T1320" i="2" s="1"/>
  <c r="S1319" i="2"/>
  <c r="T1319" i="2" s="1"/>
  <c r="S1318" i="2"/>
  <c r="T1318" i="2" s="1"/>
  <c r="S1317" i="2"/>
  <c r="T1317" i="2" s="1"/>
  <c r="S1316" i="2"/>
  <c r="T1316" i="2" s="1"/>
  <c r="S1315" i="2"/>
  <c r="T1315" i="2" s="1"/>
  <c r="S1314" i="2"/>
  <c r="T1314" i="2" s="1"/>
  <c r="S1313" i="2"/>
  <c r="T1313" i="2" s="1"/>
  <c r="S1312" i="2"/>
  <c r="T1312" i="2" s="1"/>
  <c r="S1311" i="2"/>
  <c r="T1311" i="2" s="1"/>
  <c r="S1310" i="2"/>
  <c r="T1310" i="2" s="1"/>
  <c r="S1309" i="2"/>
  <c r="T1309" i="2" s="1"/>
  <c r="S1308" i="2"/>
  <c r="T1308" i="2" s="1"/>
  <c r="S1307" i="2"/>
  <c r="T1307" i="2" s="1"/>
  <c r="S1306" i="2"/>
  <c r="T1306" i="2" s="1"/>
  <c r="S1305" i="2"/>
  <c r="T1305" i="2" s="1"/>
  <c r="S1304" i="2"/>
  <c r="T1304" i="2" s="1"/>
  <c r="S1303" i="2"/>
  <c r="T1303" i="2" s="1"/>
  <c r="S1302" i="2"/>
  <c r="T1302" i="2" s="1"/>
  <c r="S1301" i="2"/>
  <c r="T1301" i="2" s="1"/>
  <c r="S1300" i="2"/>
  <c r="T1300" i="2" s="1"/>
  <c r="S1299" i="2"/>
  <c r="T1299" i="2" s="1"/>
  <c r="S1298" i="2"/>
  <c r="T1298" i="2" s="1"/>
  <c r="S1297" i="2"/>
  <c r="T1297" i="2" s="1"/>
  <c r="S1296" i="2"/>
  <c r="T1296" i="2" s="1"/>
  <c r="S1295" i="2"/>
  <c r="T1295" i="2" s="1"/>
  <c r="S1294" i="2"/>
  <c r="T1294" i="2" s="1"/>
  <c r="S1293" i="2"/>
  <c r="T1293" i="2" s="1"/>
  <c r="S1292" i="2"/>
  <c r="T1292" i="2" s="1"/>
  <c r="S1291" i="2"/>
  <c r="T1291" i="2" s="1"/>
  <c r="S1290" i="2"/>
  <c r="T1290" i="2" s="1"/>
  <c r="S1289" i="2"/>
  <c r="T1289" i="2" s="1"/>
  <c r="S1288" i="2"/>
  <c r="T1288" i="2" s="1"/>
  <c r="S1287" i="2"/>
  <c r="T1287" i="2" s="1"/>
  <c r="S1286" i="2"/>
  <c r="T1286" i="2" s="1"/>
  <c r="S1285" i="2"/>
  <c r="T1285" i="2" s="1"/>
  <c r="S1284" i="2"/>
  <c r="T1284" i="2" s="1"/>
  <c r="S1283" i="2"/>
  <c r="T1283" i="2" s="1"/>
  <c r="S1282" i="2"/>
  <c r="T1282" i="2" s="1"/>
  <c r="S1281" i="2"/>
  <c r="T1281" i="2" s="1"/>
  <c r="S1280" i="2"/>
  <c r="T1280" i="2" s="1"/>
  <c r="S1279" i="2"/>
  <c r="T1279" i="2" s="1"/>
  <c r="S1278" i="2"/>
  <c r="T1278" i="2" s="1"/>
  <c r="S1277" i="2"/>
  <c r="T1277" i="2" s="1"/>
  <c r="S1276" i="2"/>
  <c r="T1276" i="2" s="1"/>
  <c r="S1275" i="2"/>
  <c r="T1275" i="2" s="1"/>
  <c r="S1274" i="2"/>
  <c r="T1274" i="2" s="1"/>
  <c r="S1273" i="2"/>
  <c r="T1273" i="2" s="1"/>
  <c r="S1272" i="2"/>
  <c r="T1272" i="2" s="1"/>
  <c r="S1271" i="2"/>
  <c r="T1271" i="2" s="1"/>
  <c r="S1270" i="2"/>
  <c r="T1270" i="2" s="1"/>
  <c r="S1269" i="2"/>
  <c r="T1269" i="2" s="1"/>
  <c r="S1268" i="2"/>
  <c r="T1268" i="2" s="1"/>
  <c r="S1267" i="2"/>
  <c r="T1267" i="2" s="1"/>
  <c r="S1266" i="2"/>
  <c r="T1266" i="2" s="1"/>
  <c r="S1265" i="2"/>
  <c r="T1265" i="2" s="1"/>
  <c r="S1264" i="2"/>
  <c r="T1264" i="2" s="1"/>
  <c r="S1263" i="2"/>
  <c r="T1263" i="2" s="1"/>
  <c r="S1262" i="2"/>
  <c r="T1262" i="2" s="1"/>
  <c r="S1261" i="2"/>
  <c r="T1261" i="2" s="1"/>
  <c r="S1260" i="2"/>
  <c r="T1260" i="2" s="1"/>
  <c r="S1259" i="2"/>
  <c r="T1259" i="2" s="1"/>
  <c r="S1258" i="2"/>
  <c r="T1258" i="2" s="1"/>
  <c r="S1257" i="2"/>
  <c r="T1257" i="2" s="1"/>
  <c r="S1256" i="2"/>
  <c r="T1256" i="2" s="1"/>
  <c r="S1255" i="2"/>
  <c r="T1255" i="2" s="1"/>
  <c r="S1254" i="2"/>
  <c r="T1254" i="2" s="1"/>
  <c r="S1253" i="2"/>
  <c r="T1253" i="2" s="1"/>
  <c r="S1252" i="2"/>
  <c r="T1252" i="2" s="1"/>
  <c r="S1251" i="2"/>
  <c r="T1251" i="2" s="1"/>
  <c r="S1250" i="2"/>
  <c r="T1250" i="2" s="1"/>
  <c r="S1249" i="2"/>
  <c r="T1249" i="2" s="1"/>
  <c r="S1248" i="2"/>
  <c r="T1248" i="2" s="1"/>
  <c r="S1247" i="2"/>
  <c r="T1247" i="2" s="1"/>
  <c r="S1246" i="2"/>
  <c r="T1246" i="2" s="1"/>
  <c r="S1245" i="2"/>
  <c r="T1245" i="2" s="1"/>
  <c r="S1244" i="2"/>
  <c r="T1244" i="2" s="1"/>
  <c r="S1243" i="2"/>
  <c r="T1243" i="2" s="1"/>
  <c r="S1242" i="2"/>
  <c r="T1242" i="2" s="1"/>
  <c r="S1241" i="2"/>
  <c r="T1241" i="2" s="1"/>
  <c r="S1240" i="2"/>
  <c r="T1240" i="2" s="1"/>
  <c r="S1239" i="2"/>
  <c r="T1239" i="2" s="1"/>
  <c r="S1238" i="2"/>
  <c r="T1238" i="2" s="1"/>
  <c r="S1237" i="2"/>
  <c r="T1237" i="2" s="1"/>
  <c r="S1236" i="2"/>
  <c r="T1236" i="2" s="1"/>
  <c r="S1235" i="2"/>
  <c r="T1235" i="2" s="1"/>
  <c r="S1234" i="2"/>
  <c r="T1234" i="2" s="1"/>
  <c r="S1233" i="2"/>
  <c r="T1233" i="2" s="1"/>
  <c r="S1232" i="2"/>
  <c r="T1232" i="2" s="1"/>
  <c r="S1231" i="2"/>
  <c r="T1231" i="2" s="1"/>
  <c r="S1230" i="2"/>
  <c r="T1230" i="2" s="1"/>
  <c r="S1229" i="2"/>
  <c r="T1229" i="2" s="1"/>
  <c r="S1228" i="2"/>
  <c r="T1228" i="2" s="1"/>
  <c r="S1227" i="2"/>
  <c r="T1227" i="2" s="1"/>
  <c r="S1226" i="2"/>
  <c r="T1226" i="2" s="1"/>
  <c r="S1225" i="2"/>
  <c r="T1225" i="2" s="1"/>
  <c r="S1224" i="2"/>
  <c r="T1224" i="2" s="1"/>
  <c r="S1223" i="2"/>
  <c r="T1223" i="2" s="1"/>
  <c r="S1222" i="2"/>
  <c r="T1222" i="2" s="1"/>
  <c r="S1221" i="2"/>
  <c r="T1221" i="2" s="1"/>
  <c r="S1220" i="2"/>
  <c r="T1220" i="2" s="1"/>
  <c r="S1219" i="2"/>
  <c r="T1219" i="2" s="1"/>
  <c r="S1218" i="2"/>
  <c r="T1218" i="2" s="1"/>
  <c r="S1217" i="2"/>
  <c r="T1217" i="2" s="1"/>
  <c r="S1216" i="2"/>
  <c r="T1216" i="2" s="1"/>
  <c r="S1215" i="2"/>
  <c r="T1215" i="2" s="1"/>
  <c r="S1214" i="2"/>
  <c r="T1214" i="2" s="1"/>
  <c r="S1213" i="2"/>
  <c r="T1213" i="2" s="1"/>
  <c r="S1212" i="2"/>
  <c r="T1212" i="2" s="1"/>
  <c r="S1211" i="2"/>
  <c r="T1211" i="2" s="1"/>
  <c r="S1210" i="2"/>
  <c r="T1210" i="2" s="1"/>
  <c r="S1209" i="2"/>
  <c r="T1209" i="2" s="1"/>
  <c r="S1208" i="2"/>
  <c r="T1208" i="2" s="1"/>
  <c r="S1207" i="2"/>
  <c r="T1207" i="2" s="1"/>
  <c r="S1206" i="2"/>
  <c r="T1206" i="2" s="1"/>
  <c r="S1205" i="2"/>
  <c r="T1205" i="2" s="1"/>
  <c r="S1204" i="2"/>
  <c r="T1204" i="2" s="1"/>
  <c r="S1203" i="2"/>
  <c r="T1203" i="2" s="1"/>
  <c r="S1202" i="2"/>
  <c r="T1202" i="2" s="1"/>
  <c r="S1201" i="2"/>
  <c r="T1201" i="2" s="1"/>
  <c r="S1200" i="2"/>
  <c r="T1200" i="2" s="1"/>
  <c r="S1199" i="2"/>
  <c r="T1199" i="2" s="1"/>
  <c r="S1198" i="2"/>
  <c r="T1198" i="2" s="1"/>
  <c r="S1197" i="2"/>
  <c r="T1197" i="2" s="1"/>
  <c r="S1196" i="2"/>
  <c r="T1196" i="2" s="1"/>
  <c r="S1195" i="2"/>
  <c r="T1195" i="2" s="1"/>
  <c r="S1194" i="2"/>
  <c r="T1194" i="2" s="1"/>
  <c r="S1193" i="2"/>
  <c r="T1193" i="2" s="1"/>
  <c r="S1192" i="2"/>
  <c r="T1192" i="2" s="1"/>
  <c r="S1191" i="2"/>
  <c r="T1191" i="2" s="1"/>
  <c r="S1190" i="2"/>
  <c r="T1190" i="2" s="1"/>
  <c r="S1189" i="2"/>
  <c r="T1189" i="2" s="1"/>
  <c r="S1188" i="2"/>
  <c r="T1188" i="2" s="1"/>
  <c r="S1187" i="2"/>
  <c r="T1187" i="2" s="1"/>
  <c r="S1186" i="2"/>
  <c r="T1186" i="2" s="1"/>
  <c r="S1185" i="2"/>
  <c r="T1185" i="2" s="1"/>
  <c r="S1184" i="2"/>
  <c r="T1184" i="2" s="1"/>
  <c r="S1183" i="2"/>
  <c r="T1183" i="2" s="1"/>
  <c r="S1182" i="2"/>
  <c r="T1182" i="2" s="1"/>
  <c r="S1181" i="2"/>
  <c r="T1181" i="2" s="1"/>
  <c r="S1180" i="2"/>
  <c r="T1180" i="2" s="1"/>
  <c r="S1179" i="2"/>
  <c r="T1179" i="2" s="1"/>
  <c r="S1178" i="2"/>
  <c r="T1178" i="2" s="1"/>
  <c r="S1177" i="2"/>
  <c r="T1177" i="2" s="1"/>
  <c r="S1176" i="2"/>
  <c r="T1176" i="2" s="1"/>
  <c r="S1175" i="2"/>
  <c r="T1175" i="2" s="1"/>
  <c r="S1174" i="2"/>
  <c r="T1174" i="2" s="1"/>
  <c r="S1173" i="2"/>
  <c r="T1173" i="2" s="1"/>
  <c r="S1172" i="2"/>
  <c r="T1172" i="2" s="1"/>
  <c r="S1171" i="2"/>
  <c r="T1171" i="2" s="1"/>
  <c r="S1170" i="2"/>
  <c r="T1170" i="2" s="1"/>
  <c r="S1169" i="2"/>
  <c r="T1169" i="2" s="1"/>
  <c r="S1168" i="2"/>
  <c r="T1168" i="2" s="1"/>
  <c r="S1167" i="2"/>
  <c r="T1167" i="2" s="1"/>
  <c r="S1166" i="2"/>
  <c r="T1166" i="2" s="1"/>
  <c r="S1165" i="2"/>
  <c r="T1165" i="2" s="1"/>
  <c r="S1164" i="2"/>
  <c r="T1164" i="2" s="1"/>
  <c r="S1163" i="2"/>
  <c r="T1163" i="2" s="1"/>
  <c r="S1162" i="2"/>
  <c r="T1162" i="2" s="1"/>
  <c r="S1161" i="2"/>
  <c r="T1161" i="2" s="1"/>
  <c r="S1160" i="2"/>
  <c r="T1160" i="2" s="1"/>
  <c r="S1159" i="2"/>
  <c r="T1159" i="2" s="1"/>
  <c r="S1158" i="2"/>
  <c r="T1158" i="2" s="1"/>
  <c r="S1157" i="2"/>
  <c r="T1157" i="2" s="1"/>
  <c r="S1156" i="2"/>
  <c r="T1156" i="2" s="1"/>
  <c r="S1155" i="2"/>
  <c r="T1155" i="2" s="1"/>
  <c r="S1154" i="2"/>
  <c r="T1154" i="2" s="1"/>
  <c r="S1153" i="2"/>
  <c r="T1153" i="2" s="1"/>
  <c r="S1152" i="2"/>
  <c r="T1152" i="2" s="1"/>
  <c r="S1151" i="2"/>
  <c r="T1151" i="2" s="1"/>
  <c r="S1150" i="2"/>
  <c r="T1150" i="2" s="1"/>
  <c r="S1149" i="2"/>
  <c r="T1149" i="2" s="1"/>
  <c r="S1148" i="2"/>
  <c r="T1148" i="2" s="1"/>
  <c r="S1147" i="2"/>
  <c r="T1147" i="2" s="1"/>
  <c r="S1146" i="2"/>
  <c r="T1146" i="2" s="1"/>
  <c r="S1145" i="2"/>
  <c r="T1145" i="2" s="1"/>
  <c r="S1144" i="2"/>
  <c r="T1144" i="2" s="1"/>
  <c r="S1143" i="2"/>
  <c r="T1143" i="2" s="1"/>
  <c r="S1142" i="2"/>
  <c r="T1142" i="2" s="1"/>
  <c r="S1141" i="2"/>
  <c r="T1141" i="2" s="1"/>
  <c r="S1140" i="2"/>
  <c r="T1140" i="2" s="1"/>
  <c r="S1139" i="2"/>
  <c r="T1139" i="2" s="1"/>
  <c r="S1138" i="2"/>
  <c r="T1138" i="2" s="1"/>
  <c r="S1137" i="2"/>
  <c r="T1137" i="2" s="1"/>
  <c r="S1136" i="2"/>
  <c r="T1136" i="2" s="1"/>
  <c r="S1135" i="2"/>
  <c r="T1135" i="2" s="1"/>
  <c r="S1134" i="2"/>
  <c r="T1134" i="2" s="1"/>
  <c r="S1133" i="2"/>
  <c r="T1133" i="2" s="1"/>
  <c r="S1132" i="2"/>
  <c r="T1132" i="2" s="1"/>
  <c r="S1131" i="2"/>
  <c r="T1131" i="2" s="1"/>
  <c r="S1130" i="2"/>
  <c r="T1130" i="2" s="1"/>
  <c r="S1129" i="2"/>
  <c r="T1129" i="2" s="1"/>
  <c r="S1128" i="2"/>
  <c r="T1128" i="2" s="1"/>
  <c r="S1127" i="2"/>
  <c r="T1127" i="2" s="1"/>
  <c r="S1126" i="2"/>
  <c r="T1126" i="2" s="1"/>
  <c r="S1125" i="2"/>
  <c r="T1125" i="2" s="1"/>
  <c r="S1124" i="2"/>
  <c r="T1124" i="2" s="1"/>
  <c r="S1123" i="2"/>
  <c r="T1123" i="2" s="1"/>
  <c r="S1122" i="2"/>
  <c r="T1122" i="2" s="1"/>
  <c r="S1121" i="2"/>
  <c r="T1121" i="2" s="1"/>
  <c r="S1120" i="2"/>
  <c r="T1120" i="2" s="1"/>
  <c r="S1119" i="2"/>
  <c r="T1119" i="2" s="1"/>
  <c r="S1118" i="2"/>
  <c r="T1118" i="2" s="1"/>
  <c r="S1117" i="2"/>
  <c r="T1117" i="2" s="1"/>
  <c r="S1116" i="2"/>
  <c r="T1116" i="2" s="1"/>
  <c r="S1115" i="2"/>
  <c r="T1115" i="2" s="1"/>
  <c r="S1114" i="2"/>
  <c r="T1114" i="2" s="1"/>
  <c r="S1113" i="2"/>
  <c r="T1113" i="2" s="1"/>
  <c r="S1112" i="2"/>
  <c r="T1112" i="2" s="1"/>
  <c r="S1111" i="2"/>
  <c r="T1111" i="2" s="1"/>
  <c r="S1110" i="2"/>
  <c r="T1110" i="2" s="1"/>
  <c r="S1109" i="2"/>
  <c r="T1109" i="2" s="1"/>
  <c r="S1108" i="2"/>
  <c r="T1108" i="2" s="1"/>
  <c r="S1107" i="2"/>
  <c r="T1107" i="2" s="1"/>
  <c r="S1106" i="2"/>
  <c r="T1106" i="2" s="1"/>
  <c r="S1105" i="2"/>
  <c r="T1105" i="2" s="1"/>
  <c r="S1104" i="2"/>
  <c r="T1104" i="2" s="1"/>
  <c r="S1103" i="2"/>
  <c r="T1103" i="2" s="1"/>
  <c r="S1102" i="2"/>
  <c r="T1102" i="2" s="1"/>
  <c r="S1101" i="2"/>
  <c r="T1101" i="2" s="1"/>
  <c r="S1100" i="2"/>
  <c r="T1100" i="2" s="1"/>
  <c r="S1099" i="2"/>
  <c r="T1099" i="2" s="1"/>
  <c r="S1098" i="2"/>
  <c r="T1098" i="2" s="1"/>
  <c r="S1097" i="2"/>
  <c r="T1097" i="2" s="1"/>
  <c r="S1096" i="2"/>
  <c r="T1096" i="2" s="1"/>
  <c r="S1095" i="2"/>
  <c r="T1095" i="2" s="1"/>
  <c r="S1094" i="2"/>
  <c r="T1094" i="2" s="1"/>
  <c r="S1093" i="2"/>
  <c r="T1093" i="2" s="1"/>
  <c r="S1092" i="2"/>
  <c r="T1092" i="2" s="1"/>
  <c r="S1091" i="2"/>
  <c r="T1091" i="2" s="1"/>
  <c r="S1090" i="2"/>
  <c r="T1090" i="2" s="1"/>
  <c r="S1089" i="2"/>
  <c r="T1089" i="2" s="1"/>
  <c r="S1088" i="2"/>
  <c r="T1088" i="2" s="1"/>
  <c r="S1087" i="2"/>
  <c r="T1087" i="2" s="1"/>
  <c r="S1086" i="2"/>
  <c r="T1086" i="2" s="1"/>
  <c r="S1085" i="2"/>
  <c r="T1085" i="2" s="1"/>
  <c r="S1084" i="2"/>
  <c r="T1084" i="2" s="1"/>
  <c r="S1083" i="2"/>
  <c r="T1083" i="2" s="1"/>
  <c r="S1082" i="2"/>
  <c r="T1082" i="2" s="1"/>
  <c r="S1081" i="2"/>
  <c r="T1081" i="2" s="1"/>
  <c r="S1080" i="2"/>
  <c r="T1080" i="2" s="1"/>
  <c r="S1079" i="2"/>
  <c r="T1079" i="2" s="1"/>
  <c r="S1078" i="2"/>
  <c r="T1078" i="2" s="1"/>
  <c r="S1077" i="2"/>
  <c r="T1077" i="2" s="1"/>
  <c r="S1076" i="2"/>
  <c r="T1076" i="2" s="1"/>
  <c r="S1075" i="2"/>
  <c r="T1075" i="2" s="1"/>
  <c r="S1074" i="2"/>
  <c r="T1074" i="2" s="1"/>
  <c r="S1073" i="2"/>
  <c r="T1073" i="2" s="1"/>
  <c r="S1072" i="2"/>
  <c r="T1072" i="2" s="1"/>
  <c r="S1071" i="2"/>
  <c r="T1071" i="2" s="1"/>
  <c r="S1070" i="2"/>
  <c r="T1070" i="2" s="1"/>
  <c r="S1069" i="2"/>
  <c r="T1069" i="2" s="1"/>
  <c r="S1068" i="2"/>
  <c r="T1068" i="2" s="1"/>
  <c r="S1067" i="2"/>
  <c r="T1067" i="2" s="1"/>
  <c r="S1066" i="2"/>
  <c r="T1066" i="2" s="1"/>
  <c r="S1065" i="2"/>
  <c r="T1065" i="2" s="1"/>
  <c r="S1064" i="2"/>
  <c r="T1064" i="2" s="1"/>
  <c r="S1063" i="2"/>
  <c r="T1063" i="2" s="1"/>
  <c r="S1062" i="2"/>
  <c r="T1062" i="2" s="1"/>
  <c r="S1061" i="2"/>
  <c r="T1061" i="2" s="1"/>
  <c r="S1060" i="2"/>
  <c r="T1060" i="2" s="1"/>
  <c r="S1059" i="2"/>
  <c r="T1059" i="2" s="1"/>
  <c r="S1058" i="2"/>
  <c r="T1058" i="2" s="1"/>
  <c r="S1057" i="2"/>
  <c r="T1057" i="2" s="1"/>
  <c r="S1056" i="2"/>
  <c r="T1056" i="2" s="1"/>
  <c r="S1055" i="2"/>
  <c r="T1055" i="2" s="1"/>
  <c r="S1054" i="2"/>
  <c r="T1054" i="2" s="1"/>
  <c r="S1053" i="2"/>
  <c r="T1053" i="2" s="1"/>
  <c r="S1052" i="2"/>
  <c r="T1052" i="2" s="1"/>
  <c r="S1051" i="2"/>
  <c r="T1051" i="2" s="1"/>
  <c r="S1050" i="2"/>
  <c r="T1050" i="2" s="1"/>
  <c r="S1049" i="2"/>
  <c r="T1049" i="2" s="1"/>
  <c r="S1048" i="2"/>
  <c r="T1048" i="2" s="1"/>
  <c r="S1047" i="2"/>
  <c r="T1047" i="2" s="1"/>
  <c r="S1046" i="2"/>
  <c r="T1046" i="2" s="1"/>
  <c r="S1045" i="2"/>
  <c r="T1045" i="2" s="1"/>
  <c r="S1044" i="2"/>
  <c r="T1044" i="2" s="1"/>
  <c r="S1043" i="2"/>
  <c r="T1043" i="2" s="1"/>
  <c r="S1042" i="2"/>
  <c r="T1042" i="2" s="1"/>
  <c r="S1041" i="2"/>
  <c r="T1041" i="2" s="1"/>
  <c r="S1040" i="2"/>
  <c r="T1040" i="2" s="1"/>
  <c r="S1039" i="2"/>
  <c r="T1039" i="2" s="1"/>
  <c r="S1038" i="2"/>
  <c r="T1038" i="2" s="1"/>
  <c r="S1037" i="2"/>
  <c r="T1037" i="2" s="1"/>
  <c r="S1036" i="2"/>
  <c r="T1036" i="2" s="1"/>
  <c r="S1035" i="2"/>
  <c r="T1035" i="2" s="1"/>
  <c r="S1034" i="2"/>
  <c r="T1034" i="2" s="1"/>
  <c r="S1033" i="2"/>
  <c r="T1033" i="2" s="1"/>
  <c r="S1032" i="2"/>
  <c r="T1032" i="2" s="1"/>
  <c r="S1031" i="2"/>
  <c r="T1031" i="2" s="1"/>
  <c r="S1030" i="2"/>
  <c r="T1030" i="2" s="1"/>
  <c r="S1029" i="2"/>
  <c r="T1029" i="2" s="1"/>
  <c r="S1028" i="2"/>
  <c r="T1028" i="2" s="1"/>
  <c r="S1027" i="2"/>
  <c r="T1027" i="2" s="1"/>
  <c r="S1026" i="2"/>
  <c r="T1026" i="2" s="1"/>
  <c r="S1025" i="2"/>
  <c r="T1025" i="2" s="1"/>
  <c r="S1024" i="2"/>
  <c r="T1024" i="2" s="1"/>
  <c r="S1023" i="2"/>
  <c r="T1023" i="2" s="1"/>
  <c r="S1022" i="2"/>
  <c r="T1022" i="2" s="1"/>
  <c r="S1021" i="2"/>
  <c r="T1021" i="2" s="1"/>
  <c r="S1020" i="2"/>
  <c r="T1020" i="2" s="1"/>
  <c r="S1019" i="2"/>
  <c r="T1019" i="2" s="1"/>
  <c r="S1018" i="2"/>
  <c r="T1018" i="2" s="1"/>
  <c r="S1017" i="2"/>
  <c r="T1017" i="2" s="1"/>
  <c r="S1016" i="2"/>
  <c r="T1016" i="2" s="1"/>
  <c r="S1015" i="2"/>
  <c r="T1015" i="2" s="1"/>
  <c r="S1014" i="2"/>
  <c r="T1014" i="2" s="1"/>
  <c r="S1013" i="2"/>
  <c r="T1013" i="2" s="1"/>
  <c r="S1012" i="2"/>
  <c r="T1012" i="2" s="1"/>
  <c r="S1011" i="2"/>
  <c r="T1011" i="2" s="1"/>
  <c r="S1010" i="2"/>
  <c r="T1010" i="2" s="1"/>
  <c r="S1009" i="2"/>
  <c r="T1009" i="2" s="1"/>
  <c r="S1008" i="2"/>
  <c r="T1008" i="2" s="1"/>
  <c r="S1007" i="2"/>
  <c r="T1007" i="2" s="1"/>
  <c r="S1006" i="2"/>
  <c r="T1006" i="2" s="1"/>
  <c r="S1005" i="2"/>
  <c r="T1005" i="2" s="1"/>
  <c r="S1004" i="2"/>
  <c r="T1004" i="2" s="1"/>
  <c r="S1003" i="2"/>
  <c r="T1003" i="2" s="1"/>
  <c r="S1002" i="2"/>
  <c r="T1002" i="2" s="1"/>
  <c r="S1001" i="2"/>
  <c r="T1001" i="2" s="1"/>
  <c r="S1000" i="2"/>
  <c r="T1000" i="2" s="1"/>
  <c r="S999" i="2"/>
  <c r="T999" i="2" s="1"/>
  <c r="S998" i="2"/>
  <c r="T998" i="2" s="1"/>
  <c r="S997" i="2"/>
  <c r="T997" i="2" s="1"/>
  <c r="S996" i="2"/>
  <c r="T996" i="2" s="1"/>
  <c r="S995" i="2"/>
  <c r="T995" i="2" s="1"/>
  <c r="S994" i="2"/>
  <c r="T994" i="2" s="1"/>
  <c r="S993" i="2"/>
  <c r="T993" i="2" s="1"/>
  <c r="S992" i="2"/>
  <c r="T992" i="2" s="1"/>
  <c r="S991" i="2"/>
  <c r="T991" i="2" s="1"/>
  <c r="S990" i="2"/>
  <c r="T990" i="2" s="1"/>
  <c r="S989" i="2"/>
  <c r="T989" i="2" s="1"/>
  <c r="S988" i="2"/>
  <c r="T988" i="2" s="1"/>
  <c r="S987" i="2"/>
  <c r="T987" i="2" s="1"/>
  <c r="S986" i="2"/>
  <c r="T986" i="2" s="1"/>
  <c r="S985" i="2"/>
  <c r="T985" i="2" s="1"/>
  <c r="S984" i="2"/>
  <c r="T984" i="2" s="1"/>
  <c r="S983" i="2"/>
  <c r="T983" i="2" s="1"/>
  <c r="S982" i="2"/>
  <c r="T982" i="2" s="1"/>
  <c r="S981" i="2"/>
  <c r="T981" i="2" s="1"/>
  <c r="S980" i="2"/>
  <c r="T980" i="2" s="1"/>
  <c r="S979" i="2"/>
  <c r="T979" i="2" s="1"/>
  <c r="S978" i="2"/>
  <c r="T978" i="2" s="1"/>
  <c r="S977" i="2"/>
  <c r="T977" i="2" s="1"/>
  <c r="S976" i="2"/>
  <c r="T976" i="2" s="1"/>
  <c r="S975" i="2"/>
  <c r="T975" i="2" s="1"/>
  <c r="S974" i="2"/>
  <c r="T974" i="2" s="1"/>
  <c r="S973" i="2"/>
  <c r="T973" i="2" s="1"/>
  <c r="S972" i="2"/>
  <c r="T972" i="2" s="1"/>
  <c r="S971" i="2"/>
  <c r="T971" i="2" s="1"/>
  <c r="S970" i="2"/>
  <c r="T970" i="2" s="1"/>
  <c r="S969" i="2"/>
  <c r="T969" i="2" s="1"/>
  <c r="S968" i="2"/>
  <c r="T968" i="2" s="1"/>
  <c r="S967" i="2"/>
  <c r="T967" i="2" s="1"/>
  <c r="S966" i="2"/>
  <c r="T966" i="2" s="1"/>
  <c r="S965" i="2"/>
  <c r="T965" i="2" s="1"/>
  <c r="S964" i="2"/>
  <c r="T964" i="2" s="1"/>
  <c r="S963" i="2"/>
  <c r="T963" i="2" s="1"/>
  <c r="S962" i="2"/>
  <c r="T962" i="2" s="1"/>
  <c r="S961" i="2"/>
  <c r="T961" i="2" s="1"/>
  <c r="S960" i="2"/>
  <c r="T960" i="2" s="1"/>
  <c r="S959" i="2"/>
  <c r="T959" i="2" s="1"/>
  <c r="S958" i="2"/>
  <c r="T958" i="2" s="1"/>
  <c r="S957" i="2"/>
  <c r="T957" i="2" s="1"/>
  <c r="S956" i="2"/>
  <c r="T956" i="2" s="1"/>
  <c r="S955" i="2"/>
  <c r="T955" i="2" s="1"/>
  <c r="S954" i="2"/>
  <c r="T954" i="2" s="1"/>
  <c r="S953" i="2"/>
  <c r="T953" i="2" s="1"/>
  <c r="S952" i="2"/>
  <c r="T952" i="2" s="1"/>
  <c r="S951" i="2"/>
  <c r="T951" i="2" s="1"/>
  <c r="S950" i="2"/>
  <c r="T950" i="2" s="1"/>
  <c r="S949" i="2"/>
  <c r="T949" i="2" s="1"/>
  <c r="S948" i="2"/>
  <c r="T948" i="2" s="1"/>
  <c r="S947" i="2"/>
  <c r="T947" i="2" s="1"/>
  <c r="S946" i="2"/>
  <c r="T946" i="2" s="1"/>
  <c r="S945" i="2"/>
  <c r="T945" i="2" s="1"/>
  <c r="S944" i="2"/>
  <c r="T944" i="2" s="1"/>
  <c r="S943" i="2"/>
  <c r="T943" i="2" s="1"/>
  <c r="S942" i="2"/>
  <c r="T942" i="2" s="1"/>
  <c r="S941" i="2"/>
  <c r="T941" i="2" s="1"/>
  <c r="S940" i="2"/>
  <c r="T940" i="2" s="1"/>
  <c r="S939" i="2"/>
  <c r="T939" i="2" s="1"/>
  <c r="S938" i="2"/>
  <c r="T938" i="2" s="1"/>
  <c r="S937" i="2"/>
  <c r="T937" i="2" s="1"/>
  <c r="S936" i="2"/>
  <c r="T936" i="2" s="1"/>
  <c r="S935" i="2"/>
  <c r="T935" i="2" s="1"/>
  <c r="S934" i="2"/>
  <c r="T934" i="2" s="1"/>
  <c r="S933" i="2"/>
  <c r="T933" i="2" s="1"/>
  <c r="S932" i="2"/>
  <c r="T932" i="2" s="1"/>
  <c r="S931" i="2"/>
  <c r="T931" i="2" s="1"/>
  <c r="S930" i="2"/>
  <c r="T930" i="2" s="1"/>
  <c r="S929" i="2"/>
  <c r="T929" i="2" s="1"/>
  <c r="S928" i="2"/>
  <c r="T928" i="2" s="1"/>
  <c r="S927" i="2"/>
  <c r="T927" i="2" s="1"/>
  <c r="S926" i="2"/>
  <c r="T926" i="2" s="1"/>
  <c r="S925" i="2"/>
  <c r="T925" i="2" s="1"/>
  <c r="S924" i="2"/>
  <c r="T924" i="2" s="1"/>
  <c r="S923" i="2"/>
  <c r="T923" i="2" s="1"/>
  <c r="S922" i="2"/>
  <c r="T922" i="2" s="1"/>
  <c r="S921" i="2"/>
  <c r="T921" i="2" s="1"/>
  <c r="S920" i="2"/>
  <c r="T920" i="2" s="1"/>
  <c r="S919" i="2"/>
  <c r="T919" i="2" s="1"/>
  <c r="S918" i="2"/>
  <c r="T918" i="2" s="1"/>
  <c r="S917" i="2"/>
  <c r="T917" i="2" s="1"/>
  <c r="S916" i="2"/>
  <c r="T916" i="2" s="1"/>
  <c r="S915" i="2"/>
  <c r="T915" i="2" s="1"/>
  <c r="S914" i="2"/>
  <c r="T914" i="2" s="1"/>
  <c r="S913" i="2"/>
  <c r="T913" i="2" s="1"/>
  <c r="S912" i="2"/>
  <c r="T912" i="2" s="1"/>
  <c r="S911" i="2"/>
  <c r="T911" i="2" s="1"/>
  <c r="S910" i="2"/>
  <c r="T910" i="2" s="1"/>
  <c r="S909" i="2"/>
  <c r="T909" i="2" s="1"/>
  <c r="S908" i="2"/>
  <c r="T908" i="2" s="1"/>
  <c r="S907" i="2"/>
  <c r="T907" i="2" s="1"/>
  <c r="S906" i="2"/>
  <c r="T906" i="2" s="1"/>
  <c r="S905" i="2"/>
  <c r="T905" i="2" s="1"/>
  <c r="S904" i="2"/>
  <c r="T904" i="2" s="1"/>
  <c r="S903" i="2"/>
  <c r="T903" i="2" s="1"/>
  <c r="S902" i="2"/>
  <c r="T902" i="2" s="1"/>
  <c r="S901" i="2"/>
  <c r="T901" i="2" s="1"/>
  <c r="S900" i="2"/>
  <c r="T900" i="2" s="1"/>
  <c r="S899" i="2"/>
  <c r="T899" i="2" s="1"/>
  <c r="S898" i="2"/>
  <c r="T898" i="2" s="1"/>
  <c r="S897" i="2"/>
  <c r="T897" i="2" s="1"/>
  <c r="S896" i="2"/>
  <c r="T896" i="2" s="1"/>
  <c r="S895" i="2"/>
  <c r="T895" i="2" s="1"/>
  <c r="S894" i="2"/>
  <c r="T894" i="2" s="1"/>
  <c r="S893" i="2"/>
  <c r="T893" i="2" s="1"/>
  <c r="S892" i="2"/>
  <c r="T892" i="2" s="1"/>
  <c r="S891" i="2"/>
  <c r="T891" i="2" s="1"/>
  <c r="S890" i="2"/>
  <c r="T890" i="2" s="1"/>
  <c r="S889" i="2"/>
  <c r="T889" i="2" s="1"/>
  <c r="S888" i="2"/>
  <c r="T888" i="2" s="1"/>
  <c r="S887" i="2"/>
  <c r="T887" i="2" s="1"/>
  <c r="S886" i="2"/>
  <c r="T886" i="2" s="1"/>
  <c r="S885" i="2"/>
  <c r="T885" i="2" s="1"/>
  <c r="S884" i="2"/>
  <c r="T884" i="2" s="1"/>
  <c r="S883" i="2"/>
  <c r="T883" i="2" s="1"/>
  <c r="S882" i="2"/>
  <c r="T882" i="2" s="1"/>
  <c r="S881" i="2"/>
  <c r="T881" i="2" s="1"/>
  <c r="S880" i="2"/>
  <c r="T880" i="2" s="1"/>
  <c r="S879" i="2"/>
  <c r="T879" i="2" s="1"/>
  <c r="S878" i="2"/>
  <c r="T878" i="2" s="1"/>
  <c r="S877" i="2"/>
  <c r="T877" i="2" s="1"/>
  <c r="S876" i="2"/>
  <c r="T876" i="2" s="1"/>
  <c r="S875" i="2"/>
  <c r="T875" i="2" s="1"/>
  <c r="S874" i="2"/>
  <c r="T874" i="2" s="1"/>
  <c r="S873" i="2"/>
  <c r="T873" i="2" s="1"/>
  <c r="S872" i="2"/>
  <c r="T872" i="2" s="1"/>
  <c r="S871" i="2"/>
  <c r="T871" i="2" s="1"/>
  <c r="S870" i="2"/>
  <c r="T870" i="2" s="1"/>
  <c r="S869" i="2"/>
  <c r="T869" i="2" s="1"/>
  <c r="S868" i="2"/>
  <c r="T868" i="2" s="1"/>
  <c r="S867" i="2"/>
  <c r="T867" i="2" s="1"/>
  <c r="S866" i="2"/>
  <c r="T866" i="2" s="1"/>
  <c r="S865" i="2"/>
  <c r="T865" i="2" s="1"/>
  <c r="S864" i="2"/>
  <c r="T864" i="2" s="1"/>
  <c r="S863" i="2"/>
  <c r="T863" i="2" s="1"/>
  <c r="S862" i="2"/>
  <c r="T862" i="2" s="1"/>
  <c r="S861" i="2"/>
  <c r="T861" i="2" s="1"/>
  <c r="S860" i="2"/>
  <c r="T860" i="2" s="1"/>
  <c r="S859" i="2"/>
  <c r="T859" i="2" s="1"/>
  <c r="S858" i="2"/>
  <c r="T858" i="2" s="1"/>
  <c r="S857" i="2"/>
  <c r="T857" i="2" s="1"/>
  <c r="S856" i="2"/>
  <c r="T856" i="2" s="1"/>
  <c r="S855" i="2"/>
  <c r="T855" i="2" s="1"/>
  <c r="S854" i="2"/>
  <c r="T854" i="2" s="1"/>
  <c r="S853" i="2"/>
  <c r="T853" i="2" s="1"/>
  <c r="S852" i="2"/>
  <c r="T852" i="2" s="1"/>
  <c r="S851" i="2"/>
  <c r="T851" i="2" s="1"/>
  <c r="S850" i="2"/>
  <c r="T850" i="2" s="1"/>
  <c r="S849" i="2"/>
  <c r="T849" i="2" s="1"/>
  <c r="S848" i="2"/>
  <c r="T848" i="2" s="1"/>
  <c r="S847" i="2"/>
  <c r="T847" i="2" s="1"/>
  <c r="S846" i="2"/>
  <c r="T846" i="2" s="1"/>
  <c r="S845" i="2"/>
  <c r="T845" i="2" s="1"/>
  <c r="S844" i="2"/>
  <c r="T844" i="2" s="1"/>
  <c r="S843" i="2"/>
  <c r="T843" i="2" s="1"/>
  <c r="S842" i="2"/>
  <c r="T842" i="2" s="1"/>
  <c r="S841" i="2"/>
  <c r="T841" i="2" s="1"/>
  <c r="S840" i="2"/>
  <c r="T840" i="2" s="1"/>
  <c r="S839" i="2"/>
  <c r="T839" i="2" s="1"/>
  <c r="S838" i="2"/>
  <c r="T838" i="2" s="1"/>
  <c r="S837" i="2"/>
  <c r="T837" i="2" s="1"/>
  <c r="S836" i="2"/>
  <c r="T836" i="2" s="1"/>
  <c r="S835" i="2"/>
  <c r="T835" i="2" s="1"/>
  <c r="S834" i="2"/>
  <c r="T834" i="2" s="1"/>
  <c r="S833" i="2"/>
  <c r="T833" i="2" s="1"/>
  <c r="S832" i="2"/>
  <c r="T832" i="2" s="1"/>
  <c r="S831" i="2"/>
  <c r="T831" i="2" s="1"/>
  <c r="S830" i="2"/>
  <c r="T830" i="2" s="1"/>
  <c r="S829" i="2"/>
  <c r="T829" i="2" s="1"/>
  <c r="S828" i="2"/>
  <c r="T828" i="2" s="1"/>
  <c r="S827" i="2"/>
  <c r="T827" i="2" s="1"/>
  <c r="S826" i="2"/>
  <c r="T826" i="2" s="1"/>
  <c r="S825" i="2"/>
  <c r="T825" i="2" s="1"/>
  <c r="S824" i="2"/>
  <c r="T824" i="2" s="1"/>
  <c r="S823" i="2"/>
  <c r="T823" i="2" s="1"/>
  <c r="S822" i="2"/>
  <c r="T822" i="2" s="1"/>
  <c r="S821" i="2"/>
  <c r="T821" i="2" s="1"/>
  <c r="S820" i="2"/>
  <c r="T820" i="2" s="1"/>
  <c r="S819" i="2"/>
  <c r="T819" i="2" s="1"/>
  <c r="S818" i="2"/>
  <c r="T818" i="2" s="1"/>
  <c r="S817" i="2"/>
  <c r="T817" i="2" s="1"/>
  <c r="S816" i="2"/>
  <c r="T816" i="2" s="1"/>
  <c r="S815" i="2"/>
  <c r="T815" i="2" s="1"/>
  <c r="S814" i="2"/>
  <c r="T814" i="2" s="1"/>
  <c r="S813" i="2"/>
  <c r="T813" i="2" s="1"/>
  <c r="S812" i="2"/>
  <c r="T812" i="2" s="1"/>
  <c r="S811" i="2"/>
  <c r="T811" i="2" s="1"/>
  <c r="S810" i="2"/>
  <c r="T810" i="2" s="1"/>
  <c r="S809" i="2"/>
  <c r="T809" i="2" s="1"/>
  <c r="S808" i="2"/>
  <c r="T808" i="2" s="1"/>
  <c r="S807" i="2"/>
  <c r="T807" i="2" s="1"/>
  <c r="S806" i="2"/>
  <c r="T806" i="2" s="1"/>
  <c r="S805" i="2"/>
  <c r="T805" i="2" s="1"/>
  <c r="S804" i="2"/>
  <c r="T804" i="2" s="1"/>
  <c r="S803" i="2"/>
  <c r="T803" i="2" s="1"/>
  <c r="S802" i="2"/>
  <c r="T802" i="2" s="1"/>
  <c r="S801" i="2"/>
  <c r="T801" i="2" s="1"/>
  <c r="S800" i="2"/>
  <c r="T800" i="2" s="1"/>
  <c r="S799" i="2"/>
  <c r="T799" i="2" s="1"/>
  <c r="S798" i="2"/>
  <c r="T798" i="2" s="1"/>
  <c r="S797" i="2"/>
  <c r="T797" i="2" s="1"/>
  <c r="S796" i="2"/>
  <c r="T796" i="2" s="1"/>
  <c r="S795" i="2"/>
  <c r="T795" i="2" s="1"/>
  <c r="S794" i="2"/>
  <c r="T794" i="2" s="1"/>
  <c r="S793" i="2"/>
  <c r="T793" i="2" s="1"/>
  <c r="S792" i="2"/>
  <c r="T792" i="2" s="1"/>
  <c r="S791" i="2"/>
  <c r="T791" i="2" s="1"/>
  <c r="S790" i="2"/>
  <c r="T790" i="2" s="1"/>
  <c r="S789" i="2"/>
  <c r="T789" i="2" s="1"/>
  <c r="S788" i="2"/>
  <c r="T788" i="2" s="1"/>
  <c r="S787" i="2"/>
  <c r="T787" i="2" s="1"/>
  <c r="S786" i="2"/>
  <c r="T786" i="2" s="1"/>
  <c r="S785" i="2"/>
  <c r="T785" i="2" s="1"/>
  <c r="S784" i="2"/>
  <c r="T784" i="2" s="1"/>
  <c r="S783" i="2"/>
  <c r="T783" i="2" s="1"/>
  <c r="S782" i="2"/>
  <c r="T782" i="2" s="1"/>
  <c r="S781" i="2"/>
  <c r="T781" i="2" s="1"/>
  <c r="S780" i="2"/>
  <c r="T780" i="2" s="1"/>
  <c r="S779" i="2"/>
  <c r="T779" i="2" s="1"/>
  <c r="S778" i="2"/>
  <c r="T778" i="2" s="1"/>
  <c r="S777" i="2"/>
  <c r="T777" i="2" s="1"/>
  <c r="S776" i="2"/>
  <c r="T776" i="2" s="1"/>
  <c r="S775" i="2"/>
  <c r="T775" i="2" s="1"/>
  <c r="S774" i="2"/>
  <c r="T774" i="2" s="1"/>
  <c r="S773" i="2"/>
  <c r="T773" i="2" s="1"/>
  <c r="S772" i="2"/>
  <c r="T772" i="2" s="1"/>
  <c r="S771" i="2"/>
  <c r="T771" i="2" s="1"/>
  <c r="S770" i="2"/>
  <c r="T770" i="2" s="1"/>
  <c r="S769" i="2"/>
  <c r="T769" i="2" s="1"/>
  <c r="S768" i="2"/>
  <c r="T768" i="2" s="1"/>
  <c r="S767" i="2"/>
  <c r="T767" i="2" s="1"/>
  <c r="S766" i="2"/>
  <c r="T766" i="2" s="1"/>
  <c r="S765" i="2"/>
  <c r="T765" i="2" s="1"/>
  <c r="S764" i="2"/>
  <c r="T764" i="2" s="1"/>
  <c r="S763" i="2"/>
  <c r="T763" i="2" s="1"/>
  <c r="S762" i="2"/>
  <c r="T762" i="2" s="1"/>
  <c r="S761" i="2"/>
  <c r="T761" i="2" s="1"/>
  <c r="S760" i="2"/>
  <c r="T760" i="2" s="1"/>
  <c r="S759" i="2"/>
  <c r="T759" i="2" s="1"/>
  <c r="S758" i="2"/>
  <c r="T758" i="2" s="1"/>
  <c r="S757" i="2"/>
  <c r="T757" i="2" s="1"/>
  <c r="S756" i="2"/>
  <c r="T756" i="2" s="1"/>
  <c r="S755" i="2"/>
  <c r="T755" i="2" s="1"/>
  <c r="S754" i="2"/>
  <c r="T754" i="2" s="1"/>
  <c r="S753" i="2"/>
  <c r="T753" i="2" s="1"/>
  <c r="S752" i="2"/>
  <c r="T752" i="2" s="1"/>
  <c r="S751" i="2"/>
  <c r="T751" i="2" s="1"/>
  <c r="S750" i="2"/>
  <c r="T750" i="2" s="1"/>
  <c r="S749" i="2"/>
  <c r="T749" i="2" s="1"/>
  <c r="S748" i="2"/>
  <c r="T748" i="2" s="1"/>
  <c r="S747" i="2"/>
  <c r="T747" i="2" s="1"/>
  <c r="S746" i="2"/>
  <c r="T746" i="2" s="1"/>
  <c r="S745" i="2"/>
  <c r="T745" i="2" s="1"/>
  <c r="S744" i="2"/>
  <c r="T744" i="2" s="1"/>
  <c r="S743" i="2"/>
  <c r="T743" i="2" s="1"/>
  <c r="S742" i="2"/>
  <c r="T742" i="2" s="1"/>
  <c r="S741" i="2"/>
  <c r="T741" i="2" s="1"/>
  <c r="S740" i="2"/>
  <c r="T740" i="2" s="1"/>
  <c r="S739" i="2"/>
  <c r="T739" i="2" s="1"/>
  <c r="S738" i="2"/>
  <c r="T738" i="2" s="1"/>
  <c r="S737" i="2"/>
  <c r="T737" i="2" s="1"/>
  <c r="S736" i="2"/>
  <c r="T736" i="2" s="1"/>
  <c r="S735" i="2"/>
  <c r="T735" i="2" s="1"/>
  <c r="S734" i="2"/>
  <c r="T734" i="2" s="1"/>
  <c r="S733" i="2"/>
  <c r="T733" i="2" s="1"/>
  <c r="S732" i="2"/>
  <c r="T732" i="2" s="1"/>
  <c r="S731" i="2"/>
  <c r="T731" i="2" s="1"/>
  <c r="S730" i="2"/>
  <c r="T730" i="2" s="1"/>
  <c r="S729" i="2"/>
  <c r="T729" i="2" s="1"/>
  <c r="S728" i="2"/>
  <c r="T728" i="2" s="1"/>
  <c r="S727" i="2"/>
  <c r="T727" i="2" s="1"/>
  <c r="S726" i="2"/>
  <c r="T726" i="2" s="1"/>
  <c r="S725" i="2"/>
  <c r="T725" i="2" s="1"/>
  <c r="S724" i="2"/>
  <c r="T724" i="2" s="1"/>
  <c r="S723" i="2"/>
  <c r="T723" i="2" s="1"/>
  <c r="S722" i="2"/>
  <c r="T722" i="2" s="1"/>
  <c r="S721" i="2"/>
  <c r="T721" i="2" s="1"/>
  <c r="S720" i="2"/>
  <c r="T720" i="2" s="1"/>
  <c r="S719" i="2"/>
  <c r="T719" i="2" s="1"/>
  <c r="S718" i="2"/>
  <c r="T718" i="2" s="1"/>
  <c r="S717" i="2"/>
  <c r="T717" i="2" s="1"/>
  <c r="S716" i="2"/>
  <c r="T716" i="2" s="1"/>
  <c r="S715" i="2"/>
  <c r="T715" i="2" s="1"/>
  <c r="S714" i="2"/>
  <c r="T714" i="2" s="1"/>
  <c r="S713" i="2"/>
  <c r="T713" i="2" s="1"/>
  <c r="S712" i="2"/>
  <c r="T712" i="2" s="1"/>
  <c r="S711" i="2"/>
  <c r="T711" i="2" s="1"/>
  <c r="S710" i="2"/>
  <c r="T710" i="2" s="1"/>
  <c r="S709" i="2"/>
  <c r="T709" i="2" s="1"/>
  <c r="S708" i="2"/>
  <c r="T708" i="2" s="1"/>
  <c r="S707" i="2"/>
  <c r="T707" i="2" s="1"/>
  <c r="S706" i="2"/>
  <c r="T706" i="2" s="1"/>
  <c r="S705" i="2"/>
  <c r="T705" i="2" s="1"/>
  <c r="S704" i="2"/>
  <c r="T704" i="2" s="1"/>
  <c r="S703" i="2"/>
  <c r="T703" i="2" s="1"/>
  <c r="S702" i="2"/>
  <c r="T702" i="2" s="1"/>
  <c r="S701" i="2"/>
  <c r="T701" i="2" s="1"/>
  <c r="S700" i="2"/>
  <c r="T700" i="2" s="1"/>
  <c r="S699" i="2"/>
  <c r="T699" i="2" s="1"/>
  <c r="S698" i="2"/>
  <c r="T698" i="2" s="1"/>
  <c r="S697" i="2"/>
  <c r="T697" i="2" s="1"/>
  <c r="S696" i="2"/>
  <c r="T696" i="2" s="1"/>
  <c r="S695" i="2"/>
  <c r="T695" i="2" s="1"/>
  <c r="S694" i="2"/>
  <c r="T694" i="2" s="1"/>
  <c r="S693" i="2"/>
  <c r="T693" i="2" s="1"/>
  <c r="S692" i="2"/>
  <c r="T692" i="2" s="1"/>
  <c r="S691" i="2"/>
  <c r="T691" i="2" s="1"/>
  <c r="S690" i="2"/>
  <c r="T690" i="2" s="1"/>
  <c r="S689" i="2"/>
  <c r="T689" i="2" s="1"/>
  <c r="S688" i="2"/>
  <c r="T688" i="2" s="1"/>
  <c r="S687" i="2"/>
  <c r="T687" i="2" s="1"/>
  <c r="S686" i="2"/>
  <c r="T686" i="2" s="1"/>
  <c r="S685" i="2"/>
  <c r="T685" i="2" s="1"/>
  <c r="S684" i="2"/>
  <c r="T684" i="2" s="1"/>
  <c r="S683" i="2"/>
  <c r="T683" i="2" s="1"/>
  <c r="S682" i="2"/>
  <c r="T682" i="2" s="1"/>
  <c r="S681" i="2"/>
  <c r="T681" i="2" s="1"/>
  <c r="S680" i="2"/>
  <c r="T680" i="2" s="1"/>
  <c r="S679" i="2"/>
  <c r="T679" i="2" s="1"/>
  <c r="S678" i="2"/>
  <c r="T678" i="2" s="1"/>
  <c r="S677" i="2"/>
  <c r="T677" i="2" s="1"/>
  <c r="S676" i="2"/>
  <c r="T676" i="2" s="1"/>
  <c r="S675" i="2"/>
  <c r="T675" i="2" s="1"/>
  <c r="S674" i="2"/>
  <c r="T674" i="2" s="1"/>
  <c r="S673" i="2"/>
  <c r="T673" i="2" s="1"/>
  <c r="S672" i="2"/>
  <c r="T672" i="2" s="1"/>
  <c r="S671" i="2"/>
  <c r="T671" i="2" s="1"/>
  <c r="S670" i="2"/>
  <c r="T670" i="2" s="1"/>
  <c r="S669" i="2"/>
  <c r="T669" i="2" s="1"/>
  <c r="S668" i="2"/>
  <c r="T668" i="2" s="1"/>
  <c r="S667" i="2"/>
  <c r="T667" i="2" s="1"/>
  <c r="S666" i="2"/>
  <c r="T666" i="2" s="1"/>
  <c r="S665" i="2"/>
  <c r="T665" i="2" s="1"/>
  <c r="S664" i="2"/>
  <c r="T664" i="2" s="1"/>
  <c r="S663" i="2"/>
  <c r="T663" i="2" s="1"/>
  <c r="S662" i="2"/>
  <c r="T662" i="2" s="1"/>
  <c r="S661" i="2"/>
  <c r="T661" i="2" s="1"/>
  <c r="S660" i="2"/>
  <c r="T660" i="2" s="1"/>
  <c r="S659" i="2"/>
  <c r="T659" i="2" s="1"/>
  <c r="S658" i="2"/>
  <c r="T658" i="2" s="1"/>
  <c r="S657" i="2"/>
  <c r="T657" i="2" s="1"/>
  <c r="S656" i="2"/>
  <c r="T656" i="2" s="1"/>
  <c r="S655" i="2"/>
  <c r="T655" i="2" s="1"/>
  <c r="S654" i="2"/>
  <c r="T654" i="2" s="1"/>
  <c r="S653" i="2"/>
  <c r="T653" i="2" s="1"/>
  <c r="S652" i="2"/>
  <c r="T652" i="2" s="1"/>
  <c r="S651" i="2"/>
  <c r="T651" i="2" s="1"/>
  <c r="S650" i="2"/>
  <c r="T650" i="2" s="1"/>
  <c r="S649" i="2"/>
  <c r="T649" i="2" s="1"/>
  <c r="S648" i="2"/>
  <c r="T648" i="2" s="1"/>
  <c r="S647" i="2"/>
  <c r="T647" i="2" s="1"/>
  <c r="S646" i="2"/>
  <c r="T646" i="2" s="1"/>
  <c r="S645" i="2"/>
  <c r="T645" i="2" s="1"/>
  <c r="S644" i="2"/>
  <c r="T644" i="2" s="1"/>
  <c r="S643" i="2"/>
  <c r="T643" i="2" s="1"/>
  <c r="S642" i="2"/>
  <c r="T642" i="2" s="1"/>
  <c r="S641" i="2"/>
  <c r="T641" i="2" s="1"/>
  <c r="S640" i="2"/>
  <c r="T640" i="2" s="1"/>
  <c r="S639" i="2"/>
  <c r="T639" i="2" s="1"/>
  <c r="S638" i="2"/>
  <c r="T638" i="2" s="1"/>
  <c r="S637" i="2"/>
  <c r="T637" i="2" s="1"/>
  <c r="S636" i="2"/>
  <c r="T636" i="2" s="1"/>
  <c r="S635" i="2"/>
  <c r="T635" i="2" s="1"/>
  <c r="S634" i="2"/>
  <c r="T634" i="2" s="1"/>
  <c r="S633" i="2"/>
  <c r="T633" i="2" s="1"/>
  <c r="S632" i="2"/>
  <c r="T632" i="2" s="1"/>
  <c r="S631" i="2"/>
  <c r="T631" i="2" s="1"/>
  <c r="S630" i="2"/>
  <c r="T630" i="2" s="1"/>
  <c r="S629" i="2"/>
  <c r="T629" i="2" s="1"/>
  <c r="S628" i="2"/>
  <c r="T628" i="2" s="1"/>
  <c r="S627" i="2"/>
  <c r="T627" i="2" s="1"/>
  <c r="S626" i="2"/>
  <c r="T626" i="2" s="1"/>
  <c r="S625" i="2"/>
  <c r="T625" i="2" s="1"/>
  <c r="S624" i="2"/>
  <c r="T624" i="2" s="1"/>
  <c r="S623" i="2"/>
  <c r="T623" i="2" s="1"/>
  <c r="S622" i="2"/>
  <c r="T622" i="2" s="1"/>
  <c r="S621" i="2"/>
  <c r="T621" i="2" s="1"/>
  <c r="S620" i="2"/>
  <c r="T620" i="2" s="1"/>
  <c r="S619" i="2"/>
  <c r="T619" i="2" s="1"/>
  <c r="S618" i="2"/>
  <c r="T618" i="2" s="1"/>
  <c r="S617" i="2"/>
  <c r="T617" i="2" s="1"/>
  <c r="S616" i="2"/>
  <c r="T616" i="2" s="1"/>
  <c r="S615" i="2"/>
  <c r="T615" i="2" s="1"/>
  <c r="S614" i="2"/>
  <c r="T614" i="2" s="1"/>
  <c r="S613" i="2"/>
  <c r="T613" i="2" s="1"/>
  <c r="S612" i="2"/>
  <c r="T612" i="2" s="1"/>
  <c r="S611" i="2"/>
  <c r="T611" i="2" s="1"/>
  <c r="S610" i="2"/>
  <c r="T610" i="2" s="1"/>
  <c r="S609" i="2"/>
  <c r="T609" i="2" s="1"/>
  <c r="S608" i="2"/>
  <c r="T608" i="2" s="1"/>
  <c r="S607" i="2"/>
  <c r="T607" i="2" s="1"/>
  <c r="S606" i="2"/>
  <c r="T606" i="2" s="1"/>
  <c r="S605" i="2"/>
  <c r="T605" i="2" s="1"/>
  <c r="S604" i="2"/>
  <c r="T604" i="2" s="1"/>
  <c r="S603" i="2"/>
  <c r="T603" i="2" s="1"/>
  <c r="S602" i="2"/>
  <c r="T602" i="2" s="1"/>
  <c r="S601" i="2"/>
  <c r="T601" i="2" s="1"/>
  <c r="S600" i="2"/>
  <c r="T600" i="2" s="1"/>
  <c r="S599" i="2"/>
  <c r="T599" i="2" s="1"/>
  <c r="S598" i="2"/>
  <c r="T598" i="2" s="1"/>
  <c r="S597" i="2"/>
  <c r="T597" i="2" s="1"/>
  <c r="S596" i="2"/>
  <c r="T596" i="2" s="1"/>
  <c r="S595" i="2"/>
  <c r="T595" i="2" s="1"/>
  <c r="S594" i="2"/>
  <c r="T594" i="2" s="1"/>
  <c r="S593" i="2"/>
  <c r="T593" i="2" s="1"/>
  <c r="S592" i="2"/>
  <c r="T592" i="2" s="1"/>
  <c r="S591" i="2"/>
  <c r="T591" i="2" s="1"/>
  <c r="S590" i="2"/>
  <c r="T590" i="2" s="1"/>
  <c r="S589" i="2"/>
  <c r="T589" i="2" s="1"/>
  <c r="S588" i="2"/>
  <c r="T588" i="2" s="1"/>
  <c r="S587" i="2"/>
  <c r="T587" i="2" s="1"/>
  <c r="S586" i="2"/>
  <c r="T586" i="2" s="1"/>
  <c r="S585" i="2"/>
  <c r="T585" i="2" s="1"/>
  <c r="S584" i="2"/>
  <c r="T584" i="2" s="1"/>
  <c r="S583" i="2"/>
  <c r="T583" i="2" s="1"/>
  <c r="S582" i="2"/>
  <c r="T582" i="2" s="1"/>
  <c r="S581" i="2"/>
  <c r="T581" i="2" s="1"/>
  <c r="S580" i="2"/>
  <c r="T580" i="2" s="1"/>
  <c r="S579" i="2"/>
  <c r="T579" i="2" s="1"/>
  <c r="S578" i="2"/>
  <c r="T578" i="2" s="1"/>
  <c r="S577" i="2"/>
  <c r="T577" i="2" s="1"/>
  <c r="S576" i="2"/>
  <c r="T576" i="2" s="1"/>
  <c r="S575" i="2"/>
  <c r="T575" i="2" s="1"/>
  <c r="S574" i="2"/>
  <c r="T574" i="2" s="1"/>
  <c r="S573" i="2"/>
  <c r="T573" i="2" s="1"/>
  <c r="S572" i="2"/>
  <c r="T572" i="2" s="1"/>
  <c r="S571" i="2"/>
  <c r="T571" i="2" s="1"/>
  <c r="S570" i="2"/>
  <c r="T570" i="2" s="1"/>
  <c r="S569" i="2"/>
  <c r="T569" i="2" s="1"/>
  <c r="S568" i="2"/>
  <c r="T568" i="2" s="1"/>
  <c r="S567" i="2"/>
  <c r="T567" i="2" s="1"/>
  <c r="S566" i="2"/>
  <c r="T566" i="2" s="1"/>
  <c r="S565" i="2"/>
  <c r="T565" i="2" s="1"/>
  <c r="S564" i="2"/>
  <c r="T564" i="2" s="1"/>
  <c r="S563" i="2"/>
  <c r="T563" i="2" s="1"/>
  <c r="S562" i="2"/>
  <c r="T562" i="2" s="1"/>
  <c r="S561" i="2"/>
  <c r="T561" i="2" s="1"/>
  <c r="S560" i="2"/>
  <c r="T560" i="2" s="1"/>
  <c r="S559" i="2"/>
  <c r="T559" i="2" s="1"/>
  <c r="S558" i="2"/>
  <c r="T558" i="2" s="1"/>
  <c r="S557" i="2"/>
  <c r="T557" i="2" s="1"/>
  <c r="S556" i="2"/>
  <c r="T556" i="2" s="1"/>
  <c r="S555" i="2"/>
  <c r="T555" i="2" s="1"/>
  <c r="S554" i="2"/>
  <c r="T554" i="2" s="1"/>
  <c r="S553" i="2"/>
  <c r="T553" i="2" s="1"/>
  <c r="S552" i="2"/>
  <c r="T552" i="2" s="1"/>
  <c r="S551" i="2"/>
  <c r="T551" i="2" s="1"/>
  <c r="S550" i="2"/>
  <c r="T550" i="2" s="1"/>
  <c r="S549" i="2"/>
  <c r="T549" i="2" s="1"/>
  <c r="S548" i="2"/>
  <c r="T548" i="2" s="1"/>
  <c r="S547" i="2"/>
  <c r="T547" i="2" s="1"/>
  <c r="S546" i="2"/>
  <c r="T546" i="2" s="1"/>
  <c r="S545" i="2"/>
  <c r="T545" i="2" s="1"/>
  <c r="S544" i="2"/>
  <c r="T544" i="2" s="1"/>
  <c r="S543" i="2"/>
  <c r="T543" i="2" s="1"/>
  <c r="S542" i="2"/>
  <c r="T542" i="2" s="1"/>
  <c r="S541" i="2"/>
  <c r="T541" i="2" s="1"/>
  <c r="S540" i="2"/>
  <c r="T540" i="2" s="1"/>
  <c r="S539" i="2"/>
  <c r="T539" i="2" s="1"/>
  <c r="S538" i="2"/>
  <c r="T538" i="2" s="1"/>
  <c r="S537" i="2"/>
  <c r="T537" i="2" s="1"/>
  <c r="S536" i="2"/>
  <c r="T536" i="2" s="1"/>
  <c r="S535" i="2"/>
  <c r="T535" i="2" s="1"/>
  <c r="S534" i="2"/>
  <c r="T534" i="2" s="1"/>
  <c r="S533" i="2"/>
  <c r="T533" i="2" s="1"/>
  <c r="S532" i="2"/>
  <c r="T532" i="2" s="1"/>
  <c r="S531" i="2"/>
  <c r="T531" i="2" s="1"/>
  <c r="S530" i="2"/>
  <c r="T530" i="2" s="1"/>
  <c r="S529" i="2"/>
  <c r="T529" i="2" s="1"/>
  <c r="S528" i="2"/>
  <c r="T528" i="2" s="1"/>
  <c r="S527" i="2"/>
  <c r="T527" i="2" s="1"/>
  <c r="S526" i="2"/>
  <c r="T526" i="2" s="1"/>
  <c r="S525" i="2"/>
  <c r="T525" i="2" s="1"/>
  <c r="S524" i="2"/>
  <c r="T524" i="2" s="1"/>
  <c r="S523" i="2"/>
  <c r="T523" i="2" s="1"/>
  <c r="S522" i="2"/>
  <c r="T522" i="2" s="1"/>
  <c r="S521" i="2"/>
  <c r="T521" i="2" s="1"/>
  <c r="S520" i="2"/>
  <c r="T520" i="2" s="1"/>
  <c r="S519" i="2"/>
  <c r="T519" i="2" s="1"/>
  <c r="S518" i="2"/>
  <c r="T518" i="2" s="1"/>
  <c r="S517" i="2"/>
  <c r="T517" i="2" s="1"/>
  <c r="S516" i="2"/>
  <c r="T516" i="2" s="1"/>
  <c r="S515" i="2"/>
  <c r="T515" i="2" s="1"/>
  <c r="S514" i="2"/>
  <c r="T514" i="2" s="1"/>
  <c r="S513" i="2"/>
  <c r="T513" i="2" s="1"/>
  <c r="S512" i="2"/>
  <c r="T512" i="2" s="1"/>
  <c r="S511" i="2"/>
  <c r="T511" i="2" s="1"/>
  <c r="S510" i="2"/>
  <c r="T510" i="2" s="1"/>
  <c r="S509" i="2"/>
  <c r="T509" i="2" s="1"/>
  <c r="S508" i="2"/>
  <c r="T508" i="2" s="1"/>
  <c r="S507" i="2"/>
  <c r="T507" i="2" s="1"/>
  <c r="S506" i="2"/>
  <c r="T506" i="2" s="1"/>
  <c r="S505" i="2"/>
  <c r="T505" i="2" s="1"/>
  <c r="S504" i="2"/>
  <c r="T504" i="2" s="1"/>
  <c r="S503" i="2"/>
  <c r="T503" i="2" s="1"/>
  <c r="S502" i="2"/>
  <c r="T502" i="2" s="1"/>
  <c r="S501" i="2"/>
  <c r="T501" i="2" s="1"/>
  <c r="S500" i="2"/>
  <c r="T500" i="2" s="1"/>
  <c r="S499" i="2"/>
  <c r="T499" i="2" s="1"/>
  <c r="S498" i="2"/>
  <c r="T498" i="2" s="1"/>
  <c r="S497" i="2"/>
  <c r="T497" i="2" s="1"/>
  <c r="S496" i="2"/>
  <c r="T496" i="2" s="1"/>
  <c r="S495" i="2"/>
  <c r="T495" i="2" s="1"/>
  <c r="S494" i="2"/>
  <c r="T494" i="2" s="1"/>
  <c r="S493" i="2"/>
  <c r="T493" i="2" s="1"/>
  <c r="S492" i="2"/>
  <c r="T492" i="2" s="1"/>
  <c r="S491" i="2"/>
  <c r="T491" i="2" s="1"/>
  <c r="S490" i="2"/>
  <c r="T490" i="2" s="1"/>
  <c r="S489" i="2"/>
  <c r="T489" i="2" s="1"/>
  <c r="S488" i="2"/>
  <c r="T488" i="2" s="1"/>
  <c r="S487" i="2"/>
  <c r="T487" i="2" s="1"/>
  <c r="S486" i="2"/>
  <c r="T486" i="2" s="1"/>
  <c r="S485" i="2"/>
  <c r="T485" i="2" s="1"/>
  <c r="S484" i="2"/>
  <c r="T484" i="2" s="1"/>
  <c r="S483" i="2"/>
  <c r="T483" i="2" s="1"/>
  <c r="S482" i="2"/>
  <c r="T482" i="2" s="1"/>
  <c r="S481" i="2"/>
  <c r="T481" i="2" s="1"/>
  <c r="S480" i="2"/>
  <c r="T480" i="2" s="1"/>
  <c r="S479" i="2"/>
  <c r="T479" i="2" s="1"/>
  <c r="S478" i="2"/>
  <c r="T478" i="2" s="1"/>
  <c r="S477" i="2"/>
  <c r="T477" i="2" s="1"/>
  <c r="S476" i="2"/>
  <c r="T476" i="2" s="1"/>
  <c r="S475" i="2"/>
  <c r="T475" i="2" s="1"/>
  <c r="S474" i="2"/>
  <c r="T474" i="2" s="1"/>
  <c r="S473" i="2"/>
  <c r="T473" i="2" s="1"/>
  <c r="S472" i="2"/>
  <c r="T472" i="2" s="1"/>
  <c r="S471" i="2"/>
  <c r="T471" i="2" s="1"/>
  <c r="S470" i="2"/>
  <c r="T470" i="2" s="1"/>
  <c r="S469" i="2"/>
  <c r="T469" i="2" s="1"/>
  <c r="S468" i="2"/>
  <c r="T468" i="2" s="1"/>
  <c r="S467" i="2"/>
  <c r="T467" i="2" s="1"/>
  <c r="S466" i="2"/>
  <c r="T466" i="2" s="1"/>
  <c r="S465" i="2"/>
  <c r="T465" i="2" s="1"/>
  <c r="S464" i="2"/>
  <c r="T464" i="2" s="1"/>
  <c r="S463" i="2"/>
  <c r="T463" i="2" s="1"/>
  <c r="S462" i="2"/>
  <c r="T462" i="2" s="1"/>
  <c r="S461" i="2"/>
  <c r="T461" i="2" s="1"/>
  <c r="S460" i="2"/>
  <c r="T460" i="2" s="1"/>
  <c r="S459" i="2"/>
  <c r="T459" i="2" s="1"/>
  <c r="S458" i="2"/>
  <c r="T458" i="2" s="1"/>
  <c r="S457" i="2"/>
  <c r="T457" i="2" s="1"/>
  <c r="S456" i="2"/>
  <c r="T456" i="2" s="1"/>
  <c r="S455" i="2"/>
  <c r="T455" i="2" s="1"/>
  <c r="S454" i="2"/>
  <c r="T454" i="2" s="1"/>
  <c r="S453" i="2"/>
  <c r="T453" i="2" s="1"/>
  <c r="S452" i="2"/>
  <c r="T452" i="2" s="1"/>
  <c r="S451" i="2"/>
  <c r="T451" i="2" s="1"/>
  <c r="S450" i="2"/>
  <c r="T450" i="2" s="1"/>
  <c r="S449" i="2"/>
  <c r="T449" i="2" s="1"/>
  <c r="S448" i="2"/>
  <c r="T448" i="2" s="1"/>
  <c r="S447" i="2"/>
  <c r="T447" i="2" s="1"/>
  <c r="S446" i="2"/>
  <c r="T446" i="2" s="1"/>
  <c r="S445" i="2"/>
  <c r="T445" i="2" s="1"/>
  <c r="S444" i="2"/>
  <c r="T444" i="2" s="1"/>
  <c r="S443" i="2"/>
  <c r="T443" i="2" s="1"/>
  <c r="S442" i="2"/>
  <c r="T442" i="2" s="1"/>
  <c r="S441" i="2"/>
  <c r="T441" i="2" s="1"/>
  <c r="S440" i="2"/>
  <c r="T440" i="2" s="1"/>
  <c r="S439" i="2"/>
  <c r="T439" i="2" s="1"/>
  <c r="S438" i="2"/>
  <c r="T438" i="2" s="1"/>
  <c r="S437" i="2"/>
  <c r="T437" i="2" s="1"/>
  <c r="S436" i="2"/>
  <c r="T436" i="2" s="1"/>
  <c r="S435" i="2"/>
  <c r="T435" i="2" s="1"/>
  <c r="S434" i="2"/>
  <c r="T434" i="2" s="1"/>
  <c r="S433" i="2"/>
  <c r="T433" i="2" s="1"/>
  <c r="S432" i="2"/>
  <c r="T432" i="2" s="1"/>
  <c r="S431" i="2"/>
  <c r="T431" i="2" s="1"/>
  <c r="S430" i="2"/>
  <c r="T430" i="2" s="1"/>
  <c r="S429" i="2"/>
  <c r="T429" i="2" s="1"/>
  <c r="S428" i="2"/>
  <c r="T428" i="2" s="1"/>
  <c r="S427" i="2"/>
  <c r="T427" i="2" s="1"/>
  <c r="S426" i="2"/>
  <c r="T426" i="2" s="1"/>
  <c r="S425" i="2"/>
  <c r="T425" i="2" s="1"/>
  <c r="S424" i="2"/>
  <c r="T424" i="2" s="1"/>
  <c r="S423" i="2"/>
  <c r="T423" i="2" s="1"/>
  <c r="S422" i="2"/>
  <c r="T422" i="2" s="1"/>
  <c r="S421" i="2"/>
  <c r="T421" i="2" s="1"/>
  <c r="S420" i="2"/>
  <c r="T420" i="2" s="1"/>
  <c r="S419" i="2"/>
  <c r="T419" i="2" s="1"/>
  <c r="S418" i="2"/>
  <c r="T418" i="2" s="1"/>
  <c r="S417" i="2"/>
  <c r="T417" i="2" s="1"/>
  <c r="S416" i="2"/>
  <c r="T416" i="2" s="1"/>
  <c r="S415" i="2"/>
  <c r="T415" i="2" s="1"/>
  <c r="S414" i="2"/>
  <c r="T414" i="2" s="1"/>
  <c r="S413" i="2"/>
  <c r="T413" i="2" s="1"/>
  <c r="S412" i="2"/>
  <c r="T412" i="2" s="1"/>
  <c r="S411" i="2"/>
  <c r="T411" i="2" s="1"/>
  <c r="S410" i="2"/>
  <c r="T410" i="2" s="1"/>
  <c r="S409" i="2"/>
  <c r="T409" i="2" s="1"/>
  <c r="S408" i="2"/>
  <c r="T408" i="2" s="1"/>
  <c r="S407" i="2"/>
  <c r="T407" i="2" s="1"/>
  <c r="S406" i="2"/>
  <c r="T406" i="2" s="1"/>
  <c r="S405" i="2"/>
  <c r="T405" i="2" s="1"/>
  <c r="S404" i="2"/>
  <c r="T404" i="2" s="1"/>
  <c r="S403" i="2"/>
  <c r="T403" i="2" s="1"/>
  <c r="S402" i="2"/>
  <c r="T402" i="2" s="1"/>
  <c r="S401" i="2"/>
  <c r="T401" i="2" s="1"/>
  <c r="S400" i="2"/>
  <c r="T400" i="2" s="1"/>
  <c r="S399" i="2"/>
  <c r="T399" i="2" s="1"/>
  <c r="S398" i="2"/>
  <c r="T398" i="2" s="1"/>
  <c r="S397" i="2"/>
  <c r="T397" i="2" s="1"/>
  <c r="S396" i="2"/>
  <c r="T396" i="2" s="1"/>
  <c r="S395" i="2"/>
  <c r="T395" i="2" s="1"/>
  <c r="S394" i="2"/>
  <c r="T394" i="2" s="1"/>
  <c r="S393" i="2"/>
  <c r="T393" i="2" s="1"/>
  <c r="S392" i="2"/>
  <c r="T392" i="2" s="1"/>
  <c r="S391" i="2"/>
  <c r="T391" i="2" s="1"/>
  <c r="S390" i="2"/>
  <c r="T390" i="2" s="1"/>
  <c r="S389" i="2"/>
  <c r="T389" i="2" s="1"/>
  <c r="S388" i="2"/>
  <c r="T388" i="2" s="1"/>
  <c r="S387" i="2"/>
  <c r="T387" i="2" s="1"/>
  <c r="S386" i="2"/>
  <c r="T386" i="2" s="1"/>
  <c r="S385" i="2"/>
  <c r="T385" i="2" s="1"/>
  <c r="S384" i="2"/>
  <c r="T384" i="2" s="1"/>
  <c r="S383" i="2"/>
  <c r="T383" i="2" s="1"/>
  <c r="S382" i="2"/>
  <c r="T382" i="2" s="1"/>
  <c r="S381" i="2"/>
  <c r="T381" i="2" s="1"/>
  <c r="S380" i="2"/>
  <c r="T380" i="2" s="1"/>
  <c r="S379" i="2"/>
  <c r="T379" i="2" s="1"/>
  <c r="S378" i="2"/>
  <c r="T378" i="2" s="1"/>
  <c r="S377" i="2"/>
  <c r="T377" i="2" s="1"/>
  <c r="S376" i="2"/>
  <c r="T376" i="2" s="1"/>
  <c r="S375" i="2"/>
  <c r="T375" i="2" s="1"/>
  <c r="S374" i="2"/>
  <c r="T374" i="2" s="1"/>
  <c r="S373" i="2"/>
  <c r="T373" i="2" s="1"/>
  <c r="S372" i="2"/>
  <c r="T372" i="2" s="1"/>
  <c r="S371" i="2"/>
  <c r="T371" i="2" s="1"/>
  <c r="S370" i="2"/>
  <c r="T370" i="2" s="1"/>
  <c r="S369" i="2"/>
  <c r="T369" i="2" s="1"/>
  <c r="S368" i="2"/>
  <c r="T368" i="2" s="1"/>
  <c r="S367" i="2"/>
  <c r="T367" i="2" s="1"/>
  <c r="S366" i="2"/>
  <c r="T366" i="2" s="1"/>
  <c r="S365" i="2"/>
  <c r="T365" i="2" s="1"/>
  <c r="S364" i="2"/>
  <c r="T364" i="2" s="1"/>
  <c r="S363" i="2"/>
  <c r="T363" i="2" s="1"/>
  <c r="S362" i="2"/>
  <c r="T362" i="2" s="1"/>
  <c r="S361" i="2"/>
  <c r="T361" i="2" s="1"/>
  <c r="S360" i="2"/>
  <c r="T360" i="2" s="1"/>
  <c r="S359" i="2"/>
  <c r="T359" i="2" s="1"/>
  <c r="S358" i="2"/>
  <c r="T358" i="2" s="1"/>
  <c r="S357" i="2"/>
  <c r="T357" i="2" s="1"/>
  <c r="S356" i="2"/>
  <c r="T356" i="2" s="1"/>
  <c r="S355" i="2"/>
  <c r="T355" i="2" s="1"/>
  <c r="S354" i="2"/>
  <c r="T354" i="2" s="1"/>
  <c r="S353" i="2"/>
  <c r="T353" i="2" s="1"/>
  <c r="S352" i="2"/>
  <c r="T352" i="2" s="1"/>
  <c r="S351" i="2"/>
  <c r="T351" i="2" s="1"/>
  <c r="S350" i="2"/>
  <c r="T350" i="2" s="1"/>
  <c r="S349" i="2"/>
  <c r="T349" i="2" s="1"/>
  <c r="S348" i="2"/>
  <c r="T348" i="2" s="1"/>
  <c r="S347" i="2"/>
  <c r="T347" i="2" s="1"/>
  <c r="S346" i="2"/>
  <c r="T346" i="2" s="1"/>
  <c r="S345" i="2"/>
  <c r="T345" i="2" s="1"/>
  <c r="S344" i="2"/>
  <c r="T344" i="2" s="1"/>
  <c r="S343" i="2"/>
  <c r="T343" i="2" s="1"/>
  <c r="S342" i="2"/>
  <c r="T342" i="2" s="1"/>
  <c r="S341" i="2"/>
  <c r="T341" i="2" s="1"/>
  <c r="S340" i="2"/>
  <c r="T340" i="2" s="1"/>
  <c r="S339" i="2"/>
  <c r="T339" i="2" s="1"/>
  <c r="S338" i="2"/>
  <c r="T338" i="2" s="1"/>
  <c r="S337" i="2"/>
  <c r="T337" i="2" s="1"/>
  <c r="S336" i="2"/>
  <c r="T336" i="2" s="1"/>
  <c r="S335" i="2"/>
  <c r="T335" i="2" s="1"/>
  <c r="S334" i="2"/>
  <c r="T334" i="2" s="1"/>
  <c r="S333" i="2"/>
  <c r="T333" i="2" s="1"/>
  <c r="S332" i="2"/>
  <c r="T332" i="2" s="1"/>
  <c r="S331" i="2"/>
  <c r="T331" i="2" s="1"/>
  <c r="S330" i="2"/>
  <c r="T330" i="2" s="1"/>
  <c r="S329" i="2"/>
  <c r="T329" i="2" s="1"/>
  <c r="S328" i="2"/>
  <c r="T328" i="2" s="1"/>
  <c r="S327" i="2"/>
  <c r="T327" i="2" s="1"/>
  <c r="S326" i="2"/>
  <c r="T326" i="2" s="1"/>
  <c r="S325" i="2"/>
  <c r="T325" i="2" s="1"/>
  <c r="S324" i="2"/>
  <c r="T324" i="2" s="1"/>
  <c r="S323" i="2"/>
  <c r="T323" i="2" s="1"/>
  <c r="S322" i="2"/>
  <c r="T322" i="2" s="1"/>
  <c r="S321" i="2"/>
  <c r="T321" i="2" s="1"/>
  <c r="S320" i="2"/>
  <c r="T320" i="2" s="1"/>
  <c r="S319" i="2"/>
  <c r="T319" i="2" s="1"/>
  <c r="S318" i="2"/>
  <c r="T318" i="2" s="1"/>
  <c r="S317" i="2"/>
  <c r="T317" i="2" s="1"/>
  <c r="S316" i="2"/>
  <c r="T316" i="2" s="1"/>
  <c r="S315" i="2"/>
  <c r="T315" i="2" s="1"/>
  <c r="S314" i="2"/>
  <c r="T314" i="2" s="1"/>
  <c r="S313" i="2"/>
  <c r="T313" i="2" s="1"/>
  <c r="S312" i="2"/>
  <c r="T312" i="2" s="1"/>
  <c r="S311" i="2"/>
  <c r="T311" i="2" s="1"/>
  <c r="S310" i="2"/>
  <c r="T310" i="2" s="1"/>
  <c r="S309" i="2"/>
  <c r="T309" i="2" s="1"/>
  <c r="S308" i="2"/>
  <c r="T308" i="2" s="1"/>
  <c r="S307" i="2"/>
  <c r="T307" i="2" s="1"/>
  <c r="S306" i="2"/>
  <c r="T306" i="2" s="1"/>
  <c r="S305" i="2"/>
  <c r="T305" i="2" s="1"/>
  <c r="S304" i="2"/>
  <c r="T304" i="2" s="1"/>
  <c r="S303" i="2"/>
  <c r="T303" i="2" s="1"/>
  <c r="S302" i="2"/>
  <c r="T302" i="2" s="1"/>
  <c r="S301" i="2"/>
  <c r="T301" i="2" s="1"/>
  <c r="S300" i="2"/>
  <c r="T300" i="2" s="1"/>
  <c r="S299" i="2"/>
  <c r="T299" i="2" s="1"/>
  <c r="S298" i="2"/>
  <c r="T298" i="2" s="1"/>
  <c r="S297" i="2"/>
  <c r="T297" i="2" s="1"/>
  <c r="S296" i="2"/>
  <c r="T296" i="2" s="1"/>
  <c r="S295" i="2"/>
  <c r="T295" i="2" s="1"/>
  <c r="S294" i="2"/>
  <c r="T294" i="2" s="1"/>
  <c r="S293" i="2"/>
  <c r="T293" i="2" s="1"/>
  <c r="S292" i="2"/>
  <c r="T292" i="2" s="1"/>
  <c r="S291" i="2"/>
  <c r="T291" i="2" s="1"/>
  <c r="S290" i="2"/>
  <c r="T290" i="2" s="1"/>
  <c r="S289" i="2"/>
  <c r="T289" i="2" s="1"/>
  <c r="S288" i="2"/>
  <c r="T288" i="2" s="1"/>
  <c r="S287" i="2"/>
  <c r="T287" i="2" s="1"/>
  <c r="S286" i="2"/>
  <c r="T286" i="2" s="1"/>
  <c r="S285" i="2"/>
  <c r="T285" i="2" s="1"/>
  <c r="S284" i="2"/>
  <c r="T284" i="2" s="1"/>
  <c r="S283" i="2"/>
  <c r="T283" i="2" s="1"/>
  <c r="S282" i="2"/>
  <c r="T282" i="2" s="1"/>
  <c r="S281" i="2"/>
  <c r="T281" i="2" s="1"/>
  <c r="S280" i="2"/>
  <c r="T280" i="2" s="1"/>
  <c r="S279" i="2"/>
  <c r="T279" i="2" s="1"/>
  <c r="S278" i="2"/>
  <c r="T278" i="2" s="1"/>
  <c r="S277" i="2"/>
  <c r="T277" i="2" s="1"/>
  <c r="S276" i="2"/>
  <c r="T276" i="2" s="1"/>
  <c r="S275" i="2"/>
  <c r="T275" i="2" s="1"/>
  <c r="S274" i="2"/>
  <c r="T274" i="2" s="1"/>
  <c r="S273" i="2"/>
  <c r="T273" i="2" s="1"/>
  <c r="S272" i="2"/>
  <c r="T272" i="2" s="1"/>
  <c r="S271" i="2"/>
  <c r="T271" i="2" s="1"/>
  <c r="S270" i="2"/>
  <c r="T270" i="2" s="1"/>
  <c r="S269" i="2"/>
  <c r="T269" i="2" s="1"/>
  <c r="S268" i="2"/>
  <c r="T268" i="2" s="1"/>
  <c r="S267" i="2"/>
  <c r="T267" i="2" s="1"/>
  <c r="S266" i="2"/>
  <c r="T266" i="2" s="1"/>
  <c r="S265" i="2"/>
  <c r="T265" i="2" s="1"/>
  <c r="S264" i="2"/>
  <c r="T264" i="2" s="1"/>
  <c r="S263" i="2"/>
  <c r="T263" i="2" s="1"/>
  <c r="S262" i="2"/>
  <c r="T262" i="2" s="1"/>
  <c r="S261" i="2"/>
  <c r="T261" i="2" s="1"/>
  <c r="S260" i="2"/>
  <c r="T260" i="2" s="1"/>
  <c r="S259" i="2"/>
  <c r="T259" i="2" s="1"/>
  <c r="S258" i="2"/>
  <c r="T258" i="2" s="1"/>
  <c r="S257" i="2"/>
  <c r="T257" i="2" s="1"/>
  <c r="S256" i="2"/>
  <c r="T256" i="2" s="1"/>
  <c r="S255" i="2"/>
  <c r="T255" i="2" s="1"/>
  <c r="S254" i="2"/>
  <c r="T254" i="2" s="1"/>
  <c r="S253" i="2"/>
  <c r="T253" i="2" s="1"/>
  <c r="S252" i="2"/>
  <c r="T252" i="2" s="1"/>
  <c r="S251" i="2"/>
  <c r="T251" i="2" s="1"/>
  <c r="S250" i="2"/>
  <c r="T250" i="2" s="1"/>
  <c r="S249" i="2"/>
  <c r="T249" i="2" s="1"/>
  <c r="S248" i="2"/>
  <c r="T248" i="2" s="1"/>
  <c r="S247" i="2"/>
  <c r="T247" i="2" s="1"/>
  <c r="S246" i="2"/>
  <c r="T246" i="2" s="1"/>
  <c r="S245" i="2"/>
  <c r="T245" i="2" s="1"/>
  <c r="S244" i="2"/>
  <c r="T244" i="2" s="1"/>
  <c r="S243" i="2"/>
  <c r="T243" i="2" s="1"/>
  <c r="S242" i="2"/>
  <c r="T242" i="2" s="1"/>
  <c r="S241" i="2"/>
  <c r="T241" i="2" s="1"/>
  <c r="S240" i="2"/>
  <c r="T240" i="2" s="1"/>
  <c r="S239" i="2"/>
  <c r="T239" i="2" s="1"/>
  <c r="S238" i="2"/>
  <c r="T238" i="2" s="1"/>
  <c r="S237" i="2"/>
  <c r="T237" i="2" s="1"/>
  <c r="S236" i="2"/>
  <c r="T236" i="2" s="1"/>
  <c r="S235" i="2"/>
  <c r="T235" i="2" s="1"/>
  <c r="S234" i="2"/>
  <c r="T234" i="2" s="1"/>
  <c r="S233" i="2"/>
  <c r="T233" i="2" s="1"/>
  <c r="S232" i="2"/>
  <c r="T232" i="2" s="1"/>
  <c r="S231" i="2"/>
  <c r="T231" i="2" s="1"/>
  <c r="S230" i="2"/>
  <c r="T230" i="2" s="1"/>
  <c r="S229" i="2"/>
  <c r="T229" i="2" s="1"/>
  <c r="S228" i="2"/>
  <c r="T228" i="2" s="1"/>
  <c r="S227" i="2"/>
  <c r="T227" i="2" s="1"/>
  <c r="S226" i="2"/>
  <c r="T226" i="2" s="1"/>
  <c r="S225" i="2"/>
  <c r="T225" i="2" s="1"/>
  <c r="S224" i="2"/>
  <c r="T224" i="2" s="1"/>
  <c r="S223" i="2"/>
  <c r="T223" i="2" s="1"/>
  <c r="S222" i="2"/>
  <c r="T222" i="2" s="1"/>
  <c r="S221" i="2"/>
  <c r="T221" i="2" s="1"/>
  <c r="S220" i="2"/>
  <c r="T220" i="2" s="1"/>
  <c r="S219" i="2"/>
  <c r="T219" i="2" s="1"/>
  <c r="S218" i="2"/>
  <c r="T218" i="2" s="1"/>
  <c r="S217" i="2"/>
  <c r="T217" i="2" s="1"/>
  <c r="S216" i="2"/>
  <c r="T216" i="2" s="1"/>
  <c r="S215" i="2"/>
  <c r="T215" i="2" s="1"/>
  <c r="S214" i="2"/>
  <c r="T214" i="2" s="1"/>
  <c r="S213" i="2"/>
  <c r="T213" i="2" s="1"/>
  <c r="S212" i="2"/>
  <c r="T212" i="2" s="1"/>
  <c r="S211" i="2"/>
  <c r="T211" i="2" s="1"/>
  <c r="S210" i="2"/>
  <c r="T210" i="2" s="1"/>
  <c r="S209" i="2"/>
  <c r="T209" i="2" s="1"/>
  <c r="S208" i="2"/>
  <c r="T208" i="2" s="1"/>
  <c r="S207" i="2"/>
  <c r="T207" i="2" s="1"/>
  <c r="S206" i="2"/>
  <c r="T206" i="2" s="1"/>
  <c r="S205" i="2"/>
  <c r="T205" i="2" s="1"/>
  <c r="S204" i="2"/>
  <c r="T204" i="2" s="1"/>
  <c r="S203" i="2"/>
  <c r="T203" i="2" s="1"/>
  <c r="S202" i="2"/>
  <c r="T202" i="2" s="1"/>
  <c r="S201" i="2"/>
  <c r="T201" i="2" s="1"/>
  <c r="S200" i="2"/>
  <c r="T200" i="2" s="1"/>
  <c r="S199" i="2"/>
  <c r="T199" i="2" s="1"/>
  <c r="S198" i="2"/>
  <c r="T198" i="2" s="1"/>
  <c r="S197" i="2"/>
  <c r="T197" i="2" s="1"/>
  <c r="S196" i="2"/>
  <c r="T196" i="2" s="1"/>
  <c r="S195" i="2"/>
  <c r="T195" i="2" s="1"/>
  <c r="S194" i="2"/>
  <c r="T194" i="2" s="1"/>
  <c r="S193" i="2"/>
  <c r="T193" i="2" s="1"/>
  <c r="S192" i="2"/>
  <c r="T192" i="2" s="1"/>
  <c r="S191" i="2"/>
  <c r="T191" i="2" s="1"/>
  <c r="S190" i="2"/>
  <c r="T190" i="2" s="1"/>
  <c r="S189" i="2"/>
  <c r="T189" i="2" s="1"/>
  <c r="S188" i="2"/>
  <c r="T188" i="2" s="1"/>
  <c r="S187" i="2"/>
  <c r="T187" i="2" s="1"/>
  <c r="S186" i="2"/>
  <c r="T186" i="2" s="1"/>
  <c r="S185" i="2"/>
  <c r="T185" i="2" s="1"/>
  <c r="S184" i="2"/>
  <c r="T184" i="2" s="1"/>
  <c r="S183" i="2"/>
  <c r="T183" i="2" s="1"/>
  <c r="S182" i="2"/>
  <c r="T182" i="2" s="1"/>
  <c r="S181" i="2"/>
  <c r="T181" i="2" s="1"/>
  <c r="S180" i="2"/>
  <c r="T180" i="2" s="1"/>
  <c r="S179" i="2"/>
  <c r="T179" i="2" s="1"/>
  <c r="S178" i="2"/>
  <c r="T178" i="2" s="1"/>
  <c r="S177" i="2"/>
  <c r="T177" i="2" s="1"/>
  <c r="S176" i="2"/>
  <c r="T176" i="2" s="1"/>
  <c r="S175" i="2"/>
  <c r="T175" i="2" s="1"/>
  <c r="S174" i="2"/>
  <c r="T174" i="2" s="1"/>
  <c r="S173" i="2"/>
  <c r="T173" i="2" s="1"/>
  <c r="S172" i="2"/>
  <c r="T172" i="2" s="1"/>
  <c r="S171" i="2"/>
  <c r="T171" i="2" s="1"/>
  <c r="S170" i="2"/>
  <c r="T170" i="2" s="1"/>
  <c r="S169" i="2"/>
  <c r="T169" i="2" s="1"/>
  <c r="S168" i="2"/>
  <c r="T168" i="2" s="1"/>
  <c r="S167" i="2"/>
  <c r="T167" i="2" s="1"/>
  <c r="S166" i="2"/>
  <c r="T166" i="2" s="1"/>
  <c r="S165" i="2"/>
  <c r="T165" i="2" s="1"/>
  <c r="S164" i="2"/>
  <c r="T164" i="2" s="1"/>
  <c r="S163" i="2"/>
  <c r="T163" i="2" s="1"/>
  <c r="S162" i="2"/>
  <c r="T162" i="2" s="1"/>
  <c r="S161" i="2"/>
  <c r="T161" i="2" s="1"/>
  <c r="S160" i="2"/>
  <c r="T160" i="2" s="1"/>
  <c r="S159" i="2"/>
  <c r="T159" i="2" s="1"/>
  <c r="S158" i="2"/>
  <c r="T158" i="2" s="1"/>
  <c r="S157" i="2"/>
  <c r="T157" i="2" s="1"/>
  <c r="S156" i="2"/>
  <c r="T156" i="2" s="1"/>
  <c r="S155" i="2"/>
  <c r="T155" i="2" s="1"/>
  <c r="S154" i="2"/>
  <c r="T154" i="2" s="1"/>
  <c r="S153" i="2"/>
  <c r="T153" i="2" s="1"/>
  <c r="S152" i="2"/>
  <c r="T152" i="2" s="1"/>
  <c r="S151" i="2"/>
  <c r="T151" i="2" s="1"/>
  <c r="S150" i="2"/>
  <c r="T150" i="2" s="1"/>
  <c r="S149" i="2"/>
  <c r="T149" i="2" s="1"/>
  <c r="S148" i="2"/>
  <c r="T148" i="2" s="1"/>
  <c r="S147" i="2"/>
  <c r="T147" i="2" s="1"/>
  <c r="S146" i="2"/>
  <c r="T146" i="2" s="1"/>
  <c r="S145" i="2"/>
  <c r="T145" i="2" s="1"/>
  <c r="S144" i="2"/>
  <c r="T144" i="2" s="1"/>
  <c r="S143" i="2"/>
  <c r="T143" i="2" s="1"/>
  <c r="S142" i="2"/>
  <c r="T142" i="2" s="1"/>
  <c r="S141" i="2"/>
  <c r="T141" i="2" s="1"/>
  <c r="S140" i="2"/>
  <c r="T140" i="2" s="1"/>
  <c r="S139" i="2"/>
  <c r="T139" i="2" s="1"/>
  <c r="S138" i="2"/>
  <c r="T138" i="2" s="1"/>
  <c r="S137" i="2"/>
  <c r="T137" i="2" s="1"/>
  <c r="S136" i="2"/>
  <c r="T136" i="2" s="1"/>
  <c r="S135" i="2"/>
  <c r="T135" i="2" s="1"/>
  <c r="S134" i="2"/>
  <c r="T134" i="2" s="1"/>
  <c r="S133" i="2"/>
  <c r="T133" i="2" s="1"/>
  <c r="S132" i="2"/>
  <c r="T132" i="2" s="1"/>
  <c r="S131" i="2"/>
  <c r="T131" i="2" s="1"/>
  <c r="S130" i="2"/>
  <c r="T130" i="2" s="1"/>
  <c r="S129" i="2"/>
  <c r="T129" i="2" s="1"/>
  <c r="S128" i="2"/>
  <c r="T128" i="2" s="1"/>
  <c r="S127" i="2"/>
  <c r="T127" i="2" s="1"/>
  <c r="S126" i="2"/>
  <c r="T126" i="2" s="1"/>
  <c r="S125" i="2"/>
  <c r="T125" i="2" s="1"/>
  <c r="S124" i="2"/>
  <c r="T124" i="2" s="1"/>
  <c r="S123" i="2"/>
  <c r="T123" i="2" s="1"/>
  <c r="S122" i="2"/>
  <c r="T122" i="2" s="1"/>
  <c r="S121" i="2"/>
  <c r="T121" i="2" s="1"/>
  <c r="S120" i="2"/>
  <c r="T120" i="2" s="1"/>
  <c r="S119" i="2"/>
  <c r="T119" i="2" s="1"/>
  <c r="S118" i="2"/>
  <c r="T118" i="2" s="1"/>
  <c r="S117" i="2"/>
  <c r="T117" i="2" s="1"/>
  <c r="S116" i="2"/>
  <c r="T116" i="2" s="1"/>
  <c r="S115" i="2"/>
  <c r="T115" i="2" s="1"/>
  <c r="S114" i="2"/>
  <c r="T114" i="2" s="1"/>
  <c r="S113" i="2"/>
  <c r="T113" i="2" s="1"/>
  <c r="S112" i="2"/>
  <c r="T112" i="2" s="1"/>
  <c r="S111" i="2"/>
  <c r="T111" i="2" s="1"/>
  <c r="S110" i="2"/>
  <c r="T110" i="2" s="1"/>
  <c r="S109" i="2"/>
  <c r="T109" i="2" s="1"/>
  <c r="S108" i="2"/>
  <c r="T108" i="2" s="1"/>
  <c r="S107" i="2"/>
  <c r="T107" i="2" s="1"/>
  <c r="S106" i="2"/>
  <c r="T106" i="2" s="1"/>
  <c r="S105" i="2"/>
  <c r="T105" i="2" s="1"/>
  <c r="S104" i="2"/>
  <c r="T104" i="2" s="1"/>
  <c r="S103" i="2"/>
  <c r="T103" i="2" s="1"/>
  <c r="S102" i="2"/>
  <c r="T102" i="2" s="1"/>
  <c r="S101" i="2"/>
  <c r="T101" i="2" s="1"/>
  <c r="S100" i="2"/>
  <c r="T100" i="2" s="1"/>
  <c r="S99" i="2"/>
  <c r="T99" i="2" s="1"/>
  <c r="S98" i="2"/>
  <c r="T98" i="2" s="1"/>
  <c r="S97" i="2"/>
  <c r="T97" i="2" s="1"/>
  <c r="S96" i="2"/>
  <c r="T96" i="2" s="1"/>
  <c r="S95" i="2"/>
  <c r="T95" i="2" s="1"/>
  <c r="S94" i="2"/>
  <c r="T94" i="2" s="1"/>
  <c r="S93" i="2"/>
  <c r="T93" i="2" s="1"/>
  <c r="S92" i="2"/>
  <c r="T92" i="2" s="1"/>
  <c r="S91" i="2"/>
  <c r="T91" i="2" s="1"/>
  <c r="S90" i="2"/>
  <c r="T90" i="2" s="1"/>
  <c r="S89" i="2"/>
  <c r="T89" i="2" s="1"/>
  <c r="S88" i="2"/>
  <c r="T88" i="2" s="1"/>
  <c r="S87" i="2"/>
  <c r="T87" i="2" s="1"/>
  <c r="S86" i="2"/>
  <c r="T86" i="2" s="1"/>
  <c r="S85" i="2"/>
  <c r="T85" i="2" s="1"/>
  <c r="S84" i="2"/>
  <c r="T84" i="2" s="1"/>
  <c r="S83" i="2"/>
  <c r="T83" i="2" s="1"/>
  <c r="S82" i="2"/>
  <c r="T82" i="2" s="1"/>
  <c r="S81" i="2"/>
  <c r="T81" i="2" s="1"/>
  <c r="S80" i="2"/>
  <c r="T80" i="2" s="1"/>
  <c r="S79" i="2"/>
  <c r="T79" i="2" s="1"/>
  <c r="S78" i="2"/>
  <c r="T78" i="2" s="1"/>
  <c r="S77" i="2"/>
  <c r="T77" i="2" s="1"/>
  <c r="S76" i="2"/>
  <c r="T76" i="2" s="1"/>
  <c r="S75" i="2"/>
  <c r="T75" i="2" s="1"/>
  <c r="S74" i="2"/>
  <c r="T74" i="2" s="1"/>
  <c r="S73" i="2"/>
  <c r="T73" i="2" s="1"/>
  <c r="S72" i="2"/>
  <c r="T72" i="2" s="1"/>
  <c r="S71" i="2"/>
  <c r="T71" i="2" s="1"/>
  <c r="S70" i="2"/>
  <c r="T70" i="2" s="1"/>
  <c r="S69" i="2"/>
  <c r="T69" i="2" s="1"/>
  <c r="S68" i="2"/>
  <c r="T68" i="2" s="1"/>
  <c r="S67" i="2"/>
  <c r="T67" i="2" s="1"/>
  <c r="S66" i="2"/>
  <c r="T66" i="2" s="1"/>
  <c r="S65" i="2"/>
  <c r="T65" i="2" s="1"/>
  <c r="S64" i="2"/>
  <c r="T64" i="2" s="1"/>
  <c r="S63" i="2"/>
  <c r="T63" i="2" s="1"/>
  <c r="S62" i="2"/>
  <c r="T62" i="2" s="1"/>
  <c r="S61" i="2"/>
  <c r="T61" i="2" s="1"/>
  <c r="S60" i="2"/>
  <c r="T60" i="2" s="1"/>
  <c r="S59" i="2"/>
  <c r="T59" i="2" s="1"/>
  <c r="S58" i="2"/>
  <c r="T58" i="2" s="1"/>
  <c r="S57" i="2"/>
  <c r="T57" i="2" s="1"/>
  <c r="S56" i="2"/>
  <c r="T56" i="2" s="1"/>
  <c r="S55" i="2"/>
  <c r="T55" i="2" s="1"/>
  <c r="S54" i="2"/>
  <c r="T54" i="2" s="1"/>
  <c r="S53" i="2"/>
  <c r="T53" i="2" s="1"/>
  <c r="S52" i="2"/>
  <c r="T52" i="2" s="1"/>
  <c r="S51" i="2"/>
  <c r="T51" i="2" s="1"/>
  <c r="S50" i="2"/>
  <c r="T50" i="2" s="1"/>
  <c r="S49" i="2"/>
  <c r="T49" i="2" s="1"/>
  <c r="S48" i="2"/>
  <c r="T48" i="2" s="1"/>
  <c r="S47" i="2"/>
  <c r="T47" i="2" s="1"/>
  <c r="S46" i="2"/>
  <c r="T46" i="2" s="1"/>
  <c r="S45" i="2"/>
  <c r="T45" i="2" s="1"/>
  <c r="S44" i="2"/>
  <c r="T44" i="2" s="1"/>
  <c r="S43" i="2"/>
  <c r="T43" i="2" s="1"/>
  <c r="S42" i="2"/>
  <c r="T42" i="2" s="1"/>
  <c r="S41" i="2"/>
  <c r="T41" i="2" s="1"/>
  <c r="S40" i="2"/>
  <c r="T40" i="2" s="1"/>
  <c r="S39" i="2"/>
  <c r="T39" i="2" s="1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 s="1"/>
  <c r="S31" i="2"/>
  <c r="T31" i="2" s="1"/>
  <c r="S30" i="2"/>
  <c r="T30" i="2" s="1"/>
  <c r="S29" i="2"/>
  <c r="T29" i="2" s="1"/>
  <c r="S28" i="2"/>
  <c r="T28" i="2" s="1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S4" i="2"/>
  <c r="T4" i="2" s="1"/>
  <c r="S3" i="2"/>
  <c r="T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S2" i="2"/>
  <c r="T2" i="2" s="1"/>
  <c r="J60" i="1"/>
  <c r="I60" i="1"/>
  <c r="H60" i="1"/>
  <c r="G60" i="1"/>
  <c r="F60" i="1"/>
  <c r="E60" i="1"/>
  <c r="M60" i="1" s="1"/>
  <c r="D60" i="1"/>
  <c r="L60" i="1" s="1"/>
  <c r="C60" i="1"/>
  <c r="J59" i="1"/>
  <c r="I59" i="1"/>
  <c r="H59" i="1"/>
  <c r="G59" i="1"/>
  <c r="F59" i="1"/>
  <c r="E59" i="1"/>
  <c r="M59" i="1" s="1"/>
  <c r="D59" i="1"/>
  <c r="C59" i="1"/>
  <c r="J58" i="1"/>
  <c r="O58" i="1" s="1"/>
  <c r="I58" i="1"/>
  <c r="H58" i="1"/>
  <c r="G58" i="1"/>
  <c r="N58" i="1" s="1"/>
  <c r="F58" i="1"/>
  <c r="E58" i="1"/>
  <c r="D58" i="1"/>
  <c r="C58" i="1"/>
  <c r="J57" i="1"/>
  <c r="O57" i="1" s="1"/>
  <c r="I57" i="1"/>
  <c r="H57" i="1"/>
  <c r="G57" i="1"/>
  <c r="N57" i="1" s="1"/>
  <c r="F57" i="1"/>
  <c r="E57" i="1"/>
  <c r="M57" i="1" s="1"/>
  <c r="D57" i="1"/>
  <c r="C57" i="1"/>
  <c r="J56" i="1"/>
  <c r="I56" i="1"/>
  <c r="H56" i="1"/>
  <c r="G56" i="1"/>
  <c r="F56" i="1"/>
  <c r="E56" i="1"/>
  <c r="M56" i="1" s="1"/>
  <c r="D56" i="1"/>
  <c r="L56" i="1" s="1"/>
  <c r="C56" i="1"/>
  <c r="J55" i="1"/>
  <c r="I55" i="1"/>
  <c r="H55" i="1"/>
  <c r="N55" i="1" s="1"/>
  <c r="G55" i="1"/>
  <c r="F55" i="1"/>
  <c r="E55" i="1"/>
  <c r="M55" i="1" s="1"/>
  <c r="D55" i="1"/>
  <c r="C55" i="1"/>
  <c r="J54" i="1"/>
  <c r="I54" i="1"/>
  <c r="H54" i="1"/>
  <c r="N54" i="1" s="1"/>
  <c r="G54" i="1"/>
  <c r="F54" i="1"/>
  <c r="E54" i="1"/>
  <c r="D54" i="1"/>
  <c r="C54" i="1"/>
  <c r="J53" i="1"/>
  <c r="I53" i="1"/>
  <c r="H53" i="1"/>
  <c r="N53" i="1" s="1"/>
  <c r="G53" i="1"/>
  <c r="F53" i="1"/>
  <c r="E53" i="1"/>
  <c r="D53" i="1"/>
  <c r="C53" i="1"/>
  <c r="J52" i="1"/>
  <c r="I52" i="1"/>
  <c r="H52" i="1"/>
  <c r="G52" i="1"/>
  <c r="F52" i="1"/>
  <c r="E52" i="1"/>
  <c r="M52" i="1" s="1"/>
  <c r="D52" i="1"/>
  <c r="L52" i="1" s="1"/>
  <c r="C52" i="1"/>
  <c r="J51" i="1"/>
  <c r="I51" i="1"/>
  <c r="H51" i="1"/>
  <c r="G51" i="1"/>
  <c r="F51" i="1"/>
  <c r="E51" i="1"/>
  <c r="M51" i="1" s="1"/>
  <c r="D51" i="1"/>
  <c r="L51" i="1" s="1"/>
  <c r="C51" i="1"/>
  <c r="J50" i="1"/>
  <c r="O50" i="1" s="1"/>
  <c r="I50" i="1"/>
  <c r="H50" i="1"/>
  <c r="G50" i="1"/>
  <c r="N50" i="1" s="1"/>
  <c r="F50" i="1"/>
  <c r="E50" i="1"/>
  <c r="D50" i="1"/>
  <c r="C50" i="1"/>
  <c r="J49" i="1"/>
  <c r="O49" i="1" s="1"/>
  <c r="I49" i="1"/>
  <c r="H49" i="1"/>
  <c r="G49" i="1"/>
  <c r="N49" i="1" s="1"/>
  <c r="F49" i="1"/>
  <c r="E49" i="1"/>
  <c r="D49" i="1"/>
  <c r="C49" i="1"/>
  <c r="J48" i="1"/>
  <c r="I48" i="1"/>
  <c r="H48" i="1"/>
  <c r="G48" i="1"/>
  <c r="F48" i="1"/>
  <c r="E48" i="1"/>
  <c r="M48" i="1" s="1"/>
  <c r="D48" i="1"/>
  <c r="L48" i="1" s="1"/>
  <c r="C48" i="1"/>
  <c r="J47" i="1"/>
  <c r="I47" i="1"/>
  <c r="H47" i="1"/>
  <c r="G47" i="1"/>
  <c r="F47" i="1"/>
  <c r="E47" i="1"/>
  <c r="M47" i="1" s="1"/>
  <c r="D47" i="1"/>
  <c r="L47" i="1" s="1"/>
  <c r="C47" i="1"/>
  <c r="N46" i="1"/>
  <c r="J46" i="1"/>
  <c r="I46" i="1"/>
  <c r="H46" i="1"/>
  <c r="G46" i="1"/>
  <c r="F46" i="1"/>
  <c r="E46" i="1"/>
  <c r="D46" i="1"/>
  <c r="C46" i="1"/>
  <c r="J45" i="1"/>
  <c r="I45" i="1"/>
  <c r="H45" i="1"/>
  <c r="G45" i="1"/>
  <c r="N45" i="1" s="1"/>
  <c r="F45" i="1"/>
  <c r="E45" i="1"/>
  <c r="D45" i="1"/>
  <c r="C45" i="1"/>
  <c r="J44" i="1"/>
  <c r="I44" i="1"/>
  <c r="H44" i="1"/>
  <c r="G44" i="1"/>
  <c r="F44" i="1"/>
  <c r="E44" i="1"/>
  <c r="D44" i="1"/>
  <c r="L44" i="1" s="1"/>
  <c r="C44" i="1"/>
  <c r="J43" i="1"/>
  <c r="I43" i="1"/>
  <c r="H43" i="1"/>
  <c r="G43" i="1"/>
  <c r="F43" i="1"/>
  <c r="E43" i="1"/>
  <c r="D43" i="1"/>
  <c r="L43" i="1" s="1"/>
  <c r="C43" i="1"/>
  <c r="J42" i="1"/>
  <c r="I42" i="1"/>
  <c r="H42" i="1"/>
  <c r="G42" i="1"/>
  <c r="N42" i="1" s="1"/>
  <c r="F42" i="1"/>
  <c r="E42" i="1"/>
  <c r="D42" i="1"/>
  <c r="C42" i="1"/>
  <c r="J41" i="1"/>
  <c r="I41" i="1"/>
  <c r="H41" i="1"/>
  <c r="G41" i="1"/>
  <c r="N41" i="1" s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L39" i="1" s="1"/>
  <c r="C39" i="1"/>
  <c r="J38" i="1"/>
  <c r="O38" i="1" s="1"/>
  <c r="I38" i="1"/>
  <c r="H38" i="1"/>
  <c r="N38" i="1" s="1"/>
  <c r="G38" i="1"/>
  <c r="F38" i="1"/>
  <c r="E38" i="1"/>
  <c r="M38" i="1" s="1"/>
  <c r="D38" i="1"/>
  <c r="C38" i="1"/>
  <c r="N37" i="1"/>
  <c r="J37" i="1"/>
  <c r="I37" i="1"/>
  <c r="H37" i="1"/>
  <c r="G37" i="1"/>
  <c r="F37" i="1"/>
  <c r="E37" i="1"/>
  <c r="D37" i="1"/>
  <c r="C37" i="1"/>
  <c r="J36" i="1"/>
  <c r="I36" i="1"/>
  <c r="H36" i="1"/>
  <c r="N36" i="1" s="1"/>
  <c r="G36" i="1"/>
  <c r="F36" i="1"/>
  <c r="E36" i="1"/>
  <c r="D36" i="1"/>
  <c r="C36" i="1"/>
  <c r="J35" i="1"/>
  <c r="I35" i="1"/>
  <c r="H35" i="1"/>
  <c r="N35" i="1" s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N32" i="1" s="1"/>
  <c r="G32" i="1"/>
  <c r="F32" i="1"/>
  <c r="E32" i="1"/>
  <c r="D32" i="1"/>
  <c r="C32" i="1"/>
  <c r="J31" i="1"/>
  <c r="I31" i="1"/>
  <c r="H31" i="1"/>
  <c r="N31" i="1" s="1"/>
  <c r="G31" i="1"/>
  <c r="F31" i="1"/>
  <c r="E31" i="1"/>
  <c r="D31" i="1"/>
  <c r="C31" i="1"/>
  <c r="J30" i="1"/>
  <c r="O30" i="1" s="1"/>
  <c r="I30" i="1"/>
  <c r="H30" i="1"/>
  <c r="G30" i="1"/>
  <c r="N30" i="1" s="1"/>
  <c r="F30" i="1"/>
  <c r="E30" i="1"/>
  <c r="M30" i="1" s="1"/>
  <c r="D30" i="1"/>
  <c r="C30" i="1"/>
  <c r="J29" i="1"/>
  <c r="O29" i="1" s="1"/>
  <c r="I29" i="1"/>
  <c r="H29" i="1"/>
  <c r="N29" i="1" s="1"/>
  <c r="G29" i="1"/>
  <c r="F29" i="1"/>
  <c r="E29" i="1"/>
  <c r="D29" i="1"/>
  <c r="C29" i="1"/>
  <c r="J28" i="1"/>
  <c r="I28" i="1"/>
  <c r="H28" i="1"/>
  <c r="N28" i="1" s="1"/>
  <c r="G28" i="1"/>
  <c r="F28" i="1"/>
  <c r="E28" i="1"/>
  <c r="M28" i="1" s="1"/>
  <c r="D28" i="1"/>
  <c r="C28" i="1"/>
  <c r="J27" i="1"/>
  <c r="I27" i="1"/>
  <c r="H27" i="1"/>
  <c r="N27" i="1" s="1"/>
  <c r="G27" i="1"/>
  <c r="F27" i="1"/>
  <c r="E27" i="1"/>
  <c r="M27" i="1" s="1"/>
  <c r="D27" i="1"/>
  <c r="C27" i="1"/>
  <c r="J26" i="1"/>
  <c r="I26" i="1"/>
  <c r="H26" i="1"/>
  <c r="G26" i="1"/>
  <c r="F26" i="1"/>
  <c r="E26" i="1"/>
  <c r="D26" i="1"/>
  <c r="C26" i="1"/>
  <c r="J25" i="1"/>
  <c r="O25" i="1" s="1"/>
  <c r="I25" i="1"/>
  <c r="H25" i="1"/>
  <c r="G25" i="1"/>
  <c r="F25" i="1"/>
  <c r="E25" i="1"/>
  <c r="D25" i="1"/>
  <c r="C25" i="1"/>
  <c r="J24" i="1"/>
  <c r="I24" i="1"/>
  <c r="H24" i="1"/>
  <c r="N24" i="1" s="1"/>
  <c r="G24" i="1"/>
  <c r="F24" i="1"/>
  <c r="E24" i="1"/>
  <c r="M24" i="1" s="1"/>
  <c r="D24" i="1"/>
  <c r="C24" i="1"/>
  <c r="J23" i="1"/>
  <c r="I23" i="1"/>
  <c r="H23" i="1"/>
  <c r="N23" i="1" s="1"/>
  <c r="G23" i="1"/>
  <c r="F23" i="1"/>
  <c r="E23" i="1"/>
  <c r="M23" i="1" s="1"/>
  <c r="D23" i="1"/>
  <c r="C23" i="1"/>
  <c r="J22" i="1"/>
  <c r="I22" i="1"/>
  <c r="H22" i="1"/>
  <c r="N22" i="1" s="1"/>
  <c r="G22" i="1"/>
  <c r="F22" i="1"/>
  <c r="E22" i="1"/>
  <c r="D22" i="1"/>
  <c r="C22" i="1"/>
  <c r="J21" i="1"/>
  <c r="O21" i="1" s="1"/>
  <c r="I21" i="1"/>
  <c r="H21" i="1"/>
  <c r="N21" i="1" s="1"/>
  <c r="G21" i="1"/>
  <c r="F21" i="1"/>
  <c r="E21" i="1"/>
  <c r="D21" i="1"/>
  <c r="C21" i="1"/>
  <c r="J20" i="1"/>
  <c r="I20" i="1"/>
  <c r="H20" i="1"/>
  <c r="G20" i="1"/>
  <c r="F20" i="1"/>
  <c r="E20" i="1"/>
  <c r="M20" i="1" s="1"/>
  <c r="D20" i="1"/>
  <c r="L20" i="1" s="1"/>
  <c r="C20" i="1"/>
  <c r="J19" i="1"/>
  <c r="I19" i="1"/>
  <c r="H19" i="1"/>
  <c r="G19" i="1"/>
  <c r="F19" i="1"/>
  <c r="E19" i="1"/>
  <c r="M19" i="1" s="1"/>
  <c r="D19" i="1"/>
  <c r="L19" i="1" s="1"/>
  <c r="C19" i="1"/>
  <c r="J18" i="1"/>
  <c r="I18" i="1"/>
  <c r="H18" i="1"/>
  <c r="G18" i="1"/>
  <c r="N18" i="1" s="1"/>
  <c r="F18" i="1"/>
  <c r="E18" i="1"/>
  <c r="D18" i="1"/>
  <c r="C18" i="1"/>
  <c r="J17" i="1"/>
  <c r="O17" i="1" s="1"/>
  <c r="I17" i="1"/>
  <c r="H17" i="1"/>
  <c r="G17" i="1"/>
  <c r="N17" i="1" s="1"/>
  <c r="F17" i="1"/>
  <c r="E17" i="1"/>
  <c r="D17" i="1"/>
  <c r="C17" i="1"/>
  <c r="J16" i="1"/>
  <c r="I16" i="1"/>
  <c r="H16" i="1"/>
  <c r="G16" i="1"/>
  <c r="F16" i="1"/>
  <c r="E16" i="1"/>
  <c r="M16" i="1" s="1"/>
  <c r="D16" i="1"/>
  <c r="C16" i="1"/>
  <c r="J15" i="1"/>
  <c r="I15" i="1"/>
  <c r="H15" i="1"/>
  <c r="G15" i="1"/>
  <c r="F15" i="1"/>
  <c r="E15" i="1"/>
  <c r="M15" i="1" s="1"/>
  <c r="D15" i="1"/>
  <c r="L15" i="1" s="1"/>
  <c r="C15" i="1"/>
  <c r="N14" i="1"/>
  <c r="J14" i="1"/>
  <c r="I14" i="1"/>
  <c r="H14" i="1"/>
  <c r="G14" i="1"/>
  <c r="F14" i="1"/>
  <c r="E14" i="1"/>
  <c r="D14" i="1"/>
  <c r="C14" i="1"/>
  <c r="J13" i="1"/>
  <c r="I13" i="1"/>
  <c r="H13" i="1"/>
  <c r="G13" i="1"/>
  <c r="N13" i="1" s="1"/>
  <c r="F13" i="1"/>
  <c r="E13" i="1"/>
  <c r="D13" i="1"/>
  <c r="C13" i="1"/>
  <c r="J12" i="1"/>
  <c r="I12" i="1"/>
  <c r="H12" i="1"/>
  <c r="G12" i="1"/>
  <c r="F12" i="1"/>
  <c r="E12" i="1"/>
  <c r="D12" i="1"/>
  <c r="L12" i="1" s="1"/>
  <c r="C12" i="1"/>
  <c r="J11" i="1"/>
  <c r="I11" i="1"/>
  <c r="H11" i="1"/>
  <c r="G11" i="1"/>
  <c r="F11" i="1"/>
  <c r="E11" i="1"/>
  <c r="D11" i="1"/>
  <c r="L11" i="1" s="1"/>
  <c r="C11" i="1"/>
  <c r="J10" i="1"/>
  <c r="I10" i="1"/>
  <c r="H10" i="1"/>
  <c r="G10" i="1"/>
  <c r="N10" i="1" s="1"/>
  <c r="F10" i="1"/>
  <c r="E10" i="1"/>
  <c r="D10" i="1"/>
  <c r="C10" i="1"/>
  <c r="J9" i="1"/>
  <c r="I9" i="1"/>
  <c r="H9" i="1"/>
  <c r="G9" i="1"/>
  <c r="N9" i="1" s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L7" i="1" s="1"/>
  <c r="C7" i="1"/>
  <c r="J6" i="1"/>
  <c r="O6" i="1" s="1"/>
  <c r="I6" i="1"/>
  <c r="H6" i="1"/>
  <c r="N6" i="1" s="1"/>
  <c r="G6" i="1"/>
  <c r="F6" i="1"/>
  <c r="E6" i="1"/>
  <c r="M6" i="1" s="1"/>
  <c r="D6" i="1"/>
  <c r="C6" i="1"/>
  <c r="N5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F3" i="1"/>
  <c r="H3" i="1" s="1"/>
  <c r="J3" i="1" s="1"/>
  <c r="E3" i="1"/>
  <c r="G3" i="1" s="1"/>
  <c r="I3" i="1" s="1"/>
  <c r="D61" i="1" l="1"/>
  <c r="O13" i="1"/>
  <c r="N15" i="1"/>
  <c r="N19" i="1"/>
  <c r="L35" i="1"/>
  <c r="N48" i="1"/>
  <c r="N52" i="1"/>
  <c r="O9" i="1"/>
  <c r="N16" i="1"/>
  <c r="N20" i="1"/>
  <c r="L31" i="1"/>
  <c r="L36" i="1"/>
  <c r="O41" i="1"/>
  <c r="O45" i="1"/>
  <c r="N47" i="1"/>
  <c r="N51" i="1"/>
  <c r="M4" i="1"/>
  <c r="O14" i="1"/>
  <c r="N25" i="1"/>
  <c r="N26" i="1"/>
  <c r="M31" i="1"/>
  <c r="M32" i="1"/>
  <c r="M35" i="1"/>
  <c r="M36" i="1"/>
  <c r="O46" i="1"/>
  <c r="M7" i="1"/>
  <c r="M8" i="1"/>
  <c r="M11" i="1"/>
  <c r="M12" i="1"/>
  <c r="O22" i="1"/>
  <c r="N33" i="1"/>
  <c r="N34" i="1"/>
  <c r="M39" i="1"/>
  <c r="M40" i="1"/>
  <c r="M43" i="1"/>
  <c r="M44" i="1"/>
  <c r="O54" i="1"/>
  <c r="N56" i="1"/>
  <c r="N59" i="1"/>
  <c r="N60" i="1"/>
  <c r="M14" i="1"/>
  <c r="M46" i="1"/>
  <c r="O5" i="1"/>
  <c r="N7" i="1"/>
  <c r="N8" i="1"/>
  <c r="N11" i="1"/>
  <c r="N12" i="1"/>
  <c r="M22" i="1"/>
  <c r="L23" i="1"/>
  <c r="L27" i="1"/>
  <c r="L28" i="1"/>
  <c r="O33" i="1"/>
  <c r="O37" i="1"/>
  <c r="N39" i="1"/>
  <c r="N40" i="1"/>
  <c r="N43" i="1"/>
  <c r="N44" i="1"/>
  <c r="L55" i="1"/>
  <c r="L5" i="1"/>
  <c r="O15" i="1"/>
  <c r="L21" i="1"/>
  <c r="O23" i="1"/>
  <c r="L29" i="1"/>
  <c r="O31" i="1"/>
  <c r="O7" i="1"/>
  <c r="L13" i="1"/>
  <c r="L37" i="1"/>
  <c r="O39" i="1"/>
  <c r="L45" i="1"/>
  <c r="O47" i="1"/>
  <c r="L53" i="1"/>
  <c r="O55" i="1"/>
  <c r="F61" i="1"/>
  <c r="M5" i="1"/>
  <c r="L6" i="1"/>
  <c r="O8" i="1"/>
  <c r="M13" i="1"/>
  <c r="L14" i="1"/>
  <c r="O16" i="1"/>
  <c r="M21" i="1"/>
  <c r="L22" i="1"/>
  <c r="O24" i="1"/>
  <c r="M29" i="1"/>
  <c r="L30" i="1"/>
  <c r="O32" i="1"/>
  <c r="M37" i="1"/>
  <c r="L38" i="1"/>
  <c r="O40" i="1"/>
  <c r="M45" i="1"/>
  <c r="L46" i="1"/>
  <c r="O48" i="1"/>
  <c r="M53" i="1"/>
  <c r="L54" i="1"/>
  <c r="O56" i="1"/>
  <c r="M54" i="1"/>
  <c r="O10" i="1"/>
  <c r="O18" i="1"/>
  <c r="L40" i="1"/>
  <c r="H61" i="1"/>
  <c r="L8" i="1"/>
  <c r="O26" i="1"/>
  <c r="L9" i="1"/>
  <c r="L17" i="1"/>
  <c r="O19" i="1"/>
  <c r="L25" i="1"/>
  <c r="O35" i="1"/>
  <c r="L41" i="1"/>
  <c r="O43" i="1"/>
  <c r="L49" i="1"/>
  <c r="O51" i="1"/>
  <c r="O59" i="1"/>
  <c r="O60" i="1"/>
  <c r="O27" i="1"/>
  <c r="L57" i="1"/>
  <c r="J61" i="1"/>
  <c r="M9" i="1"/>
  <c r="L10" i="1"/>
  <c r="O12" i="1"/>
  <c r="M17" i="1"/>
  <c r="L18" i="1"/>
  <c r="O20" i="1"/>
  <c r="M25" i="1"/>
  <c r="L26" i="1"/>
  <c r="O28" i="1"/>
  <c r="M33" i="1"/>
  <c r="L34" i="1"/>
  <c r="O36" i="1"/>
  <c r="M41" i="1"/>
  <c r="L42" i="1"/>
  <c r="O44" i="1"/>
  <c r="M49" i="1"/>
  <c r="L50" i="1"/>
  <c r="O52" i="1"/>
  <c r="L58" i="1"/>
  <c r="G61" i="1"/>
  <c r="H64" i="1" s="1"/>
  <c r="L16" i="1"/>
  <c r="L24" i="1"/>
  <c r="L32" i="1"/>
  <c r="O34" i="1"/>
  <c r="O42" i="1"/>
  <c r="I61" i="1"/>
  <c r="O64" i="1" s="1"/>
  <c r="O11" i="1"/>
  <c r="L33" i="1"/>
  <c r="C61" i="1"/>
  <c r="L64" i="1" s="1"/>
  <c r="N4" i="1"/>
  <c r="M10" i="1"/>
  <c r="M18" i="1"/>
  <c r="M26" i="1"/>
  <c r="M34" i="1"/>
  <c r="M42" i="1"/>
  <c r="M50" i="1"/>
  <c r="O53" i="1"/>
  <c r="M58" i="1"/>
  <c r="L59" i="1"/>
  <c r="T1379" i="2"/>
  <c r="O4" i="1"/>
  <c r="E61" i="1"/>
  <c r="F64" i="1" s="1"/>
  <c r="L4" i="1"/>
  <c r="O61" i="1" l="1"/>
  <c r="M61" i="1"/>
  <c r="F65" i="1" s="1"/>
  <c r="N61" i="1"/>
  <c r="N64" i="1"/>
  <c r="L61" i="1"/>
  <c r="D64" i="1"/>
  <c r="M64" i="1"/>
  <c r="J64" i="1"/>
  <c r="D65" i="1" l="1"/>
</calcChain>
</file>

<file path=xl/sharedStrings.xml><?xml version="1.0" encoding="utf-8"?>
<sst xmlns="http://schemas.openxmlformats.org/spreadsheetml/2006/main" count="17988" uniqueCount="5422">
  <si>
    <t>BY CALENDAR YEAR</t>
  </si>
  <si>
    <t>No.of Monthly Permits</t>
  </si>
  <si>
    <t xml:space="preserve">Monthly Valuations </t>
  </si>
  <si>
    <t>Permits Y-T-D</t>
  </si>
  <si>
    <t>Valuations Y-T-D</t>
  </si>
  <si>
    <t xml:space="preserve"> Permits</t>
  </si>
  <si>
    <t>Valuations</t>
  </si>
  <si>
    <t>Permits</t>
  </si>
  <si>
    <t>Prior Cal Yr.</t>
  </si>
  <si>
    <t>Cur Cal Yr</t>
  </si>
  <si>
    <t>Prior Cal Yr</t>
  </si>
  <si>
    <t>PY/ Mo</t>
  </si>
  <si>
    <t>YTD</t>
  </si>
  <si>
    <t>Use</t>
  </si>
  <si>
    <t>Description</t>
  </si>
  <si>
    <t>Difference</t>
  </si>
  <si>
    <t>Single Family Residence</t>
  </si>
  <si>
    <t>Condominium</t>
  </si>
  <si>
    <t>Two-Family Bldg.(Duplex)</t>
  </si>
  <si>
    <t>Three-Four Family Bldg</t>
  </si>
  <si>
    <t>Five or More Family Bldg</t>
  </si>
  <si>
    <t>Hotel/Motel</t>
  </si>
  <si>
    <t>Other Non-House-Keeping Bldg</t>
  </si>
  <si>
    <t>Amusement Recreation Bldg.</t>
  </si>
  <si>
    <t>Church/Religious Bldg</t>
  </si>
  <si>
    <t>Warehouse Bldg</t>
  </si>
  <si>
    <t>Commercial Garage</t>
  </si>
  <si>
    <t>Service Station/Repair</t>
  </si>
  <si>
    <t>Hospital/Medical Office</t>
  </si>
  <si>
    <t>Office/Bank Bldg</t>
  </si>
  <si>
    <t>Public Works Bldg</t>
  </si>
  <si>
    <t>School/Education Bldg</t>
  </si>
  <si>
    <t>Restaurant/Store Bldg</t>
  </si>
  <si>
    <t>Other Non-Residential Bldg</t>
  </si>
  <si>
    <t>Swimming Pool</t>
  </si>
  <si>
    <t>Pool and Spa</t>
  </si>
  <si>
    <t>Spa Only</t>
  </si>
  <si>
    <t>Garage Conversion</t>
  </si>
  <si>
    <t>Residential Alt/Rep/Add</t>
  </si>
  <si>
    <t>Fire Sprinkler System</t>
  </si>
  <si>
    <t>Change of Use(Res to Com)</t>
  </si>
  <si>
    <t>Commercial Alt/Rep/Alt</t>
  </si>
  <si>
    <t>Residential Garage/Carport</t>
  </si>
  <si>
    <t>Mobile Home Accessory Struct.</t>
  </si>
  <si>
    <t>Mobile Home Installation</t>
  </si>
  <si>
    <t>Commercial Coach/Office Trailer</t>
  </si>
  <si>
    <t>Demolition/Single Family Res</t>
  </si>
  <si>
    <t>Demolition/Multi-Fam Res (Duplex)</t>
  </si>
  <si>
    <t>Demolition/Multi-Fam Res (Three-Four)</t>
  </si>
  <si>
    <t>Demolition/Multi-Fam Res (Five or More)</t>
  </si>
  <si>
    <t>Demolition/Commercial Structure</t>
  </si>
  <si>
    <t>Fire Damage Repair/Residential</t>
  </si>
  <si>
    <t>Fire Damage Repair/Commercial</t>
  </si>
  <si>
    <t>Moved Bldg. - Residential</t>
  </si>
  <si>
    <t>Moved Bldg. - Commercial</t>
  </si>
  <si>
    <t>Re-roof - Residential</t>
  </si>
  <si>
    <t>Re-roof - Commercial</t>
  </si>
  <si>
    <t>Water Wells</t>
  </si>
  <si>
    <t>Fireworks Stand</t>
  </si>
  <si>
    <t>Christmas Tree Lot</t>
  </si>
  <si>
    <t>Demo of Interior Wall</t>
  </si>
  <si>
    <t>Other Miscellaneous</t>
  </si>
  <si>
    <t>Permanent Sign</t>
  </si>
  <si>
    <t>Temporary Sign</t>
  </si>
  <si>
    <t>Balloon/Banner</t>
  </si>
  <si>
    <t>Mechanical Permit</t>
  </si>
  <si>
    <t>Plumbing Permits</t>
  </si>
  <si>
    <t>Electrical Permit</t>
  </si>
  <si>
    <t>Combination Mech/Plmg/Elect</t>
  </si>
  <si>
    <t>CD/ED Rehab Project</t>
  </si>
  <si>
    <t>Special Inspection</t>
  </si>
  <si>
    <t>Reinspection</t>
  </si>
  <si>
    <t>Handicapped Appeal</t>
  </si>
  <si>
    <t>Totals</t>
  </si>
  <si>
    <t>Permit No</t>
  </si>
  <si>
    <t>Issue Date</t>
  </si>
  <si>
    <t>Use Code</t>
  </si>
  <si>
    <t>St No</t>
  </si>
  <si>
    <t>St Dir</t>
  </si>
  <si>
    <t>St Name</t>
  </si>
  <si>
    <t>Suffix</t>
  </si>
  <si>
    <t>Zip</t>
  </si>
  <si>
    <t>Tract</t>
  </si>
  <si>
    <t>Lot</t>
  </si>
  <si>
    <t>Phase</t>
  </si>
  <si>
    <t>Owner</t>
  </si>
  <si>
    <t>Contractor</t>
  </si>
  <si>
    <t>Bldgs</t>
  </si>
  <si>
    <t>Units</t>
  </si>
  <si>
    <t>Valuation</t>
  </si>
  <si>
    <t>Default Vals</t>
  </si>
  <si>
    <t>Total Valuation</t>
  </si>
  <si>
    <t>APN</t>
  </si>
  <si>
    <t>Misc Data</t>
  </si>
  <si>
    <t>2000005847</t>
  </si>
  <si>
    <t xml:space="preserve">001   </t>
  </si>
  <si>
    <t xml:space="preserve">  </t>
  </si>
  <si>
    <t xml:space="preserve">CATTAIL CREEK            </t>
  </si>
  <si>
    <t xml:space="preserve">WAY </t>
  </si>
  <si>
    <t>93311,90</t>
  </si>
  <si>
    <t xml:space="preserve">OLD RIVER ROAD LLC            </t>
  </si>
  <si>
    <t xml:space="preserve">S &amp; S HOMES                   </t>
  </si>
  <si>
    <t>54016205003</t>
  </si>
  <si>
    <t>2000005848</t>
  </si>
  <si>
    <t>54016204000</t>
  </si>
  <si>
    <t>2000006175</t>
  </si>
  <si>
    <t xml:space="preserve">BLOUNTSVILLE             </t>
  </si>
  <si>
    <t xml:space="preserve">DR  </t>
  </si>
  <si>
    <t>93311</t>
  </si>
  <si>
    <t xml:space="preserve">FROEHLICH SIGNATURE HOMES INC </t>
  </si>
  <si>
    <t>54116230002</t>
  </si>
  <si>
    <t>2000006264</t>
  </si>
  <si>
    <t xml:space="preserve">RED HAWK                 </t>
  </si>
  <si>
    <t xml:space="preserve">CT  </t>
  </si>
  <si>
    <t>93306</t>
  </si>
  <si>
    <t>JEREMY WILLER CONSTRUCTION INC</t>
  </si>
  <si>
    <t xml:space="preserve">JEREMY WILLER CONSTRUCTION    </t>
  </si>
  <si>
    <t>53138212001</t>
  </si>
  <si>
    <t>2000006563</t>
  </si>
  <si>
    <t xml:space="preserve">9TH                      </t>
  </si>
  <si>
    <t xml:space="preserve">ST  </t>
  </si>
  <si>
    <t>93304</t>
  </si>
  <si>
    <t xml:space="preserve">CASTILLO FRANKLIN J TRUST     </t>
  </si>
  <si>
    <t xml:space="preserve">OWNER/BUILDER                 </t>
  </si>
  <si>
    <t>00915201004</t>
  </si>
  <si>
    <t xml:space="preserve">COOLING COMPONENT                       </t>
  </si>
  <si>
    <t>2000002474</t>
  </si>
  <si>
    <t xml:space="preserve">027   </t>
  </si>
  <si>
    <t xml:space="preserve">PANAMA                   </t>
  </si>
  <si>
    <t xml:space="preserve">LN  </t>
  </si>
  <si>
    <t>93313</t>
  </si>
  <si>
    <t xml:space="preserve">RAISING CANES - BLD 3198 SF -           </t>
  </si>
  <si>
    <t>2000006602</t>
  </si>
  <si>
    <t xml:space="preserve">029   </t>
  </si>
  <si>
    <t xml:space="preserve">ALDERBROOK               </t>
  </si>
  <si>
    <t>93312</t>
  </si>
  <si>
    <t xml:space="preserve">HOCHSTETLER AMIE &amp; TYLER      </t>
  </si>
  <si>
    <t xml:space="preserve">ROCK BOTTOM INC               </t>
  </si>
  <si>
    <t>52538102000</t>
  </si>
  <si>
    <t xml:space="preserve">RESIDENTIAL SWIMMING POOL               </t>
  </si>
  <si>
    <t>2000006684</t>
  </si>
  <si>
    <t xml:space="preserve">JERSEY SHORE             </t>
  </si>
  <si>
    <t>93314</t>
  </si>
  <si>
    <t xml:space="preserve">FUENTEZ DANIEL &amp; ALEXIS       </t>
  </si>
  <si>
    <t xml:space="preserve">CRYSTAL POOLS                 </t>
  </si>
  <si>
    <t>49225228006</t>
  </si>
  <si>
    <t xml:space="preserve">SWIMMING POOL                           </t>
  </si>
  <si>
    <t>2000006655</t>
  </si>
  <si>
    <t xml:space="preserve">030   </t>
  </si>
  <si>
    <t xml:space="preserve">RIATA                    </t>
  </si>
  <si>
    <t xml:space="preserve">BAKER BRIAN &amp; TRACIE          </t>
  </si>
  <si>
    <t>53124222009</t>
  </si>
  <si>
    <t xml:space="preserve">POOL AND SPA                            </t>
  </si>
  <si>
    <t>2000005838</t>
  </si>
  <si>
    <t xml:space="preserve">034   </t>
  </si>
  <si>
    <t xml:space="preserve">CORRIANDER               </t>
  </si>
  <si>
    <t>93309</t>
  </si>
  <si>
    <t xml:space="preserve">SANCHEZ MARSELO &amp; MARIA E     </t>
  </si>
  <si>
    <t>38410214003</t>
  </si>
  <si>
    <t xml:space="preserve">INSTALLING SHAMPOO BOWL AND DOORWAY FOR </t>
  </si>
  <si>
    <t>2000006270</t>
  </si>
  <si>
    <t xml:space="preserve">OLIVIA                   </t>
  </si>
  <si>
    <t>93307</t>
  </si>
  <si>
    <t xml:space="preserve">AYALA CHRISTIAN VIDAL SANCHEZ </t>
  </si>
  <si>
    <t>17119008007</t>
  </si>
  <si>
    <t xml:space="preserve">PATIO ADDITION                          </t>
  </si>
  <si>
    <t>2000006368</t>
  </si>
  <si>
    <t xml:space="preserve">WHITLEY                  </t>
  </si>
  <si>
    <t xml:space="preserve">VARGAS KAREN                  </t>
  </si>
  <si>
    <t>35535204005</t>
  </si>
  <si>
    <t xml:space="preserve">RESIDENTIAL PATIO ADDITION              </t>
  </si>
  <si>
    <t>2000006406</t>
  </si>
  <si>
    <t xml:space="preserve">BARBON BECK              </t>
  </si>
  <si>
    <t xml:space="preserve">AVE </t>
  </si>
  <si>
    <t xml:space="preserve">CASTLE &amp; COOKE CAL INC        </t>
  </si>
  <si>
    <t xml:space="preserve">PERFECT HOME PRODUCTS         </t>
  </si>
  <si>
    <t>52372017001</t>
  </si>
  <si>
    <t xml:space="preserve">ALUM. PATIO COVER W/ELECT.              </t>
  </si>
  <si>
    <t>2000006407</t>
  </si>
  <si>
    <t xml:space="preserve">FIVE BURROUGHS           </t>
  </si>
  <si>
    <t xml:space="preserve">DUMLAO SHELLBY                </t>
  </si>
  <si>
    <t>54516208007</t>
  </si>
  <si>
    <t xml:space="preserve">ALUM. PATIO COVER W/ ELECT.             </t>
  </si>
  <si>
    <t>2000006408</t>
  </si>
  <si>
    <t xml:space="preserve">QUADRILLE                </t>
  </si>
  <si>
    <t xml:space="preserve">MITACEK FRANK J IV &amp; JAIMIE R </t>
  </si>
  <si>
    <t>52624112005</t>
  </si>
  <si>
    <t xml:space="preserve">ALUM. PATIO                             </t>
  </si>
  <si>
    <t>2000006409</t>
  </si>
  <si>
    <t xml:space="preserve">WOODARD RIDGE            </t>
  </si>
  <si>
    <t xml:space="preserve">BENFORD RENO                  </t>
  </si>
  <si>
    <t>53226204000</t>
  </si>
  <si>
    <t xml:space="preserve">ALUM PATIO W/ELECT.                     </t>
  </si>
  <si>
    <t>2000006410</t>
  </si>
  <si>
    <t xml:space="preserve">ALDRIDGE                 </t>
  </si>
  <si>
    <t xml:space="preserve">MACIAS PHILLIP &amp; LORI         </t>
  </si>
  <si>
    <t>53424310002</t>
  </si>
  <si>
    <t>2000006411</t>
  </si>
  <si>
    <t xml:space="preserve">SWANSBORO                </t>
  </si>
  <si>
    <t xml:space="preserve">LEDBETTER SHANE C &amp; GAIA A    </t>
  </si>
  <si>
    <t>49225119003</t>
  </si>
  <si>
    <t xml:space="preserve">ALUM PATIO COVER                        </t>
  </si>
  <si>
    <t>2000006412</t>
  </si>
  <si>
    <t xml:space="preserve">JOELYLE                  </t>
  </si>
  <si>
    <t xml:space="preserve">PATINO DANIEL &amp; SOCORRO       </t>
  </si>
  <si>
    <t>52211402001</t>
  </si>
  <si>
    <t>2000006635</t>
  </si>
  <si>
    <t xml:space="preserve">RODEO                    </t>
  </si>
  <si>
    <t>MARTINEZ RAUL A F &amp; ESCOBAR EL</t>
  </si>
  <si>
    <t xml:space="preserve">R HERNANDEZ CONSTRUCTION INC  </t>
  </si>
  <si>
    <t>52741202009</t>
  </si>
  <si>
    <t xml:space="preserve">200SF GARAGE CONVERSION                 </t>
  </si>
  <si>
    <t>2000006681</t>
  </si>
  <si>
    <t xml:space="preserve">COCONUT GROVE            </t>
  </si>
  <si>
    <t xml:space="preserve">ARCAN MARIA LOUVELL G         </t>
  </si>
  <si>
    <t xml:space="preserve">FELIX ALONZO JR               </t>
  </si>
  <si>
    <t>52542022002</t>
  </si>
  <si>
    <t xml:space="preserve">PATIO COVER                             </t>
  </si>
  <si>
    <t>2000006683</t>
  </si>
  <si>
    <t xml:space="preserve">ROBERSON REGGIE               </t>
  </si>
  <si>
    <t xml:space="preserve">WEST COAST CONSTRUCTORS INC   </t>
  </si>
  <si>
    <t>54516116003</t>
  </si>
  <si>
    <t>2000006465</t>
  </si>
  <si>
    <t xml:space="preserve">054   </t>
  </si>
  <si>
    <t xml:space="preserve">SPRINGFIELD              </t>
  </si>
  <si>
    <t xml:space="preserve">OAKLEY SHAWN M &amp; LARISSA G    </t>
  </si>
  <si>
    <t xml:space="preserve">SAN JOAQUIN ROOFING CO        </t>
  </si>
  <si>
    <t>37239510000</t>
  </si>
  <si>
    <t xml:space="preserve">RESIDENTIAL REROOF W/ R38               </t>
  </si>
  <si>
    <t>2000006540</t>
  </si>
  <si>
    <t xml:space="preserve">SIERRA OAK               </t>
  </si>
  <si>
    <t>MELENDEZ MARTHA S &amp; ALEJOS CHA</t>
  </si>
  <si>
    <t>51319005000</t>
  </si>
  <si>
    <t xml:space="preserve">RESIDENTIAL REROOF WITH COOL ROOF       </t>
  </si>
  <si>
    <t>2000006626</t>
  </si>
  <si>
    <t xml:space="preserve">KAISER PEAK              </t>
  </si>
  <si>
    <t xml:space="preserve">GARCIA WILLIAM CORONA         </t>
  </si>
  <si>
    <t>40528424001</t>
  </si>
  <si>
    <t xml:space="preserve">RESIDENTIAL REROOF W/ COOL ROOF         </t>
  </si>
  <si>
    <t>2000006628</t>
  </si>
  <si>
    <t xml:space="preserve">BERKELEY                 </t>
  </si>
  <si>
    <t>93305</t>
  </si>
  <si>
    <t>GONZALEZ JOEL P &amp; ALCAZAR MARI</t>
  </si>
  <si>
    <t xml:space="preserve">WILSON BROTHERS ROOFING INC   </t>
  </si>
  <si>
    <t>02124313002</t>
  </si>
  <si>
    <t>2000006257</t>
  </si>
  <si>
    <t xml:space="preserve">070   </t>
  </si>
  <si>
    <t xml:space="preserve">VINCENT                  </t>
  </si>
  <si>
    <t>ADALIA ARISTEO VILLANUEVA &amp; EF</t>
  </si>
  <si>
    <t xml:space="preserve">SILVER LINING SERVICES        </t>
  </si>
  <si>
    <t>40516005003</t>
  </si>
  <si>
    <t xml:space="preserve">HVAC C/O                                </t>
  </si>
  <si>
    <t>2000006525</t>
  </si>
  <si>
    <t xml:space="preserve">STACY PALM               </t>
  </si>
  <si>
    <t xml:space="preserve">AMAYA ALEXANDER A &amp; SILVIA E  </t>
  </si>
  <si>
    <t xml:space="preserve">HOLDERS AIR CONDITIONING      </t>
  </si>
  <si>
    <t>49943310001</t>
  </si>
  <si>
    <t>2000006620</t>
  </si>
  <si>
    <t xml:space="preserve">NICHOLAS                 </t>
  </si>
  <si>
    <t xml:space="preserve">MENDEZ LUCIA OLAYA            </t>
  </si>
  <si>
    <t xml:space="preserve">MESA ENERGY SYSTEMS INC       </t>
  </si>
  <si>
    <t>37240201005</t>
  </si>
  <si>
    <t>2000006624</t>
  </si>
  <si>
    <t xml:space="preserve">COTNER                   </t>
  </si>
  <si>
    <t xml:space="preserve">NIBBE GLEN &amp; THOMASON SARAH   </t>
  </si>
  <si>
    <t>46535229000</t>
  </si>
  <si>
    <t>2000006582</t>
  </si>
  <si>
    <t xml:space="preserve">071   </t>
  </si>
  <si>
    <t xml:space="preserve">TRACKSIDE                </t>
  </si>
  <si>
    <t>HERRERA JESUS &amp; YESICA VANESSA</t>
  </si>
  <si>
    <t xml:space="preserve">HERO'S PLUMBING SERVICES      </t>
  </si>
  <si>
    <t>52740502007</t>
  </si>
  <si>
    <t xml:space="preserve">WATER HEATER INSTALL                    </t>
  </si>
  <si>
    <t>2000006583</t>
  </si>
  <si>
    <t xml:space="preserve">ARBUCKLE                 </t>
  </si>
  <si>
    <t>CULBERTSON ROBERT LEE &amp; RUTH A</t>
  </si>
  <si>
    <t>33120101001</t>
  </si>
  <si>
    <t>2000006632</t>
  </si>
  <si>
    <t xml:space="preserve">S </t>
  </si>
  <si>
    <t xml:space="preserve">WILLIAMS                 </t>
  </si>
  <si>
    <t xml:space="preserve">STERLING ALFRED JR            </t>
  </si>
  <si>
    <t xml:space="preserve">STANS DISCOUNT PLUMBING       </t>
  </si>
  <si>
    <t>01905310001</t>
  </si>
  <si>
    <t xml:space="preserve">WATER LINE REPAIR/ REPLACE              </t>
  </si>
  <si>
    <t>2000006656</t>
  </si>
  <si>
    <t xml:space="preserve">G                        </t>
  </si>
  <si>
    <t xml:space="preserve">TATE LUTHER LIVING TRUST      </t>
  </si>
  <si>
    <t>00725104001</t>
  </si>
  <si>
    <t>2000006665</t>
  </si>
  <si>
    <t xml:space="preserve">KING PALM                </t>
  </si>
  <si>
    <t xml:space="preserve">SINGLETON RITCHIE W &amp; TIFFANY </t>
  </si>
  <si>
    <t xml:space="preserve">SUPERIOR SEPTIC SERVICES INC  </t>
  </si>
  <si>
    <t>49523210008</t>
  </si>
  <si>
    <t xml:space="preserve">ABANDON SEPTIC TANK AND CONNECT TO CITY </t>
  </si>
  <si>
    <t>2000006666</t>
  </si>
  <si>
    <t xml:space="preserve">COLLATZ ALAN &amp; MARIA E        </t>
  </si>
  <si>
    <t>49523209006</t>
  </si>
  <si>
    <t>2000005871</t>
  </si>
  <si>
    <t xml:space="preserve">072   </t>
  </si>
  <si>
    <t xml:space="preserve">SENALDA                  </t>
  </si>
  <si>
    <t xml:space="preserve">MARTINEZ EDWARD DEL           </t>
  </si>
  <si>
    <t xml:space="preserve">DIVINE POWER U S A            </t>
  </si>
  <si>
    <t>51531110009</t>
  </si>
  <si>
    <t xml:space="preserve">ROOF MOUNT SOLAR ON TILE                </t>
  </si>
  <si>
    <t>2000005880</t>
  </si>
  <si>
    <t xml:space="preserve">SUTHERLAND               </t>
  </si>
  <si>
    <t>JOHNSON TIMOTHY &amp; JOY LIVING T</t>
  </si>
  <si>
    <t>38017037009</t>
  </si>
  <si>
    <t xml:space="preserve">ROOF MOUNT SOLAR ON COMP                </t>
  </si>
  <si>
    <t>2000006083</t>
  </si>
  <si>
    <t xml:space="preserve">OAKWOOD                  </t>
  </si>
  <si>
    <t xml:space="preserve">REED CHARLIE J &amp; LINDA J      </t>
  </si>
  <si>
    <t xml:space="preserve">COMPLETE SOLAR                </t>
  </si>
  <si>
    <t>02330225001</t>
  </si>
  <si>
    <t>2000006088</t>
  </si>
  <si>
    <t xml:space="preserve">DUTCHMAN PEAK            </t>
  </si>
  <si>
    <t xml:space="preserve">MEZA RUBY                     </t>
  </si>
  <si>
    <t>54460230000</t>
  </si>
  <si>
    <t>2000006114</t>
  </si>
  <si>
    <t xml:space="preserve">HARTNETT                 </t>
  </si>
  <si>
    <t xml:space="preserve">ARMENTA ARTURO                </t>
  </si>
  <si>
    <t xml:space="preserve">SUNLUX                        </t>
  </si>
  <si>
    <t>38746004006</t>
  </si>
  <si>
    <t xml:space="preserve">RES SOLAR                               </t>
  </si>
  <si>
    <t>2000006299</t>
  </si>
  <si>
    <t xml:space="preserve">OLMO                     </t>
  </si>
  <si>
    <t>BARRERA FE TAN &amp; DANO HAROLD A</t>
  </si>
  <si>
    <t xml:space="preserve">LIFT ENERGY CONST INC         </t>
  </si>
  <si>
    <t>35525312006</t>
  </si>
  <si>
    <t>2000006304</t>
  </si>
  <si>
    <t xml:space="preserve">RUGGIANO                 </t>
  </si>
  <si>
    <t>SAAVEDRA MICHAEL &amp; VASQUEZ DIN</t>
  </si>
  <si>
    <t xml:space="preserve">VIVINT SOLAR DEVELOPER LLC    </t>
  </si>
  <si>
    <t>51476101007</t>
  </si>
  <si>
    <t xml:space="preserve">RES SOLAR ON TILE                       </t>
  </si>
  <si>
    <t>2000006319</t>
  </si>
  <si>
    <t xml:space="preserve">APOLLO                   </t>
  </si>
  <si>
    <t xml:space="preserve">BOOTH ALAN LEWIS &amp; TERRI L    </t>
  </si>
  <si>
    <t>14604119008</t>
  </si>
  <si>
    <t xml:space="preserve">ROOF MOUNT SOLAR ON COMP W/ PANEL       </t>
  </si>
  <si>
    <t>2000006393</t>
  </si>
  <si>
    <t xml:space="preserve">WOOLARD                  </t>
  </si>
  <si>
    <t xml:space="preserve">WANDICK JOYCE M               </t>
  </si>
  <si>
    <t>02330104003</t>
  </si>
  <si>
    <t>2000006617</t>
  </si>
  <si>
    <t xml:space="preserve">MING                     </t>
  </si>
  <si>
    <t xml:space="preserve">AVILA JESUS &amp; MILDRED Y       </t>
  </si>
  <si>
    <t xml:space="preserve">AIC ELECTRIC COMPANY INC      </t>
  </si>
  <si>
    <t>02320101005</t>
  </si>
  <si>
    <t xml:space="preserve">ELECT. PANEL UPGRADE                    </t>
  </si>
  <si>
    <t>2000006141</t>
  </si>
  <si>
    <t xml:space="preserve">CIUDAD NUEVO             </t>
  </si>
  <si>
    <t xml:space="preserve">RICHARD PHILLIPS CONSTR LLC   </t>
  </si>
  <si>
    <t xml:space="preserve">RICHARD PHILLIPS              </t>
  </si>
  <si>
    <t>99999492</t>
  </si>
  <si>
    <t>2000006143</t>
  </si>
  <si>
    <t>99999493</t>
  </si>
  <si>
    <t>2000006147</t>
  </si>
  <si>
    <t>99999491</t>
  </si>
  <si>
    <t>2000006150</t>
  </si>
  <si>
    <t>99999490</t>
  </si>
  <si>
    <t>2000000905</t>
  </si>
  <si>
    <t xml:space="preserve">005   </t>
  </si>
  <si>
    <t xml:space="preserve">BERNARD                  </t>
  </si>
  <si>
    <t xml:space="preserve">HOUSING AUTHORITY OF KERN CO  </t>
  </si>
  <si>
    <t xml:space="preserve">WALLACE &amp; SMITH CONTS         </t>
  </si>
  <si>
    <t>13016224009</t>
  </si>
  <si>
    <t xml:space="preserve">BLD B - RESIDENCE AT EAST HILLS -       </t>
  </si>
  <si>
    <t>2000000909</t>
  </si>
  <si>
    <t xml:space="preserve">BLD C - RESIDENCE AT EAST HILLS -       </t>
  </si>
  <si>
    <t>2000000910</t>
  </si>
  <si>
    <t xml:space="preserve">BLD D - RESIDENCE AT EAST HILLS -       </t>
  </si>
  <si>
    <t>2000000911</t>
  </si>
  <si>
    <t xml:space="preserve">BLD E - RESIDENCE AT EAST HILLS -       </t>
  </si>
  <si>
    <t>2000000902</t>
  </si>
  <si>
    <t xml:space="preserve">013   </t>
  </si>
  <si>
    <t xml:space="preserve">BLD A - RESIDENCE AT EAST HILLS -       </t>
  </si>
  <si>
    <t>2000000912</t>
  </si>
  <si>
    <t xml:space="preserve">024   </t>
  </si>
  <si>
    <t xml:space="preserve">OFFICE 1564 SF- RESIDENCE AT EAST HILLS </t>
  </si>
  <si>
    <t>2000006399</t>
  </si>
  <si>
    <t xml:space="preserve">CALICO ROCK              </t>
  </si>
  <si>
    <t xml:space="preserve">PEREZ LUIS C &amp; DALIA          </t>
  </si>
  <si>
    <t xml:space="preserve">PARADISE POOLS AND SPAS       </t>
  </si>
  <si>
    <t>51539107005</t>
  </si>
  <si>
    <t>2000006400</t>
  </si>
  <si>
    <t xml:space="preserve">LIGHTNER                 </t>
  </si>
  <si>
    <t xml:space="preserve">GAMINO RENA &amp; MARCO           </t>
  </si>
  <si>
    <t>39437029005</t>
  </si>
  <si>
    <t>2000006731</t>
  </si>
  <si>
    <t xml:space="preserve">CLAUDIA                  </t>
  </si>
  <si>
    <t xml:space="preserve">JOHN BALFANZ HOMES INC        </t>
  </si>
  <si>
    <t>51487216000</t>
  </si>
  <si>
    <t>2000006398</t>
  </si>
  <si>
    <t xml:space="preserve">BARROWBY                 </t>
  </si>
  <si>
    <t xml:space="preserve">MC NEECE MICHELE A            </t>
  </si>
  <si>
    <t>52356009002</t>
  </si>
  <si>
    <t xml:space="preserve">RESIDENTIAL SWIMMING POOL &amp; SPA         </t>
  </si>
  <si>
    <t>2000003901</t>
  </si>
  <si>
    <t xml:space="preserve">CHEWACAN                 </t>
  </si>
  <si>
    <t xml:space="preserve">BURDGE BRIAN J                </t>
  </si>
  <si>
    <t>38128702005</t>
  </si>
  <si>
    <t xml:space="preserve">110SF RESIDENTIAL CLOSET ADDITION       </t>
  </si>
  <si>
    <t>2000005955</t>
  </si>
  <si>
    <t xml:space="preserve">KAIBAB                   </t>
  </si>
  <si>
    <t xml:space="preserve">WILSON DENNIS J SR &amp; MARY C   </t>
  </si>
  <si>
    <t xml:space="preserve">SEMPER SOLARIS CONSTRUCTION   </t>
  </si>
  <si>
    <t>38305112009</t>
  </si>
  <si>
    <t xml:space="preserve">POWERWALL BATTERY BACKUP                </t>
  </si>
  <si>
    <t>2000006325</t>
  </si>
  <si>
    <t xml:space="preserve">EDMONTON                 </t>
  </si>
  <si>
    <t xml:space="preserve">CARDENAS MARCOS               </t>
  </si>
  <si>
    <t xml:space="preserve">M D ATKINSON                  </t>
  </si>
  <si>
    <t>44120001006</t>
  </si>
  <si>
    <t xml:space="preserve">VEHICLE INTO BUILDING                   </t>
  </si>
  <si>
    <t>2000006329</t>
  </si>
  <si>
    <t xml:space="preserve">BUTTERFLY ROSE           </t>
  </si>
  <si>
    <t>MOSQUERA JOAN &amp; CRESENCIO L JR</t>
  </si>
  <si>
    <t>54524226002</t>
  </si>
  <si>
    <t xml:space="preserve">PATIO COVER W/ELECTRICAL                </t>
  </si>
  <si>
    <t>2000006541</t>
  </si>
  <si>
    <t xml:space="preserve">HIGH COUNTRY             </t>
  </si>
  <si>
    <t xml:space="preserve">CONTRERAS ESTEBAN             </t>
  </si>
  <si>
    <t>52836204008</t>
  </si>
  <si>
    <t>2000006629</t>
  </si>
  <si>
    <t xml:space="preserve">ZANCARA                  </t>
  </si>
  <si>
    <t>GONZALES ROLANDO &amp; TAIDE MELCH</t>
  </si>
  <si>
    <t>53508410000</t>
  </si>
  <si>
    <t xml:space="preserve">RESIDENTIAL PATIO ADDITION W/ELECT.     </t>
  </si>
  <si>
    <t>2000006633</t>
  </si>
  <si>
    <t xml:space="preserve">SALAZAR                  </t>
  </si>
  <si>
    <t xml:space="preserve">SANTILLAN JOSE M A            </t>
  </si>
  <si>
    <t>41430412007</t>
  </si>
  <si>
    <t>2000006036</t>
  </si>
  <si>
    <t xml:space="preserve">PERSHING                 </t>
  </si>
  <si>
    <t>TRINIDAD LUCIO &amp; AGUILAR NANCY</t>
  </si>
  <si>
    <t xml:space="preserve">CALIFORNIA CUSTOM ROOFING     </t>
  </si>
  <si>
    <t>00950115009</t>
  </si>
  <si>
    <t>2000006338</t>
  </si>
  <si>
    <t xml:space="preserve">T                        </t>
  </si>
  <si>
    <t xml:space="preserve">BUSTOS CARLOS ALBERTO         </t>
  </si>
  <si>
    <t>01004115006</t>
  </si>
  <si>
    <t xml:space="preserve">RE-ROOF                                 </t>
  </si>
  <si>
    <t>2000006468</t>
  </si>
  <si>
    <t xml:space="preserve">WILSON                   </t>
  </si>
  <si>
    <t xml:space="preserve">RD  </t>
  </si>
  <si>
    <t xml:space="preserve">WHITE ALVIN E                 </t>
  </si>
  <si>
    <t>44103129006</t>
  </si>
  <si>
    <t xml:space="preserve">RESIDENTIAL REROOF                      </t>
  </si>
  <si>
    <t>2000006627</t>
  </si>
  <si>
    <t xml:space="preserve">DOLFIELD                 </t>
  </si>
  <si>
    <t>NGUYEN HUNG KHANH &amp; LINH THI H</t>
  </si>
  <si>
    <t>BAKERSFIELD SHINGLES WHOLESALE</t>
  </si>
  <si>
    <t>37219110004</t>
  </si>
  <si>
    <t>2000006678</t>
  </si>
  <si>
    <t xml:space="preserve">SPOKANE                  </t>
  </si>
  <si>
    <t xml:space="preserve">VELIZ ARTEMIO &amp; ROSIE         </t>
  </si>
  <si>
    <t>45126225001</t>
  </si>
  <si>
    <t xml:space="preserve">RE -ROOF                                </t>
  </si>
  <si>
    <t>2000006704</t>
  </si>
  <si>
    <t xml:space="preserve">PUEBLO                   </t>
  </si>
  <si>
    <t xml:space="preserve">ESQUEDA MARTIN JR             </t>
  </si>
  <si>
    <t>39408417004</t>
  </si>
  <si>
    <t>2000006705</t>
  </si>
  <si>
    <t xml:space="preserve">PASADENA                 </t>
  </si>
  <si>
    <t xml:space="preserve">SMITH DIXIE A TR              </t>
  </si>
  <si>
    <t>38215113004</t>
  </si>
  <si>
    <t>2000006708</t>
  </si>
  <si>
    <t xml:space="preserve">HIGH OAK                 </t>
  </si>
  <si>
    <t xml:space="preserve">WICKLINE RICHARD D &amp; VIRGINIA </t>
  </si>
  <si>
    <t>51229105009</t>
  </si>
  <si>
    <t xml:space="preserve">RES COOL ROOF 0676-0133A                </t>
  </si>
  <si>
    <t>2000006709</t>
  </si>
  <si>
    <t xml:space="preserve">BEECH                    </t>
  </si>
  <si>
    <t xml:space="preserve">GREDLER MICHAEL               </t>
  </si>
  <si>
    <t>00807113002</t>
  </si>
  <si>
    <t xml:space="preserve">RE -ROOF 0676-0136                      </t>
  </si>
  <si>
    <t>2000006727</t>
  </si>
  <si>
    <t xml:space="preserve">STRIDE                   </t>
  </si>
  <si>
    <t xml:space="preserve">SERRANO RAUL &amp; JOSEPHINE M TR </t>
  </si>
  <si>
    <t xml:space="preserve">BEAR MOUNTIAN ROOFING         </t>
  </si>
  <si>
    <t>52705401006</t>
  </si>
  <si>
    <t>2000006729</t>
  </si>
  <si>
    <t xml:space="preserve">TYREE TOLIVER            </t>
  </si>
  <si>
    <t xml:space="preserve">CARCAMO CARLOS ROLANDO        </t>
  </si>
  <si>
    <t>01834013006</t>
  </si>
  <si>
    <t xml:space="preserve">RESIDENTIAL REROOF - NO DUCTS IN ATTIC  </t>
  </si>
  <si>
    <t>2000006416</t>
  </si>
  <si>
    <t xml:space="preserve">DRAKE                    </t>
  </si>
  <si>
    <t>93301</t>
  </si>
  <si>
    <t>BLACKWOOD BILLY J JR &amp; JACQUEL</t>
  </si>
  <si>
    <t xml:space="preserve">HANOVER HOLDINGS DBA MONARCH  </t>
  </si>
  <si>
    <t>00112102005</t>
  </si>
  <si>
    <t xml:space="preserve">A/C C/O                                 </t>
  </si>
  <si>
    <t>2000006417</t>
  </si>
  <si>
    <t xml:space="preserve">SCARBOROUGH              </t>
  </si>
  <si>
    <t xml:space="preserve">LANG EUGENE C JR &amp; MARTHA E   </t>
  </si>
  <si>
    <t>35534205005</t>
  </si>
  <si>
    <t>2000006418</t>
  </si>
  <si>
    <t xml:space="preserve">NOTTINGHAM               </t>
  </si>
  <si>
    <t xml:space="preserve">GIBSON MICHAEL P              </t>
  </si>
  <si>
    <t>38026039001</t>
  </si>
  <si>
    <t>2000006419</t>
  </si>
  <si>
    <t xml:space="preserve">RIDGEMONT                </t>
  </si>
  <si>
    <t xml:space="preserve">ALVARADO FRANK &amp; TERESA       </t>
  </si>
  <si>
    <t>37141211000</t>
  </si>
  <si>
    <t>2000006619</t>
  </si>
  <si>
    <t xml:space="preserve">TRIPLE CROWN             </t>
  </si>
  <si>
    <t>WILLARD TIMOTHY JOE &amp; DEBRA MO</t>
  </si>
  <si>
    <t xml:space="preserve">HUBBELL AIR                   </t>
  </si>
  <si>
    <t>52706203001</t>
  </si>
  <si>
    <t>2000006622</t>
  </si>
  <si>
    <t xml:space="preserve">CROW                     </t>
  </si>
  <si>
    <t>SHELDON ROBERT B &amp; ELIZABETH L</t>
  </si>
  <si>
    <t xml:space="preserve">AUSTIN HEATING &amp; AIR INC      </t>
  </si>
  <si>
    <t>52632208004</t>
  </si>
  <si>
    <t>2000006623</t>
  </si>
  <si>
    <t xml:space="preserve">FOX CREEK                </t>
  </si>
  <si>
    <t xml:space="preserve">SMITH SKYLER &amp; KENDRA         </t>
  </si>
  <si>
    <t>50105105009</t>
  </si>
  <si>
    <t>2000006724</t>
  </si>
  <si>
    <t xml:space="preserve">SHANDIN HILLS            </t>
  </si>
  <si>
    <t>RAMASUBRAMANIAN VENKATESAN &amp; B</t>
  </si>
  <si>
    <t xml:space="preserve">GUNDLACH PLUMB&amp;SHEET METAL CO </t>
  </si>
  <si>
    <t>49466121001</t>
  </si>
  <si>
    <t>2000006725</t>
  </si>
  <si>
    <t xml:space="preserve">PRAIRIE STONE            </t>
  </si>
  <si>
    <t xml:space="preserve">PL  </t>
  </si>
  <si>
    <t xml:space="preserve">ARBURUA GREGORY M &amp; KARA L    </t>
  </si>
  <si>
    <t>39416118009</t>
  </si>
  <si>
    <t>2000006726</t>
  </si>
  <si>
    <t xml:space="preserve">HOLTBY                   </t>
  </si>
  <si>
    <t xml:space="preserve">AWEEKA THADDEUS               </t>
  </si>
  <si>
    <t>00732107000</t>
  </si>
  <si>
    <t>2000005821</t>
  </si>
  <si>
    <t xml:space="preserve">TRUXTUN                  </t>
  </si>
  <si>
    <t xml:space="preserve">DAVIDSON ROBERT P TRUST       </t>
  </si>
  <si>
    <t>00420101006</t>
  </si>
  <si>
    <t>2000006740</t>
  </si>
  <si>
    <t xml:space="preserve">LOST TRAIL               </t>
  </si>
  <si>
    <t xml:space="preserve">ORTEGA MARIA N CALDERON DE    </t>
  </si>
  <si>
    <t>RELIABLE ENERGY MANAGEMENT INC</t>
  </si>
  <si>
    <t>51616303007</t>
  </si>
  <si>
    <t>2000006742</t>
  </si>
  <si>
    <t xml:space="preserve">REEDSPORT                </t>
  </si>
  <si>
    <t xml:space="preserve">ALEMAN RUDY                   </t>
  </si>
  <si>
    <t>38503217009</t>
  </si>
  <si>
    <t xml:space="preserve">W/H C/O                                 </t>
  </si>
  <si>
    <t>2000005235</t>
  </si>
  <si>
    <t xml:space="preserve">SAN SIMEON               </t>
  </si>
  <si>
    <t>MUDRYK JOHN VICTOR &amp; CHERI COR</t>
  </si>
  <si>
    <t>40917004001</t>
  </si>
  <si>
    <t xml:space="preserve">ROOF MOUNT SOLAR ON TILE WITH PANEL     </t>
  </si>
  <si>
    <t>2000006030</t>
  </si>
  <si>
    <t xml:space="preserve">JACARANDA                </t>
  </si>
  <si>
    <t xml:space="preserve">RICHARDS ERNEST L &amp; ROOBIE K  </t>
  </si>
  <si>
    <t xml:space="preserve">SUNRUN INSTALLATION SERVICES  </t>
  </si>
  <si>
    <t>00137108006</t>
  </si>
  <si>
    <t>2000006058</t>
  </si>
  <si>
    <t xml:space="preserve">E </t>
  </si>
  <si>
    <t xml:space="preserve">ODELLO ARNALDO                </t>
  </si>
  <si>
    <t>41419017003</t>
  </si>
  <si>
    <t xml:space="preserve">RES SOLAR ON COMP                       </t>
  </si>
  <si>
    <t>2000006066</t>
  </si>
  <si>
    <t xml:space="preserve">WINDRIVER                </t>
  </si>
  <si>
    <t xml:space="preserve">FROEHLICH JAMES C             </t>
  </si>
  <si>
    <t>BLAND AIR CONDITIONING/HEATING</t>
  </si>
  <si>
    <t>49432301008</t>
  </si>
  <si>
    <t>2000006073</t>
  </si>
  <si>
    <t xml:space="preserve">EKLUND JEFFREY &amp; CHELSEA      </t>
  </si>
  <si>
    <t>00137105007</t>
  </si>
  <si>
    <t>2000006259</t>
  </si>
  <si>
    <t xml:space="preserve">CEDARWOOD                </t>
  </si>
  <si>
    <t xml:space="preserve">GOMEZ HECTOR M &amp; MARIA E      </t>
  </si>
  <si>
    <t xml:space="preserve">DUNROSS CONSTRUCTION          </t>
  </si>
  <si>
    <t>35527135005</t>
  </si>
  <si>
    <t xml:space="preserve">ROOF MOUNT SOLAR WATER HEATER ON COMP   </t>
  </si>
  <si>
    <t>2000006305</t>
  </si>
  <si>
    <t xml:space="preserve">GREENVILLE               </t>
  </si>
  <si>
    <t xml:space="preserve">MARTINEZ RITA A               </t>
  </si>
  <si>
    <t>49921210000</t>
  </si>
  <si>
    <t>2000006306</t>
  </si>
  <si>
    <t xml:space="preserve">DALI                     </t>
  </si>
  <si>
    <t xml:space="preserve">STANLEY BRENT W &amp; KIMBERLY A  </t>
  </si>
  <si>
    <t>49547026001</t>
  </si>
  <si>
    <t>2000006386</t>
  </si>
  <si>
    <t xml:space="preserve">FUTURA ROSE              </t>
  </si>
  <si>
    <t xml:space="preserve">MURALLES VICENTE &amp; ARMENIA    </t>
  </si>
  <si>
    <t>51554109004</t>
  </si>
  <si>
    <t>2000006390</t>
  </si>
  <si>
    <t xml:space="preserve">REX                      </t>
  </si>
  <si>
    <t xml:space="preserve">ANAYA MICHELLE LEE            </t>
  </si>
  <si>
    <t>02335209000</t>
  </si>
  <si>
    <t>2000006538</t>
  </si>
  <si>
    <t xml:space="preserve">VASQUEZ ELIZAMA               </t>
  </si>
  <si>
    <t>02341201003</t>
  </si>
  <si>
    <t xml:space="preserve">ELECTRICAL PANEL C/O                    </t>
  </si>
  <si>
    <t>2000006703</t>
  </si>
  <si>
    <t xml:space="preserve">WOODMERE                 </t>
  </si>
  <si>
    <t xml:space="preserve">MOONBAK L P                   </t>
  </si>
  <si>
    <t xml:space="preserve">SPECTRUM                      </t>
  </si>
  <si>
    <t>49902026008</t>
  </si>
  <si>
    <t xml:space="preserve">LANDSCAPE PEDISTAL                      </t>
  </si>
  <si>
    <t>2000006741</t>
  </si>
  <si>
    <t xml:space="preserve">MURDOCK                  </t>
  </si>
  <si>
    <t xml:space="preserve">WASHINGTON JOHN E             </t>
  </si>
  <si>
    <t>ULTIMATE ELECTRIC CONSTRUCTION</t>
  </si>
  <si>
    <t>01812336000</t>
  </si>
  <si>
    <t>2000006752</t>
  </si>
  <si>
    <t xml:space="preserve">NILES                    </t>
  </si>
  <si>
    <t xml:space="preserve">NIETO MAGANA FAMILY TRUST     </t>
  </si>
  <si>
    <t xml:space="preserve">FLAVIO H ELECTRIC             </t>
  </si>
  <si>
    <t>01520014007</t>
  </si>
  <si>
    <t xml:space="preserve">ELECT. PANEL REPAIRS                    </t>
  </si>
  <si>
    <t>2000006440</t>
  </si>
  <si>
    <t xml:space="preserve">AUSTIN CREEK             </t>
  </si>
  <si>
    <t xml:space="preserve">HERRERA, MARIO &amp; MANDY        </t>
  </si>
  <si>
    <t xml:space="preserve">SOPER HOMES INC               </t>
  </si>
  <si>
    <t>2000006715</t>
  </si>
  <si>
    <t>54115209009</t>
  </si>
  <si>
    <t>2000005530</t>
  </si>
  <si>
    <t xml:space="preserve">ALONDRA                  </t>
  </si>
  <si>
    <t xml:space="preserve">FLORES JUSTO JR               </t>
  </si>
  <si>
    <t>54108209009</t>
  </si>
  <si>
    <t>2000005473</t>
  </si>
  <si>
    <t xml:space="preserve">MARGALO                  </t>
  </si>
  <si>
    <t xml:space="preserve">RODRIGUEZ TONY L &amp; NAOMI ANN  </t>
  </si>
  <si>
    <t>37114212005</t>
  </si>
  <si>
    <t xml:space="preserve">RESIDENTIAL ALTERATION TO ADD 94SF      </t>
  </si>
  <si>
    <t>2000006442</t>
  </si>
  <si>
    <t xml:space="preserve">MORNING SONG             </t>
  </si>
  <si>
    <t xml:space="preserve">REYES ANTONIO C JR            </t>
  </si>
  <si>
    <t>BACKYARD AND HOME CONSTRUCTION</t>
  </si>
  <si>
    <t>52923412004</t>
  </si>
  <si>
    <t>2000006443</t>
  </si>
  <si>
    <t xml:space="preserve">GLEN ROSE                </t>
  </si>
  <si>
    <t xml:space="preserve">MARTINEZ VICTOR               </t>
  </si>
  <si>
    <t>53839211000</t>
  </si>
  <si>
    <t>2000006503</t>
  </si>
  <si>
    <t xml:space="preserve">SPRING FLOWER            </t>
  </si>
  <si>
    <t xml:space="preserve">RANGEL ARTURO JR              </t>
  </si>
  <si>
    <t>49948212005</t>
  </si>
  <si>
    <t xml:space="preserve">ALUM. PATIO W/ELECT.                    </t>
  </si>
  <si>
    <t>2000006504</t>
  </si>
  <si>
    <t xml:space="preserve">NORTHAMPTON              </t>
  </si>
  <si>
    <t>MARTINEZ EDWARD AGUIRRE JR &amp; E</t>
  </si>
  <si>
    <t>53427310001</t>
  </si>
  <si>
    <t xml:space="preserve">ALUM PATIO COVER W/ELECT.               </t>
  </si>
  <si>
    <t>2000006505</t>
  </si>
  <si>
    <t xml:space="preserve">CRYSTAL CASCADE          </t>
  </si>
  <si>
    <t>CERVANTES FRANCISCO J &amp; ASHLEE</t>
  </si>
  <si>
    <t>53835110008</t>
  </si>
  <si>
    <t xml:space="preserve">ALUM. PATIO COVER                       </t>
  </si>
  <si>
    <t>2000006506</t>
  </si>
  <si>
    <t xml:space="preserve">BUCKING BRONCO           </t>
  </si>
  <si>
    <t xml:space="preserve">BISHOP AZAILL                 </t>
  </si>
  <si>
    <t>54014302005</t>
  </si>
  <si>
    <t>2000006509</t>
  </si>
  <si>
    <t xml:space="preserve">BERKSHIRE                </t>
  </si>
  <si>
    <t xml:space="preserve">CASAS FRANCISCO M &amp; NORMA L   </t>
  </si>
  <si>
    <t>51617408002</t>
  </si>
  <si>
    <t>2000006511</t>
  </si>
  <si>
    <t xml:space="preserve">PACKWOOD                 </t>
  </si>
  <si>
    <t xml:space="preserve">MARTINEZ BRIAN F              </t>
  </si>
  <si>
    <t>18471602005</t>
  </si>
  <si>
    <t>2000006513</t>
  </si>
  <si>
    <t xml:space="preserve">PONY MOUNTAIN            </t>
  </si>
  <si>
    <t xml:space="preserve">MARTINEZ ULYSS                </t>
  </si>
  <si>
    <t>53227208005</t>
  </si>
  <si>
    <t>2000006631</t>
  </si>
  <si>
    <t xml:space="preserve">SHOVELDOWN               </t>
  </si>
  <si>
    <t xml:space="preserve">ROY MATT &amp; PAULA              </t>
  </si>
  <si>
    <t xml:space="preserve">BAKERSFIELD PATIO COVERS AND  </t>
  </si>
  <si>
    <t>39037304005</t>
  </si>
  <si>
    <t>2000006634</t>
  </si>
  <si>
    <t xml:space="preserve">BLANCHE                  </t>
  </si>
  <si>
    <t xml:space="preserve">KALSAVAGE ANTHONY E           </t>
  </si>
  <si>
    <t xml:space="preserve">GREGG'S CONSTRUCTION &amp; TILE   </t>
  </si>
  <si>
    <t>00713016004</t>
  </si>
  <si>
    <t xml:space="preserve">RESIDENTIAL FIRE REPAIR WITH WORK TO    </t>
  </si>
  <si>
    <t>1900007397</t>
  </si>
  <si>
    <t xml:space="preserve">037   </t>
  </si>
  <si>
    <t xml:space="preserve">CALIFORNIA               </t>
  </si>
  <si>
    <t xml:space="preserve">MEXICALI INC                  </t>
  </si>
  <si>
    <t xml:space="preserve">ELLIS CONTRACTING             </t>
  </si>
  <si>
    <t>33144018004</t>
  </si>
  <si>
    <t xml:space="preserve">                                        </t>
  </si>
  <si>
    <t>2000006728</t>
  </si>
  <si>
    <t xml:space="preserve">RICONADA                 </t>
  </si>
  <si>
    <t xml:space="preserve">NEVEL RODOLFO &amp; VANESSA       </t>
  </si>
  <si>
    <t>39407104002</t>
  </si>
  <si>
    <t>2000006730</t>
  </si>
  <si>
    <t xml:space="preserve">TRUMBULL                 </t>
  </si>
  <si>
    <t xml:space="preserve">MONTANIO FELIX L JR           </t>
  </si>
  <si>
    <t xml:space="preserve">LOREN DEAN POYNTER            </t>
  </si>
  <si>
    <t>39203109001</t>
  </si>
  <si>
    <t>2000006744</t>
  </si>
  <si>
    <t xml:space="preserve">MILLAY                   </t>
  </si>
  <si>
    <t xml:space="preserve">PATEL FAM TR                  </t>
  </si>
  <si>
    <t>39231143000</t>
  </si>
  <si>
    <t>2000006745</t>
  </si>
  <si>
    <t xml:space="preserve">4TH                      </t>
  </si>
  <si>
    <t>GESINGER CONSTANCE PAULINE TRU</t>
  </si>
  <si>
    <t xml:space="preserve">CASTRO ROOFING                </t>
  </si>
  <si>
    <t>00810210008</t>
  </si>
  <si>
    <t>2000006746</t>
  </si>
  <si>
    <t xml:space="preserve">REAL                     </t>
  </si>
  <si>
    <t xml:space="preserve">INAMI FAMILY TRUST            </t>
  </si>
  <si>
    <t xml:space="preserve">CRESPO ROOFING, INC.          </t>
  </si>
  <si>
    <t>02016011014</t>
  </si>
  <si>
    <t>2000006766</t>
  </si>
  <si>
    <t xml:space="preserve">SAMANIEGO PETRA               </t>
  </si>
  <si>
    <t>01833007015</t>
  </si>
  <si>
    <t>2000006772</t>
  </si>
  <si>
    <t xml:space="preserve">LAURIE                   </t>
  </si>
  <si>
    <t>ARANDES MOHAMED H &amp; JENNIFER D</t>
  </si>
  <si>
    <t xml:space="preserve">PROTEC ROOFING COMPANY        </t>
  </si>
  <si>
    <t>44918524009</t>
  </si>
  <si>
    <t>2000001595</t>
  </si>
  <si>
    <t xml:space="preserve">064   </t>
  </si>
  <si>
    <t xml:space="preserve">SABLEWOOD                </t>
  </si>
  <si>
    <t xml:space="preserve">DRE PROP LLC                  </t>
  </si>
  <si>
    <t xml:space="preserve">BRIGHT POWER INC              </t>
  </si>
  <si>
    <t>46421002009</t>
  </si>
  <si>
    <t xml:space="preserve">2320 SF COMM CARPORT FOR SOLAR -        </t>
  </si>
  <si>
    <t>2000005234</t>
  </si>
  <si>
    <t xml:space="preserve">065   </t>
  </si>
  <si>
    <t xml:space="preserve">OSWELL                   </t>
  </si>
  <si>
    <t xml:space="preserve">A&amp;M DARGHALI LLC              </t>
  </si>
  <si>
    <t xml:space="preserve">PROMOTION PLUS                </t>
  </si>
  <si>
    <t>38328006002</t>
  </si>
  <si>
    <t xml:space="preserve">PERMANENT SIGN PACKAGE                  </t>
  </si>
  <si>
    <t>2000006536</t>
  </si>
  <si>
    <t xml:space="preserve">SUMMER CREEK             </t>
  </si>
  <si>
    <t xml:space="preserve">EK FAMILY TRUST               </t>
  </si>
  <si>
    <t xml:space="preserve">OASIS AIR COND INC            </t>
  </si>
  <si>
    <t>51311015005</t>
  </si>
  <si>
    <t>2000006625</t>
  </si>
  <si>
    <t xml:space="preserve">GARFIELD                 </t>
  </si>
  <si>
    <t xml:space="preserve">LIMA MARWIN E &amp; IRMA ARACELY  </t>
  </si>
  <si>
    <t xml:space="preserve">VALENCIA AIRCOLD INC          </t>
  </si>
  <si>
    <t>02510112002</t>
  </si>
  <si>
    <t>2000006693</t>
  </si>
  <si>
    <t xml:space="preserve">DORSEY                   </t>
  </si>
  <si>
    <t xml:space="preserve">PRAY FAMILY TRUST             </t>
  </si>
  <si>
    <t xml:space="preserve">STOCKDALE AIRE INC            </t>
  </si>
  <si>
    <t>52546105002</t>
  </si>
  <si>
    <t>2000006758</t>
  </si>
  <si>
    <t xml:space="preserve">BEAUMONT                 </t>
  </si>
  <si>
    <t xml:space="preserve">GUTIERREZ DAVID &amp; DEBBIE      </t>
  </si>
  <si>
    <t>02335506002</t>
  </si>
  <si>
    <t>2000006759</t>
  </si>
  <si>
    <t xml:space="preserve">WYATT TERRY &amp; SUSAN FAM TR    </t>
  </si>
  <si>
    <t xml:space="preserve">A &amp; W AIR CONDITIONING &amp; HEAT </t>
  </si>
  <si>
    <t>00420106001</t>
  </si>
  <si>
    <t>2000006760</t>
  </si>
  <si>
    <t xml:space="preserve">MARTINSVILLE             </t>
  </si>
  <si>
    <t xml:space="preserve">SIENER HILDEGARD FAM TR       </t>
  </si>
  <si>
    <t>52810202006</t>
  </si>
  <si>
    <t>2000006761</t>
  </si>
  <si>
    <t xml:space="preserve">SAN ROGUE                </t>
  </si>
  <si>
    <t xml:space="preserve">JUE CAREY EDGAR               </t>
  </si>
  <si>
    <t>52506109008</t>
  </si>
  <si>
    <t>2000006762</t>
  </si>
  <si>
    <t xml:space="preserve">KYNER                    </t>
  </si>
  <si>
    <t xml:space="preserve">MUNOZ J ISABEL                </t>
  </si>
  <si>
    <t xml:space="preserve">RODRIGUEZ HEATING &amp; AIR       </t>
  </si>
  <si>
    <t>41217125003</t>
  </si>
  <si>
    <t>2000006769</t>
  </si>
  <si>
    <t xml:space="preserve">MOUNT DIABLO             </t>
  </si>
  <si>
    <t xml:space="preserve">GILL RUPINDERPAL KAUR         </t>
  </si>
  <si>
    <t xml:space="preserve">RUDY'S AIR COND &amp; HEATING INC </t>
  </si>
  <si>
    <t>40529102009</t>
  </si>
  <si>
    <t>2000006788</t>
  </si>
  <si>
    <t xml:space="preserve">19TH                     </t>
  </si>
  <si>
    <t xml:space="preserve">NUNEZ FAMILY TRUST            </t>
  </si>
  <si>
    <t>00412015007</t>
  </si>
  <si>
    <t xml:space="preserve">COMM. A/C                               </t>
  </si>
  <si>
    <t>2000006802</t>
  </si>
  <si>
    <t xml:space="preserve">BAY MEADOWS              </t>
  </si>
  <si>
    <t xml:space="preserve">HORN TRUST                    </t>
  </si>
  <si>
    <t>52708212003</t>
  </si>
  <si>
    <t>2000006178</t>
  </si>
  <si>
    <t xml:space="preserve">MONACHE MEADOWS          </t>
  </si>
  <si>
    <t xml:space="preserve">CORTEZ GREG E &amp; JACQUELINE    </t>
  </si>
  <si>
    <t>51445121005</t>
  </si>
  <si>
    <t>2000006803</t>
  </si>
  <si>
    <t xml:space="preserve">CHRISTMAS TREE           </t>
  </si>
  <si>
    <t xml:space="preserve">CREST ARMS INC                </t>
  </si>
  <si>
    <t>38237006001</t>
  </si>
  <si>
    <t>2000006804</t>
  </si>
  <si>
    <t xml:space="preserve">STONECREEK               </t>
  </si>
  <si>
    <t xml:space="preserve">PEREZ JUAN I                  </t>
  </si>
  <si>
    <t>51413208002</t>
  </si>
  <si>
    <t>2000006805</t>
  </si>
  <si>
    <t xml:space="preserve">COONEY                   </t>
  </si>
  <si>
    <t xml:space="preserve">PINGEL JESUS A ROSETE &amp; MARIA </t>
  </si>
  <si>
    <t>44109405005</t>
  </si>
  <si>
    <t>2000006808</t>
  </si>
  <si>
    <t xml:space="preserve">BRADSHAW                 </t>
  </si>
  <si>
    <t xml:space="preserve">BROWNING ROSE MARIE           </t>
  </si>
  <si>
    <t>17013120003</t>
  </si>
  <si>
    <t xml:space="preserve">SEWER LINE REPAIR/ REPLACE              </t>
  </si>
  <si>
    <t>2000006801</t>
  </si>
  <si>
    <t xml:space="preserve">LEE                      </t>
  </si>
  <si>
    <t xml:space="preserve">BRIONES SALUSTIANO R JR       </t>
  </si>
  <si>
    <t xml:space="preserve">ORTEGA R'S CONSTRUCTION       </t>
  </si>
  <si>
    <t>02222209005</t>
  </si>
  <si>
    <t xml:space="preserve">ELECT. PANEL C/O                        </t>
  </si>
  <si>
    <t>2000006807</t>
  </si>
  <si>
    <t xml:space="preserve">DE WOLFE                 </t>
  </si>
  <si>
    <t xml:space="preserve">FRANCIES ELECTRIC             </t>
  </si>
  <si>
    <t>01912208009</t>
  </si>
  <si>
    <t xml:space="preserve">ELECT. INSPECTION APT A                 </t>
  </si>
  <si>
    <t>2000006813</t>
  </si>
  <si>
    <t xml:space="preserve">BIRCHHAVEN               </t>
  </si>
  <si>
    <t>BARNES BRADFORD K &amp; MARJORIE L</t>
  </si>
  <si>
    <t>STREAMLINE ELECTRIC &amp; CONSTRUC</t>
  </si>
  <si>
    <t>49625212007</t>
  </si>
  <si>
    <t>2000006814</t>
  </si>
  <si>
    <t xml:space="preserve">BUCKNELL                 </t>
  </si>
  <si>
    <t>LUNA GAITAN JOSE F &amp; GAITAN JA</t>
  </si>
  <si>
    <t>02105123002</t>
  </si>
  <si>
    <t>2000006815</t>
  </si>
  <si>
    <t xml:space="preserve">TERRACE                  </t>
  </si>
  <si>
    <t xml:space="preserve">BREWER VAN HORN ANNETTE L     </t>
  </si>
  <si>
    <t>14705310005</t>
  </si>
  <si>
    <t>2000006816</t>
  </si>
  <si>
    <t xml:space="preserve">GENIVIEVE                </t>
  </si>
  <si>
    <t xml:space="preserve">LECHUGA JAIME &amp; JANET         </t>
  </si>
  <si>
    <t>51642302009</t>
  </si>
  <si>
    <t>2000006817</t>
  </si>
  <si>
    <t xml:space="preserve">PLANZ                    </t>
  </si>
  <si>
    <t xml:space="preserve">GOMEZ JOSE LUIS &amp; MAGDALENA   </t>
  </si>
  <si>
    <t xml:space="preserve">TOWER POWER ELECTRIC          </t>
  </si>
  <si>
    <t>44116010001</t>
  </si>
  <si>
    <t xml:space="preserve">RESIDENTIAL ELECTRICAL RELEASE FOR PG&amp;E </t>
  </si>
  <si>
    <t>2000004323</t>
  </si>
  <si>
    <t xml:space="preserve">CHAMOMILE                </t>
  </si>
  <si>
    <t>MURO ANDRES C &amp; BAUTISTA SANDR</t>
  </si>
  <si>
    <t>53117021002</t>
  </si>
  <si>
    <t>2000006669</t>
  </si>
  <si>
    <t>53117022005</t>
  </si>
  <si>
    <t>2000006714</t>
  </si>
  <si>
    <t>54115208006</t>
  </si>
  <si>
    <t>2000006603</t>
  </si>
  <si>
    <t xml:space="preserve">COPERNICUS               </t>
  </si>
  <si>
    <t xml:space="preserve">ZIEMER CHRISTOPHER L &amp; MARY A </t>
  </si>
  <si>
    <t xml:space="preserve">KERN POOLS                    </t>
  </si>
  <si>
    <t>46545224004</t>
  </si>
  <si>
    <t>2000006604</t>
  </si>
  <si>
    <t xml:space="preserve">RIBSTON                  </t>
  </si>
  <si>
    <t xml:space="preserve">PAYNE MICHAEL B &amp; LISA        </t>
  </si>
  <si>
    <t>36823111007</t>
  </si>
  <si>
    <t>2000006600</t>
  </si>
  <si>
    <t xml:space="preserve">KINGSBURY                </t>
  </si>
  <si>
    <t xml:space="preserve">MACKALL ADAM D &amp; DESIREE Z    </t>
  </si>
  <si>
    <t>53416105001</t>
  </si>
  <si>
    <t>2000006711</t>
  </si>
  <si>
    <t xml:space="preserve">ARDEN VILLA              </t>
  </si>
  <si>
    <t xml:space="preserve">ERNDT WILLIAM C III           </t>
  </si>
  <si>
    <t xml:space="preserve">DYNASTY POOLS AND SPAS        </t>
  </si>
  <si>
    <t>54446136001</t>
  </si>
  <si>
    <t>2000006461</t>
  </si>
  <si>
    <t xml:space="preserve">BLUE SPRUCE              </t>
  </si>
  <si>
    <t xml:space="preserve">LENNAR HOMES OF CAL INC       </t>
  </si>
  <si>
    <t>53843315000</t>
  </si>
  <si>
    <t>2000006636</t>
  </si>
  <si>
    <t xml:space="preserve">BRISSAC                  </t>
  </si>
  <si>
    <t xml:space="preserve">BOWEN RICHARD A &amp; SARA M      </t>
  </si>
  <si>
    <t xml:space="preserve">TESLA ENERGY OPERATIONS INC   </t>
  </si>
  <si>
    <t>51204503008</t>
  </si>
  <si>
    <t xml:space="preserve">TESLA POWERWALL INSTALLATION            </t>
  </si>
  <si>
    <t>2000006638</t>
  </si>
  <si>
    <t xml:space="preserve">PEMBERLEY PASSAGE        </t>
  </si>
  <si>
    <t xml:space="preserve">SHAH DARSHAN RAVINDRA         </t>
  </si>
  <si>
    <t>52370017005</t>
  </si>
  <si>
    <t>2000006843</t>
  </si>
  <si>
    <t xml:space="preserve">MAHFOUZ JOSEPHINE T &amp; TOMMY J </t>
  </si>
  <si>
    <t xml:space="preserve">TOVAR CONST CO                </t>
  </si>
  <si>
    <t>53107116006</t>
  </si>
  <si>
    <t xml:space="preserve">RESIDENTIAL PATIO ADDITION W/ POST      </t>
  </si>
  <si>
    <t>1900007979</t>
  </si>
  <si>
    <t xml:space="preserve">COMM TI 2,852 SUITE 100                 </t>
  </si>
  <si>
    <t>2000006206</t>
  </si>
  <si>
    <t xml:space="preserve">BAKER                    </t>
  </si>
  <si>
    <t>MORALES ROSALVA MARGARITA ROJA</t>
  </si>
  <si>
    <t xml:space="preserve">HPS MECHANICAL                </t>
  </si>
  <si>
    <t>01308014009</t>
  </si>
  <si>
    <t xml:space="preserve">SITE UTILITIES - CRUZ'S APPLICANCES     </t>
  </si>
  <si>
    <t>2000006853</t>
  </si>
  <si>
    <t xml:space="preserve">045   </t>
  </si>
  <si>
    <t xml:space="preserve">HOOPER                   </t>
  </si>
  <si>
    <t>93308</t>
  </si>
  <si>
    <t xml:space="preserve">WASSON ROBERT L &amp; TERESA      </t>
  </si>
  <si>
    <t xml:space="preserve">DRAIN PRO ROOTER &amp; SEPTIC     </t>
  </si>
  <si>
    <t>50612102005</t>
  </si>
  <si>
    <t xml:space="preserve">SEPTIC TANK ABANDONMENT                 </t>
  </si>
  <si>
    <t>2000006811</t>
  </si>
  <si>
    <t xml:space="preserve">DOVEWOOD                 </t>
  </si>
  <si>
    <t xml:space="preserve">NGO TERESA THUTRAM            </t>
  </si>
  <si>
    <t xml:space="preserve">SUPERIOR ROOFING              </t>
  </si>
  <si>
    <t>40312206004</t>
  </si>
  <si>
    <t xml:space="preserve">RES COOL ROOF 0676-0136                 </t>
  </si>
  <si>
    <t>2000006821</t>
  </si>
  <si>
    <t xml:space="preserve">EUREKA                   </t>
  </si>
  <si>
    <t>ROLON GONZALO &amp; NAVARRO MARTHA</t>
  </si>
  <si>
    <t>01731006000</t>
  </si>
  <si>
    <t>2000006823</t>
  </si>
  <si>
    <t xml:space="preserve">EL TORO                  </t>
  </si>
  <si>
    <t xml:space="preserve">MESA ALFRED &amp; LYDIA           </t>
  </si>
  <si>
    <t xml:space="preserve">FORTIFY YOU LLC               </t>
  </si>
  <si>
    <t>01144014009</t>
  </si>
  <si>
    <t>2000006849</t>
  </si>
  <si>
    <t xml:space="preserve">EL RANCHO                </t>
  </si>
  <si>
    <t xml:space="preserve">DE LA ROSA JON MICHELLE       </t>
  </si>
  <si>
    <t xml:space="preserve">ORO VALLEY ROOFING INC        </t>
  </si>
  <si>
    <t>01136220007</t>
  </si>
  <si>
    <t>2000006851</t>
  </si>
  <si>
    <t xml:space="preserve">DORESTA                  </t>
  </si>
  <si>
    <t xml:space="preserve">ALVAREZ ALFONSO &amp; CRISTINA    </t>
  </si>
  <si>
    <t>14702613006</t>
  </si>
  <si>
    <t>2000005971</t>
  </si>
  <si>
    <t xml:space="preserve">HANOVER                  </t>
  </si>
  <si>
    <t xml:space="preserve">CIR </t>
  </si>
  <si>
    <t xml:space="preserve">ARAMBULA LARISA GUADALUPE     </t>
  </si>
  <si>
    <t xml:space="preserve">ALCORN AIRE INC               </t>
  </si>
  <si>
    <t>38540130006</t>
  </si>
  <si>
    <t>2000006688</t>
  </si>
  <si>
    <t xml:space="preserve">MARTINIQUE               </t>
  </si>
  <si>
    <t xml:space="preserve">PACHECO ESMERALDA             </t>
  </si>
  <si>
    <t>49914408009</t>
  </si>
  <si>
    <t>2000006689</t>
  </si>
  <si>
    <t xml:space="preserve">TIMBERPOINTE             </t>
  </si>
  <si>
    <t xml:space="preserve">MADRID ROGELIO A YAN W        </t>
  </si>
  <si>
    <t xml:space="preserve">JON DOOLEY HEATING &amp; A/C      </t>
  </si>
  <si>
    <t>52834202006</t>
  </si>
  <si>
    <t>2000006756</t>
  </si>
  <si>
    <t xml:space="preserve">ELDA                     </t>
  </si>
  <si>
    <t xml:space="preserve">OROSCO JOEL                   </t>
  </si>
  <si>
    <t xml:space="preserve">PLC SYSTEM SERVICES           </t>
  </si>
  <si>
    <t>17213107000</t>
  </si>
  <si>
    <t>2000006757</t>
  </si>
  <si>
    <t xml:space="preserve">JULIAN                   </t>
  </si>
  <si>
    <t xml:space="preserve">KAUR PARKASH &amp; PAL DAVINDER   </t>
  </si>
  <si>
    <t>40513307001</t>
  </si>
  <si>
    <t>2000006763</t>
  </si>
  <si>
    <t xml:space="preserve">ARAPAHO                  </t>
  </si>
  <si>
    <t xml:space="preserve">FIMBRES JEANNIE C             </t>
  </si>
  <si>
    <t>52636208006</t>
  </si>
  <si>
    <t>2000006764</t>
  </si>
  <si>
    <t xml:space="preserve">VANCOUVER                </t>
  </si>
  <si>
    <t>LARA GUADALUPE M III &amp; MAYRA P</t>
  </si>
  <si>
    <t>38505012006</t>
  </si>
  <si>
    <t>2000006765</t>
  </si>
  <si>
    <t xml:space="preserve">CORTEZ JOSE &amp; GLORIA          </t>
  </si>
  <si>
    <t>33120108002</t>
  </si>
  <si>
    <t>2000006845</t>
  </si>
  <si>
    <t xml:space="preserve">PALADINO                 </t>
  </si>
  <si>
    <t xml:space="preserve">WYKOFF JONATHAN V &amp; KARI M    </t>
  </si>
  <si>
    <t>38622007008</t>
  </si>
  <si>
    <t>2000006892</t>
  </si>
  <si>
    <t xml:space="preserve">ALDER                    </t>
  </si>
  <si>
    <t xml:space="preserve">ACKER DEBORAH C               </t>
  </si>
  <si>
    <t>00115018004</t>
  </si>
  <si>
    <t>2000006310</t>
  </si>
  <si>
    <t xml:space="preserve">BETONY                   </t>
  </si>
  <si>
    <t xml:space="preserve">ZEPEDA CESAR ADRIAN           </t>
  </si>
  <si>
    <t>39242201007</t>
  </si>
  <si>
    <t xml:space="preserve">SOLAR W/H                               </t>
  </si>
  <si>
    <t>2000006327</t>
  </si>
  <si>
    <t xml:space="preserve">FLOWER                   </t>
  </si>
  <si>
    <t xml:space="preserve">GIRON SALVADOR                </t>
  </si>
  <si>
    <t>2000006336</t>
  </si>
  <si>
    <t xml:space="preserve">CLIFTON                  </t>
  </si>
  <si>
    <t xml:space="preserve">TERRELL LELAND                </t>
  </si>
  <si>
    <t>01837004018</t>
  </si>
  <si>
    <t>2000006573</t>
  </si>
  <si>
    <t xml:space="preserve">PEGGY                    </t>
  </si>
  <si>
    <t xml:space="preserve">GUZMAN JUAN &amp; EDELMIRA        </t>
  </si>
  <si>
    <t xml:space="preserve">TITANIUM POWER INC            </t>
  </si>
  <si>
    <t>51605205004</t>
  </si>
  <si>
    <t>2000006574</t>
  </si>
  <si>
    <t xml:space="preserve">CANTER                   </t>
  </si>
  <si>
    <t xml:space="preserve">PATTERSON JEREMY RAY          </t>
  </si>
  <si>
    <t>44020301000</t>
  </si>
  <si>
    <t>2000006575</t>
  </si>
  <si>
    <t xml:space="preserve">FORDHAM                  </t>
  </si>
  <si>
    <t xml:space="preserve">PARRA ANGEL GONZALEZ          </t>
  </si>
  <si>
    <t>02108209008</t>
  </si>
  <si>
    <t>2000006576</t>
  </si>
  <si>
    <t xml:space="preserve">ARBOR                    </t>
  </si>
  <si>
    <t xml:space="preserve">JACKSON ANTHONY               </t>
  </si>
  <si>
    <t>38431531004</t>
  </si>
  <si>
    <t>2000006577</t>
  </si>
  <si>
    <t xml:space="preserve">LINDSAY                  </t>
  </si>
  <si>
    <t>BARRIENTOS ISAIAS &amp; ROCIO GUAD</t>
  </si>
  <si>
    <t>02213221003</t>
  </si>
  <si>
    <t>2000006578</t>
  </si>
  <si>
    <t xml:space="preserve">EL FUERTE                </t>
  </si>
  <si>
    <t xml:space="preserve">SOTO LUIS A                   </t>
  </si>
  <si>
    <t>51608101004</t>
  </si>
  <si>
    <t>2000006579</t>
  </si>
  <si>
    <t xml:space="preserve">MIRAFLORES               </t>
  </si>
  <si>
    <t xml:space="preserve">FRIAS VICTOR &amp; MARGARITA      </t>
  </si>
  <si>
    <t>51607204007</t>
  </si>
  <si>
    <t>2000006580</t>
  </si>
  <si>
    <t xml:space="preserve">MONTEREY                 </t>
  </si>
  <si>
    <t>REYES JOSE C &amp; DE REYES TERESA</t>
  </si>
  <si>
    <t>01532001004</t>
  </si>
  <si>
    <t>2000006588</t>
  </si>
  <si>
    <t xml:space="preserve">DELWOOD                  </t>
  </si>
  <si>
    <t xml:space="preserve">GARCIA SONIA BRAVO            </t>
  </si>
  <si>
    <t>41314409006</t>
  </si>
  <si>
    <t>2000006589</t>
  </si>
  <si>
    <t xml:space="preserve">GUERRA JOSE CRUZ              </t>
  </si>
  <si>
    <t>51607108002</t>
  </si>
  <si>
    <t>2000006591</t>
  </si>
  <si>
    <t xml:space="preserve">BAY BROOK                </t>
  </si>
  <si>
    <t xml:space="preserve">BOJORQUEZ JUAN JOSE SAINZ     </t>
  </si>
  <si>
    <t>37125025001</t>
  </si>
  <si>
    <t>2000006592</t>
  </si>
  <si>
    <t xml:space="preserve">LOPEZ FRANCISCO &amp; MARICELA    </t>
  </si>
  <si>
    <t>51607418002</t>
  </si>
  <si>
    <t>2000006593</t>
  </si>
  <si>
    <t>ECHEVERRIA CALENDARIO &amp; FERNAN</t>
  </si>
  <si>
    <t>02202102009</t>
  </si>
  <si>
    <t>2000006599</t>
  </si>
  <si>
    <t xml:space="preserve">OBREGON                  </t>
  </si>
  <si>
    <t xml:space="preserve">BOJORQUEZ JUAN M SAINZ        </t>
  </si>
  <si>
    <t>51624106005</t>
  </si>
  <si>
    <t>2000006605</t>
  </si>
  <si>
    <t xml:space="preserve">CHIAPAS                  </t>
  </si>
  <si>
    <t xml:space="preserve">CAMARENA ISMAEL &amp; MARIA       </t>
  </si>
  <si>
    <t>51608202004</t>
  </si>
  <si>
    <t>2000006606</t>
  </si>
  <si>
    <t xml:space="preserve">ORTIZ JOSE JESUS              </t>
  </si>
  <si>
    <t>51608120009</t>
  </si>
  <si>
    <t>2000006607</t>
  </si>
  <si>
    <t xml:space="preserve">AYON GUILLERMINA              </t>
  </si>
  <si>
    <t>51608203007</t>
  </si>
  <si>
    <t>2000006691</t>
  </si>
  <si>
    <t xml:space="preserve">STELLA                   </t>
  </si>
  <si>
    <t xml:space="preserve">MATTAEO JANO                  </t>
  </si>
  <si>
    <t>52537213006</t>
  </si>
  <si>
    <t>2000006694</t>
  </si>
  <si>
    <t xml:space="preserve">STAR JASMINE             </t>
  </si>
  <si>
    <t xml:space="preserve">PHILLIPS TONIA                </t>
  </si>
  <si>
    <t>40536132006</t>
  </si>
  <si>
    <t>2000006828</t>
  </si>
  <si>
    <t xml:space="preserve">MEADOWOOD                </t>
  </si>
  <si>
    <t xml:space="preserve">STOHL LLOYD BRANDON           </t>
  </si>
  <si>
    <t>PAYLESS PLUMBING &amp; ROOTER SPEC</t>
  </si>
  <si>
    <t>44015144007</t>
  </si>
  <si>
    <t>2000006837</t>
  </si>
  <si>
    <t>2000006838</t>
  </si>
  <si>
    <t xml:space="preserve">EFADA                    </t>
  </si>
  <si>
    <t>HADDADIN AYMAN NABIL &amp; MELISSA</t>
  </si>
  <si>
    <t>11042213006</t>
  </si>
  <si>
    <t>2000006847</t>
  </si>
  <si>
    <t xml:space="preserve">BARRINGTON               </t>
  </si>
  <si>
    <t xml:space="preserve">MILLS STEWART CHARLESZETTA L  </t>
  </si>
  <si>
    <t>38135011002</t>
  </si>
  <si>
    <t>2000006848</t>
  </si>
  <si>
    <t xml:space="preserve">HARBOR CLUB              </t>
  </si>
  <si>
    <t xml:space="preserve">FORSYTHE SANDRA A             </t>
  </si>
  <si>
    <t>49437303009</t>
  </si>
  <si>
    <t>2000006894</t>
  </si>
  <si>
    <t xml:space="preserve">VALLEY FOREST            </t>
  </si>
  <si>
    <t xml:space="preserve">TURMAN RANDALL B &amp; SHEILA M   </t>
  </si>
  <si>
    <t>51228206006</t>
  </si>
  <si>
    <t>2000006896</t>
  </si>
  <si>
    <t xml:space="preserve">MOLOKAI                  </t>
  </si>
  <si>
    <t xml:space="preserve">TALLEY LAWRENCE REV TR        </t>
  </si>
  <si>
    <t xml:space="preserve">GUNSOLUS CONSTRUCTION INC     </t>
  </si>
  <si>
    <t>52731426004</t>
  </si>
  <si>
    <t>2000005837</t>
  </si>
  <si>
    <t xml:space="preserve">RANGEVIEW                </t>
  </si>
  <si>
    <t xml:space="preserve">MOBILETOWN CO LLC             </t>
  </si>
  <si>
    <t>52842103005</t>
  </si>
  <si>
    <t>2000006181</t>
  </si>
  <si>
    <t xml:space="preserve">STONEGATE                </t>
  </si>
  <si>
    <t xml:space="preserve">MITCHELL KENNETH J            </t>
  </si>
  <si>
    <t>43912125003</t>
  </si>
  <si>
    <t>2000006260</t>
  </si>
  <si>
    <t xml:space="preserve">YELLOW ROSE              </t>
  </si>
  <si>
    <t xml:space="preserve">OLLOQUI ANTONIO               </t>
  </si>
  <si>
    <t>41226121007</t>
  </si>
  <si>
    <t>2000006261</t>
  </si>
  <si>
    <t xml:space="preserve">DANIELS                  </t>
  </si>
  <si>
    <t>MELENDEZ JUAN H &amp; RUBIO DELMIS</t>
  </si>
  <si>
    <t>13935102006</t>
  </si>
  <si>
    <t>2000006297</t>
  </si>
  <si>
    <t xml:space="preserve">PRADO DEL REY            </t>
  </si>
  <si>
    <t xml:space="preserve">MC CLELLAND JAMES A &amp; KRISTIN </t>
  </si>
  <si>
    <t xml:space="preserve">ILUM SOLAR                    </t>
  </si>
  <si>
    <t>49241125006</t>
  </si>
  <si>
    <t>2000006307</t>
  </si>
  <si>
    <t xml:space="preserve">CANTLEBERRY              </t>
  </si>
  <si>
    <t xml:space="preserve">LOPEZ CYNTHIA MARIE           </t>
  </si>
  <si>
    <t>01145312007</t>
  </si>
  <si>
    <t>2000006341</t>
  </si>
  <si>
    <t xml:space="preserve">PORTOFINO                </t>
  </si>
  <si>
    <t xml:space="preserve">PEREZ JESSE JR                </t>
  </si>
  <si>
    <t xml:space="preserve">QUALITY HOME SERVICE          </t>
  </si>
  <si>
    <t>52508210003</t>
  </si>
  <si>
    <t>2000006342</t>
  </si>
  <si>
    <t xml:space="preserve">COMMODORE                </t>
  </si>
  <si>
    <t xml:space="preserve">MC AFEE JASON R &amp; AMBER L     </t>
  </si>
  <si>
    <t xml:space="preserve">GOLDEN STATE POWER LLC        </t>
  </si>
  <si>
    <t>52518229008</t>
  </si>
  <si>
    <t xml:space="preserve">RES SOLAR ON TILE W/PANEL UPGRADE       </t>
  </si>
  <si>
    <t>2000006343</t>
  </si>
  <si>
    <t xml:space="preserve">COPA CABANA              </t>
  </si>
  <si>
    <t xml:space="preserve">PHELPS BRIAN &amp; TANYA          </t>
  </si>
  <si>
    <t>52519115003</t>
  </si>
  <si>
    <t>2000006344</t>
  </si>
  <si>
    <t xml:space="preserve">VICTORIA ALICIA RENTERIA      </t>
  </si>
  <si>
    <t>41226114007</t>
  </si>
  <si>
    <t>2000006479</t>
  </si>
  <si>
    <t xml:space="preserve">WESTERN                  </t>
  </si>
  <si>
    <t>HARRELSON PATRICK P &amp; JENNIFER</t>
  </si>
  <si>
    <t>02005219001</t>
  </si>
  <si>
    <t>2000006480</t>
  </si>
  <si>
    <t xml:space="preserve">PLAQUEMINES              </t>
  </si>
  <si>
    <t>CARIAS PAREDES ANGEL E &amp; GERSI</t>
  </si>
  <si>
    <t>38507102000</t>
  </si>
  <si>
    <t>2000006481</t>
  </si>
  <si>
    <t xml:space="preserve">PLUTE PASS               </t>
  </si>
  <si>
    <t xml:space="preserve">QUINTEROS IRIS                </t>
  </si>
  <si>
    <t>14337205009</t>
  </si>
  <si>
    <t>2000006482</t>
  </si>
  <si>
    <t xml:space="preserve">CANYON PEAK              </t>
  </si>
  <si>
    <t xml:space="preserve">HERNANDEZ YOLANDA             </t>
  </si>
  <si>
    <t>14333213000</t>
  </si>
  <si>
    <t>2000006483</t>
  </si>
  <si>
    <t xml:space="preserve">DAKEN                    </t>
  </si>
  <si>
    <t>PIGNATO VICTOR JR REVOCABLE TR</t>
  </si>
  <si>
    <t>44123118002</t>
  </si>
  <si>
    <t>2000006484</t>
  </si>
  <si>
    <t xml:space="preserve">DORIAN                   </t>
  </si>
  <si>
    <t xml:space="preserve">RUIZ ANGELICA ALVAREZ         </t>
  </si>
  <si>
    <t>02202212005</t>
  </si>
  <si>
    <t>2000006485</t>
  </si>
  <si>
    <t xml:space="preserve">CHITA A LIVING TRUST          </t>
  </si>
  <si>
    <t>51624209001</t>
  </si>
  <si>
    <t>2000006486</t>
  </si>
  <si>
    <t xml:space="preserve">REYNOSA                  </t>
  </si>
  <si>
    <t xml:space="preserve">HERNANDEZ CIPRIANO            </t>
  </si>
  <si>
    <t>51613406004</t>
  </si>
  <si>
    <t>2000006487</t>
  </si>
  <si>
    <t xml:space="preserve">GRANT GROVE              </t>
  </si>
  <si>
    <t xml:space="preserve">HERNANDEZ CAROLINA            </t>
  </si>
  <si>
    <t>14336515006</t>
  </si>
  <si>
    <t>2000006488</t>
  </si>
  <si>
    <t xml:space="preserve">CIFUENTES ABNER P &amp; CLAUDIA G </t>
  </si>
  <si>
    <t>51624101000</t>
  </si>
  <si>
    <t>2000006489</t>
  </si>
  <si>
    <t xml:space="preserve">KING                     </t>
  </si>
  <si>
    <t xml:space="preserve">PEREZ JOSE JESUS &amp; GLORIA     </t>
  </si>
  <si>
    <t>01817018002</t>
  </si>
  <si>
    <t>2000006490</t>
  </si>
  <si>
    <t xml:space="preserve">MONITOR                  </t>
  </si>
  <si>
    <t>ORTIZ EUGENIO &amp; MARIA CALVILLO</t>
  </si>
  <si>
    <t>02514344001</t>
  </si>
  <si>
    <t>2000006491</t>
  </si>
  <si>
    <t xml:space="preserve">GOMEZ-VELAZQUEZ JOSE LUIS     </t>
  </si>
  <si>
    <t>13942216004</t>
  </si>
  <si>
    <t>2000006492</t>
  </si>
  <si>
    <t xml:space="preserve">MANDELINE                </t>
  </si>
  <si>
    <t>MIRANDA EZEQUIEL &amp; SANCHEZ ANA</t>
  </si>
  <si>
    <t>37212016004</t>
  </si>
  <si>
    <t>2000006493</t>
  </si>
  <si>
    <t xml:space="preserve">CENTAUR                  </t>
  </si>
  <si>
    <t xml:space="preserve">ORTIZ EUGENIO &amp; OFELIA        </t>
  </si>
  <si>
    <t>37204105006</t>
  </si>
  <si>
    <t>2000006494</t>
  </si>
  <si>
    <t>2000006495</t>
  </si>
  <si>
    <t xml:space="preserve">REYES ROSARIO PONCE           </t>
  </si>
  <si>
    <t>14337405003</t>
  </si>
  <si>
    <t>2000006558</t>
  </si>
  <si>
    <t xml:space="preserve">ALMOND CREEK             </t>
  </si>
  <si>
    <t xml:space="preserve">GOMEZ TANYA M                 </t>
  </si>
  <si>
    <t xml:space="preserve">NEXT PHASE ELECTRIC           </t>
  </si>
  <si>
    <t>54012306001</t>
  </si>
  <si>
    <t>2000006559</t>
  </si>
  <si>
    <t xml:space="preserve">MATTNICK                 </t>
  </si>
  <si>
    <t xml:space="preserve">CHAMPERY REAL EST 2015 LLC    </t>
  </si>
  <si>
    <t>51514506007</t>
  </si>
  <si>
    <t>2000006560</t>
  </si>
  <si>
    <t xml:space="preserve">NIGHT STAR               </t>
  </si>
  <si>
    <t xml:space="preserve">HOLMES DEE JAE                </t>
  </si>
  <si>
    <t xml:space="preserve">INFINITY ENERGY INC           </t>
  </si>
  <si>
    <t>52932411007</t>
  </si>
  <si>
    <t>2000006596</t>
  </si>
  <si>
    <t xml:space="preserve">BURDICK CHRISTOPHER &amp; SHAUNA  </t>
  </si>
  <si>
    <t>54016308009</t>
  </si>
  <si>
    <t>2000006597</t>
  </si>
  <si>
    <t xml:space="preserve">PINEHAVEN                </t>
  </si>
  <si>
    <t xml:space="preserve">SANCHEZ ROGUEL FAMILY TRUST   </t>
  </si>
  <si>
    <t>49624115006</t>
  </si>
  <si>
    <t>2000006598</t>
  </si>
  <si>
    <t xml:space="preserve">TOWNSLEY                 </t>
  </si>
  <si>
    <t xml:space="preserve">HACKER GLENDA JOYCE           </t>
  </si>
  <si>
    <t>01118009000</t>
  </si>
  <si>
    <t>2000006601</t>
  </si>
  <si>
    <t xml:space="preserve">MARTINEZ CARLOS A             </t>
  </si>
  <si>
    <t>51624103006</t>
  </si>
  <si>
    <t>2000006641</t>
  </si>
  <si>
    <t xml:space="preserve">VIA LUCCA                </t>
  </si>
  <si>
    <t xml:space="preserve">    </t>
  </si>
  <si>
    <t xml:space="preserve">FLORES GREGORIO LIZAMA        </t>
  </si>
  <si>
    <t>41309212006</t>
  </si>
  <si>
    <t>2000006642</t>
  </si>
  <si>
    <t>2000006644</t>
  </si>
  <si>
    <t xml:space="preserve">ALTAMURA                 </t>
  </si>
  <si>
    <t xml:space="preserve">KING KELLI MARIE              </t>
  </si>
  <si>
    <t>52557202002</t>
  </si>
  <si>
    <t>2000006646</t>
  </si>
  <si>
    <t xml:space="preserve">SANDY RIVER              </t>
  </si>
  <si>
    <t xml:space="preserve">ALI IBRAHIM                   </t>
  </si>
  <si>
    <t>52256112000</t>
  </si>
  <si>
    <t>2000006647</t>
  </si>
  <si>
    <t xml:space="preserve">VANESSA                  </t>
  </si>
  <si>
    <t xml:space="preserve">RYAN CORY &amp; AMBER             </t>
  </si>
  <si>
    <t>44916401009</t>
  </si>
  <si>
    <t xml:space="preserve">ROOF MOUNT SOLAR ON TILE W/ PANEL       </t>
  </si>
  <si>
    <t>2000006648</t>
  </si>
  <si>
    <t xml:space="preserve">CLARION CHANNEL          </t>
  </si>
  <si>
    <t xml:space="preserve">JEREMY WILLER COSNTR INC      </t>
  </si>
  <si>
    <t>53835310002</t>
  </si>
  <si>
    <t>2000006649</t>
  </si>
  <si>
    <t xml:space="preserve">CHASE                    </t>
  </si>
  <si>
    <t xml:space="preserve">DE LA TORRE ROCIO M           </t>
  </si>
  <si>
    <t>53304106002</t>
  </si>
  <si>
    <t>2000006650</t>
  </si>
  <si>
    <t xml:space="preserve">BOX MEADOW               </t>
  </si>
  <si>
    <t xml:space="preserve">MONTES JOSE R &amp; TINA M        </t>
  </si>
  <si>
    <t>49864302002</t>
  </si>
  <si>
    <t xml:space="preserve">ROOF MOUNT SOLAR ON TILE W/ ESS BATTERY </t>
  </si>
  <si>
    <t>2000006651</t>
  </si>
  <si>
    <t xml:space="preserve">LAKEWOOD                 </t>
  </si>
  <si>
    <t xml:space="preserve">MURPHY JANET                  </t>
  </si>
  <si>
    <t>52610321004</t>
  </si>
  <si>
    <t>2000006659</t>
  </si>
  <si>
    <t xml:space="preserve">MIDDLE HARBOUR           </t>
  </si>
  <si>
    <t>K HOVNANIANS ASPIRE AT UN VILL</t>
  </si>
  <si>
    <t>51826322005</t>
  </si>
  <si>
    <t>2000006660</t>
  </si>
  <si>
    <t xml:space="preserve">FORT DENISON             </t>
  </si>
  <si>
    <t>51825230008</t>
  </si>
  <si>
    <t>2000006721</t>
  </si>
  <si>
    <t xml:space="preserve">MORNINGSTAR              </t>
  </si>
  <si>
    <t>VALLEJO DANIEL V &amp; TAYLOR LAUR</t>
  </si>
  <si>
    <t>53150116000</t>
  </si>
  <si>
    <t>2000006722</t>
  </si>
  <si>
    <t xml:space="preserve">COUNT FLEET              </t>
  </si>
  <si>
    <t xml:space="preserve">CRUZ GERMAN ROJAS             </t>
  </si>
  <si>
    <t>51822407007</t>
  </si>
  <si>
    <t>2000006723</t>
  </si>
  <si>
    <t xml:space="preserve">RAINDROP                 </t>
  </si>
  <si>
    <t>BALAKRISHNAN RAVIKUMAR &amp; HAMSA</t>
  </si>
  <si>
    <t>52440020003</t>
  </si>
  <si>
    <t>2000006854</t>
  </si>
  <si>
    <t xml:space="preserve">R                        </t>
  </si>
  <si>
    <t xml:space="preserve">MARTINEZ OSBALDO              </t>
  </si>
  <si>
    <t xml:space="preserve">EMPIRE SOLAR GROUP LLC        </t>
  </si>
  <si>
    <t>00918020004</t>
  </si>
  <si>
    <t>2000006885</t>
  </si>
  <si>
    <t xml:space="preserve">TULARE                   </t>
  </si>
  <si>
    <t xml:space="preserve">CASTANON STEPHANIE M          </t>
  </si>
  <si>
    <t xml:space="preserve">J B ELECTRIC                  </t>
  </si>
  <si>
    <t>01237008009</t>
  </si>
  <si>
    <t>2000006898</t>
  </si>
  <si>
    <t xml:space="preserve">SUNSET                   </t>
  </si>
  <si>
    <t xml:space="preserve">GARONE LIVING TR              </t>
  </si>
  <si>
    <t xml:space="preserve">LIGHTNING ELECTRIC            </t>
  </si>
  <si>
    <t>00703312004</t>
  </si>
  <si>
    <t xml:space="preserve">ELECT. INSPECTION                       </t>
  </si>
  <si>
    <t>2000006330</t>
  </si>
  <si>
    <t>54017102000</t>
  </si>
  <si>
    <t>2000006331</t>
  </si>
  <si>
    <t>54016209005</t>
  </si>
  <si>
    <t>2000006332</t>
  </si>
  <si>
    <t xml:space="preserve">MIDNIGHT CREEK           </t>
  </si>
  <si>
    <t>54017501005</t>
  </si>
  <si>
    <t>2000006334</t>
  </si>
  <si>
    <t>54008221006</t>
  </si>
  <si>
    <t>2000006670</t>
  </si>
  <si>
    <t>53117023008</t>
  </si>
  <si>
    <t>1900013503</t>
  </si>
  <si>
    <t xml:space="preserve">21ST                     </t>
  </si>
  <si>
    <t>BAKERSFIELD RESCUE MISSION INC</t>
  </si>
  <si>
    <t>KLASSEN AND SMITH CONSTRUCTION</t>
  </si>
  <si>
    <t>01701020003</t>
  </si>
  <si>
    <t xml:space="preserve">3,488SF ADDITION FOR MENS SHELTER       </t>
  </si>
  <si>
    <t>2000006846</t>
  </si>
  <si>
    <t xml:space="preserve">PEACH TREE               </t>
  </si>
  <si>
    <t xml:space="preserve">SOLIS JESSE II                </t>
  </si>
  <si>
    <t>00136210005</t>
  </si>
  <si>
    <t>2000006912</t>
  </si>
  <si>
    <t xml:space="preserve">FRANCO PHILLIP JR             </t>
  </si>
  <si>
    <t>41432405003</t>
  </si>
  <si>
    <t>2000006951</t>
  </si>
  <si>
    <t xml:space="preserve">COLLINGWOOD              </t>
  </si>
  <si>
    <t xml:space="preserve">ARNOLD JACQUELINE             </t>
  </si>
  <si>
    <t>52431021000</t>
  </si>
  <si>
    <t>2000006840</t>
  </si>
  <si>
    <t xml:space="preserve">PROMETHEUS               </t>
  </si>
  <si>
    <t xml:space="preserve">GOMEZ YVETTE                  </t>
  </si>
  <si>
    <t>53139323003</t>
  </si>
  <si>
    <t>2000006909</t>
  </si>
  <si>
    <t xml:space="preserve">WHITE ALDER              </t>
  </si>
  <si>
    <t xml:space="preserve">WILLIAMS DARREN &amp; VICTORIA    </t>
  </si>
  <si>
    <t>CHADDICK &amp; WILLIAMS DEVELOPMEN</t>
  </si>
  <si>
    <t>53412008001</t>
  </si>
  <si>
    <t>2000006910</t>
  </si>
  <si>
    <t xml:space="preserve">BRENTMOOR                </t>
  </si>
  <si>
    <t>52444024007</t>
  </si>
  <si>
    <t>2000005079</t>
  </si>
  <si>
    <t xml:space="preserve">VERONESE                 </t>
  </si>
  <si>
    <t xml:space="preserve">LIDGETT TONY &amp; TRACY D        </t>
  </si>
  <si>
    <t>MARANATHA GARDENING &amp; LANDSCAP</t>
  </si>
  <si>
    <t>38635412008</t>
  </si>
  <si>
    <t>2000005208</t>
  </si>
  <si>
    <t xml:space="preserve">MAR GRANDE               </t>
  </si>
  <si>
    <t>RIVERA JOSE C &amp; ARCINIEGA SAND</t>
  </si>
  <si>
    <t>17356402008</t>
  </si>
  <si>
    <t xml:space="preserve">260 SF ROOM ADDITION AND 204 SF PATIO   </t>
  </si>
  <si>
    <t>2000005794</t>
  </si>
  <si>
    <t xml:space="preserve">FLORAL PARK              </t>
  </si>
  <si>
    <t xml:space="preserve">SIMMONS TERESA N              </t>
  </si>
  <si>
    <t>49940013000</t>
  </si>
  <si>
    <t xml:space="preserve">288 SF GAME ROOM ADDITION               </t>
  </si>
  <si>
    <t>2000005944</t>
  </si>
  <si>
    <t xml:space="preserve">WAREHAM                  </t>
  </si>
  <si>
    <t xml:space="preserve">BARRAGAN MIRIAN SALCEDO       </t>
  </si>
  <si>
    <t>53243127009</t>
  </si>
  <si>
    <t>2000006263</t>
  </si>
  <si>
    <t xml:space="preserve">BRAZIL                   </t>
  </si>
  <si>
    <t xml:space="preserve">ABRAHAM JOEL &amp; ANALYN T       </t>
  </si>
  <si>
    <t xml:space="preserve">NORTHWEST EXTERIORS INC       </t>
  </si>
  <si>
    <t>51463110005</t>
  </si>
  <si>
    <t>2000001976</t>
  </si>
  <si>
    <t xml:space="preserve">BRUNDAGE                 </t>
  </si>
  <si>
    <t xml:space="preserve">BRUNDAGE SQUARE LLC           </t>
  </si>
  <si>
    <t xml:space="preserve">TOP YOU LLC                   </t>
  </si>
  <si>
    <t>14744029001</t>
  </si>
  <si>
    <t xml:space="preserve">620 SF TI - INDOOR SWAP MEET FOOD COURT </t>
  </si>
  <si>
    <t>2000005921</t>
  </si>
  <si>
    <t xml:space="preserve">BAILEY CAL AVE PROP LLC       </t>
  </si>
  <si>
    <t xml:space="preserve">APEX IMAGING                  </t>
  </si>
  <si>
    <t>02011006006</t>
  </si>
  <si>
    <t xml:space="preserve">2307 SF TI - T-MOBILE                   </t>
  </si>
  <si>
    <t>2000006365</t>
  </si>
  <si>
    <t xml:space="preserve">COMANCHE                 </t>
  </si>
  <si>
    <t xml:space="preserve">COMMANCHE LLC                 </t>
  </si>
  <si>
    <t xml:space="preserve">SIGN INDUSTRIES INC.          </t>
  </si>
  <si>
    <t>99999999999999</t>
  </si>
  <si>
    <t xml:space="preserve">DRIVE THRU SIGN POST                    </t>
  </si>
  <si>
    <t>2000006770</t>
  </si>
  <si>
    <t xml:space="preserve">CHICORY                  </t>
  </si>
  <si>
    <t xml:space="preserve">IBARRA CRYSTAL D              </t>
  </si>
  <si>
    <t xml:space="preserve">U S ROOFING                   </t>
  </si>
  <si>
    <t>38425212001</t>
  </si>
  <si>
    <t>2000006917</t>
  </si>
  <si>
    <t xml:space="preserve">QUICKSILVER              </t>
  </si>
  <si>
    <t xml:space="preserve">BURLESON BRUCE A &amp; TAMI L     </t>
  </si>
  <si>
    <t xml:space="preserve">ALL WEATHER ROOFING           </t>
  </si>
  <si>
    <t>44918106009</t>
  </si>
  <si>
    <t xml:space="preserve">RE-ROOF 0676-0096                       </t>
  </si>
  <si>
    <t>2000006957</t>
  </si>
  <si>
    <t xml:space="preserve">1ST                      </t>
  </si>
  <si>
    <t xml:space="preserve">SOSA LIVING TRUST             </t>
  </si>
  <si>
    <t xml:space="preserve">KERN COUNTY ROOFING           </t>
  </si>
  <si>
    <t>00834407004</t>
  </si>
  <si>
    <t>2000005542</t>
  </si>
  <si>
    <t>2000006835</t>
  </si>
  <si>
    <t xml:space="preserve">AVIARA                   </t>
  </si>
  <si>
    <t xml:space="preserve">DE LOS SANTOS ROCIO           </t>
  </si>
  <si>
    <t xml:space="preserve">BRAVO HEATING &amp; AIR           </t>
  </si>
  <si>
    <t>49473026009</t>
  </si>
  <si>
    <t>2000006820</t>
  </si>
  <si>
    <t xml:space="preserve">VERA RAMON                    </t>
  </si>
  <si>
    <t xml:space="preserve">WINEGARD ENERGY INC           </t>
  </si>
  <si>
    <t>17212107007</t>
  </si>
  <si>
    <t>2000006902</t>
  </si>
  <si>
    <t xml:space="preserve">WHITEGATE                </t>
  </si>
  <si>
    <t>MAGANA JOSE DE JESUS &amp; MARIBEL</t>
  </si>
  <si>
    <t xml:space="preserve">GOLDEN QUALITY PLUMBING       </t>
  </si>
  <si>
    <t>51459140001</t>
  </si>
  <si>
    <t>2000006904</t>
  </si>
  <si>
    <t xml:space="preserve">BLUE SKY                 </t>
  </si>
  <si>
    <t xml:space="preserve">SPROUL DENNIS GENE            </t>
  </si>
  <si>
    <t xml:space="preserve">CALIFORNIA DELTA MECHANICAL   </t>
  </si>
  <si>
    <t>49944307006</t>
  </si>
  <si>
    <t>2000006905</t>
  </si>
  <si>
    <t xml:space="preserve">MAINSAIL                 </t>
  </si>
  <si>
    <t xml:space="preserve">GRIFFITH LURA ELYCE           </t>
  </si>
  <si>
    <t>49410211006</t>
  </si>
  <si>
    <t>2000006916</t>
  </si>
  <si>
    <t xml:space="preserve">CREST                    </t>
  </si>
  <si>
    <t xml:space="preserve">RODIER MILENKO C &amp; BEATRIZ S  </t>
  </si>
  <si>
    <t>38221011008</t>
  </si>
  <si>
    <t xml:space="preserve">HOUSE REPIPE                            </t>
  </si>
  <si>
    <t>2000005855</t>
  </si>
  <si>
    <t xml:space="preserve">PANSY                    </t>
  </si>
  <si>
    <t xml:space="preserve">LOMELI JOSE ANTONIO           </t>
  </si>
  <si>
    <t>40534221005</t>
  </si>
  <si>
    <t>2000005856</t>
  </si>
  <si>
    <t xml:space="preserve">ZEPEDA PRECILIANO             </t>
  </si>
  <si>
    <t xml:space="preserve">DOCTOR PIPER INC              </t>
  </si>
  <si>
    <t>01005217002</t>
  </si>
  <si>
    <t>2000006918</t>
  </si>
  <si>
    <t xml:space="preserve">TAHITIAN PEARL           </t>
  </si>
  <si>
    <t xml:space="preserve">DE LA TORRE JULIO &amp; AIDA M    </t>
  </si>
  <si>
    <t>53807211007</t>
  </si>
  <si>
    <t>2000006920</t>
  </si>
  <si>
    <t xml:space="preserve">JEWETTA                  </t>
  </si>
  <si>
    <t xml:space="preserve">AGUIRRE RENE P                </t>
  </si>
  <si>
    <t>46526208003</t>
  </si>
  <si>
    <t>2000006925</t>
  </si>
  <si>
    <t xml:space="preserve">CHESTER                  </t>
  </si>
  <si>
    <t xml:space="preserve">VESSELLS OF HONOR MINISTRIES  </t>
  </si>
  <si>
    <t xml:space="preserve">CROAD ELECTRIC                </t>
  </si>
  <si>
    <t>01027023009</t>
  </si>
  <si>
    <t xml:space="preserve">ELECTRICAL REPAIR                       </t>
  </si>
  <si>
    <t>2000006926</t>
  </si>
  <si>
    <t xml:space="preserve">W </t>
  </si>
  <si>
    <t xml:space="preserve">COLUMBUS                 </t>
  </si>
  <si>
    <t>PANORAMA PARK PRESERVATION L P</t>
  </si>
  <si>
    <t>12032002004</t>
  </si>
  <si>
    <t>2000006962</t>
  </si>
  <si>
    <t xml:space="preserve">MEADOWLARK               </t>
  </si>
  <si>
    <t xml:space="preserve">CABALLERO OFELIA M GOMEZ      </t>
  </si>
  <si>
    <t>44007110005</t>
  </si>
  <si>
    <t>2000006964</t>
  </si>
  <si>
    <t xml:space="preserve">POWER PLUS SOLUTIONS CORP     </t>
  </si>
  <si>
    <t xml:space="preserve">TEMP POWER POLE FOR RAISING CANES       </t>
  </si>
  <si>
    <t>2000002887</t>
  </si>
  <si>
    <t xml:space="preserve">AUBURN OAK DEVELOPERS LLC     </t>
  </si>
  <si>
    <t xml:space="preserve">CASTLE &amp; COOKE CALIFORNIA INC </t>
  </si>
  <si>
    <t>53151114007</t>
  </si>
  <si>
    <t>2000006519</t>
  </si>
  <si>
    <t xml:space="preserve">BENITEZ                  </t>
  </si>
  <si>
    <t xml:space="preserve">BALFANZ JOHN HOMES            </t>
  </si>
  <si>
    <t>51487104008</t>
  </si>
  <si>
    <t>2000006520</t>
  </si>
  <si>
    <t xml:space="preserve">RICKI JEANNE             </t>
  </si>
  <si>
    <t>51487108000</t>
  </si>
  <si>
    <t>2000006521</t>
  </si>
  <si>
    <t xml:space="preserve">DANICA                   </t>
  </si>
  <si>
    <t>51487207004</t>
  </si>
  <si>
    <t>2000006523</t>
  </si>
  <si>
    <t>51487206001</t>
  </si>
  <si>
    <t>2000006524</t>
  </si>
  <si>
    <t xml:space="preserve">TARA LEIGH               </t>
  </si>
  <si>
    <t>51487120004</t>
  </si>
  <si>
    <t>2000006529</t>
  </si>
  <si>
    <t>51487135008</t>
  </si>
  <si>
    <t>2000006530</t>
  </si>
  <si>
    <t>51487117006</t>
  </si>
  <si>
    <t>2000006743</t>
  </si>
  <si>
    <t xml:space="preserve">CALLAHAN DORA R               </t>
  </si>
  <si>
    <t>01534001000</t>
  </si>
  <si>
    <t xml:space="preserve">COMPACTION REPORT REQUIRED              </t>
  </si>
  <si>
    <t>2000006818</t>
  </si>
  <si>
    <t xml:space="preserve">GUERRERO                 </t>
  </si>
  <si>
    <t xml:space="preserve">GATEWAY HOMES INC             </t>
  </si>
  <si>
    <t xml:space="preserve">ORIOLE HOMES INC              </t>
  </si>
  <si>
    <t>41437301009</t>
  </si>
  <si>
    <t>2000006984</t>
  </si>
  <si>
    <t xml:space="preserve">CHICHESTER               </t>
  </si>
  <si>
    <t>2000007028</t>
  </si>
  <si>
    <t>2000007029</t>
  </si>
  <si>
    <t>2000006963</t>
  </si>
  <si>
    <t xml:space="preserve">CONCORD                  </t>
  </si>
  <si>
    <t xml:space="preserve">EWALT JAMES D &amp; SUZANNE R     </t>
  </si>
  <si>
    <t>40963219002</t>
  </si>
  <si>
    <t xml:space="preserve">RESIDENTIAL SWIMMING POOL REMODEL TO    </t>
  </si>
  <si>
    <t>2000007016</t>
  </si>
  <si>
    <t xml:space="preserve">TUSCANY VILLAS           </t>
  </si>
  <si>
    <t xml:space="preserve">SMITH NATHAN &amp; ANISSA         </t>
  </si>
  <si>
    <t>38658004004</t>
  </si>
  <si>
    <t>2000007017</t>
  </si>
  <si>
    <t xml:space="preserve">SERIANA                  </t>
  </si>
  <si>
    <t xml:space="preserve">HUNTER ELRAY JR &amp; BLANCA E    </t>
  </si>
  <si>
    <t>54104206008</t>
  </si>
  <si>
    <t>2000006294</t>
  </si>
  <si>
    <t xml:space="preserve">REGENT WOOD              </t>
  </si>
  <si>
    <t xml:space="preserve">PSAIT ADAM C                  </t>
  </si>
  <si>
    <t>49463115005</t>
  </si>
  <si>
    <t>2000004545</t>
  </si>
  <si>
    <t xml:space="preserve">FENWICK                  </t>
  </si>
  <si>
    <t xml:space="preserve">FOX FAM TR                    </t>
  </si>
  <si>
    <t xml:space="preserve">C R TRIGUEIRO INC             </t>
  </si>
  <si>
    <t>49636109004</t>
  </si>
  <si>
    <t>RESIDENTIAL ALTERATION TO INSTALL GENSET</t>
  </si>
  <si>
    <t>2000004546</t>
  </si>
  <si>
    <t xml:space="preserve">TIVERTON                 </t>
  </si>
  <si>
    <t xml:space="preserve">FOX CARRIE M &amp; LINTHICUM LANE </t>
  </si>
  <si>
    <t>52342006002</t>
  </si>
  <si>
    <t>2000005974</t>
  </si>
  <si>
    <t xml:space="preserve">CHERRY VALLEY            </t>
  </si>
  <si>
    <t xml:space="preserve">LAVENEZIANA EMANUELE &amp; LUCIA  </t>
  </si>
  <si>
    <t>52825111009</t>
  </si>
  <si>
    <t xml:space="preserve">BATHROOM ADDITION                       </t>
  </si>
  <si>
    <t>2000006564</t>
  </si>
  <si>
    <t xml:space="preserve">ACEVEDO MARISELA GONZALEZ     </t>
  </si>
  <si>
    <t>51613420004</t>
  </si>
  <si>
    <t xml:space="preserve">168 SF ADDITION                         </t>
  </si>
  <si>
    <t>2000006608</t>
  </si>
  <si>
    <t xml:space="preserve">CONNIE                   </t>
  </si>
  <si>
    <t xml:space="preserve">ARSLAN PAUL GODSAVE           </t>
  </si>
  <si>
    <t>37208003005</t>
  </si>
  <si>
    <t>2000006738</t>
  </si>
  <si>
    <t xml:space="preserve">KINGSCROSS               </t>
  </si>
  <si>
    <t xml:space="preserve">MORALES ROBERT KENY           </t>
  </si>
  <si>
    <t>99999999999</t>
  </si>
  <si>
    <t>2000006810</t>
  </si>
  <si>
    <t xml:space="preserve">WHITE WHEAT              </t>
  </si>
  <si>
    <t xml:space="preserve">ESTRADA CASSANDRA M           </t>
  </si>
  <si>
    <t>53216303005</t>
  </si>
  <si>
    <t>2000006812</t>
  </si>
  <si>
    <t xml:space="preserve">SNOWY RIVER              </t>
  </si>
  <si>
    <t xml:space="preserve">REYES GUILLERMO A &amp; KARLA A   </t>
  </si>
  <si>
    <t>54014320007</t>
  </si>
  <si>
    <t>2000006953</t>
  </si>
  <si>
    <t xml:space="preserve">CITRUS CREEK             </t>
  </si>
  <si>
    <t xml:space="preserve">ESPINOZA MARCO A              </t>
  </si>
  <si>
    <t>54010313005</t>
  </si>
  <si>
    <t>2000006954</t>
  </si>
  <si>
    <t xml:space="preserve">FISICHELLA               </t>
  </si>
  <si>
    <t>OLIVARES GUERRA GABRIEL O &amp; ME</t>
  </si>
  <si>
    <t>49231120002</t>
  </si>
  <si>
    <t>2000006960</t>
  </si>
  <si>
    <t xml:space="preserve">BAJA                     </t>
  </si>
  <si>
    <t xml:space="preserve">MARTINEZ YESENIA              </t>
  </si>
  <si>
    <t>17366206005</t>
  </si>
  <si>
    <t>2000006961</t>
  </si>
  <si>
    <t xml:space="preserve">HIGHBURY                 </t>
  </si>
  <si>
    <t>52371043003</t>
  </si>
  <si>
    <t>2000005632</t>
  </si>
  <si>
    <t xml:space="preserve">STOCKDALE                </t>
  </si>
  <si>
    <t xml:space="preserve">HWY </t>
  </si>
  <si>
    <t xml:space="preserve">DIAMOND PEAK CONSTRUCTION     </t>
  </si>
  <si>
    <t>3903003007</t>
  </si>
  <si>
    <t xml:space="preserve">COMM TI 1131 SF                         </t>
  </si>
  <si>
    <t>2000006609</t>
  </si>
  <si>
    <t>2000006712</t>
  </si>
  <si>
    <t xml:space="preserve">AMBERGROVE               </t>
  </si>
  <si>
    <t>DIAZ STEVE &amp; KIOUSES KATHERINE</t>
  </si>
  <si>
    <t>49812205003</t>
  </si>
  <si>
    <t xml:space="preserve">RESIDENTIAL REROOF W/R38                </t>
  </si>
  <si>
    <t>2000007030</t>
  </si>
  <si>
    <t xml:space="preserve">CASCADE FALLS            </t>
  </si>
  <si>
    <t xml:space="preserve">GREGORIO RUPERT B             </t>
  </si>
  <si>
    <t xml:space="preserve">LANDCO ROOFING                </t>
  </si>
  <si>
    <t>51512216009</t>
  </si>
  <si>
    <t xml:space="preserve">RE-ROOF DOES NOT REQUIRE CALCS          </t>
  </si>
  <si>
    <t>2000007045</t>
  </si>
  <si>
    <t xml:space="preserve">MALETA                   </t>
  </si>
  <si>
    <t xml:space="preserve">KALAR DONALD J &amp; BERTA M      </t>
  </si>
  <si>
    <t>50715009005</t>
  </si>
  <si>
    <t xml:space="preserve">RES COOL ROOF                           </t>
  </si>
  <si>
    <t>2000006070</t>
  </si>
  <si>
    <t xml:space="preserve">PINOT NOIR               </t>
  </si>
  <si>
    <t xml:space="preserve">HASKELL MICHAEL D &amp; KAREN L   </t>
  </si>
  <si>
    <t xml:space="preserve">ECONO AIR INC                 </t>
  </si>
  <si>
    <t>14624505003</t>
  </si>
  <si>
    <t>2000006229</t>
  </si>
  <si>
    <t xml:space="preserve">CHERRY HILLS             </t>
  </si>
  <si>
    <t xml:space="preserve">HUTCHISON ELLA L              </t>
  </si>
  <si>
    <t>19405210002</t>
  </si>
  <si>
    <t>2000006348</t>
  </si>
  <si>
    <t xml:space="preserve">MARC A MITSCHER          </t>
  </si>
  <si>
    <t>BRADY RAY E JR &amp; BERLENE TRUST</t>
  </si>
  <si>
    <t>37230121007</t>
  </si>
  <si>
    <t>2000006844</t>
  </si>
  <si>
    <t xml:space="preserve">GRAND TERRACE            </t>
  </si>
  <si>
    <t>AMORSOLO REGINALDO G &amp; MARIA G</t>
  </si>
  <si>
    <t>49951101004</t>
  </si>
  <si>
    <t>2000006895</t>
  </si>
  <si>
    <t xml:space="preserve">KROLL                    </t>
  </si>
  <si>
    <t>KNOTT ELLEN LOUISE RESIDENCE T</t>
  </si>
  <si>
    <t>38903023000</t>
  </si>
  <si>
    <t>2000006903</t>
  </si>
  <si>
    <t xml:space="preserve">SUNDALE                  </t>
  </si>
  <si>
    <t xml:space="preserve">HAYS ROBIN LEA                </t>
  </si>
  <si>
    <t>19421209006</t>
  </si>
  <si>
    <t>2000006923</t>
  </si>
  <si>
    <t xml:space="preserve">17TH                     </t>
  </si>
  <si>
    <t xml:space="preserve">CLARK CHRISTIAN H             </t>
  </si>
  <si>
    <t>00424205007</t>
  </si>
  <si>
    <t>2000007018</t>
  </si>
  <si>
    <t xml:space="preserve">STAUNTON                 </t>
  </si>
  <si>
    <t xml:space="preserve">ADAME JULIA MUNOZ             </t>
  </si>
  <si>
    <t>38318125005</t>
  </si>
  <si>
    <t>2000007019</t>
  </si>
  <si>
    <t xml:space="preserve">AMUR MAPLE               </t>
  </si>
  <si>
    <t xml:space="preserve">SANCHEZ MARIO U               </t>
  </si>
  <si>
    <t>51322110009</t>
  </si>
  <si>
    <t>2000007034</t>
  </si>
  <si>
    <t xml:space="preserve">MORIN                    </t>
  </si>
  <si>
    <t xml:space="preserve">AUNG KYI                      </t>
  </si>
  <si>
    <t xml:space="preserve">BAKERSFIELD HEATING &amp; COOLING </t>
  </si>
  <si>
    <t>02358008000</t>
  </si>
  <si>
    <t>2000007065</t>
  </si>
  <si>
    <t xml:space="preserve">Q                        </t>
  </si>
  <si>
    <t xml:space="preserve">LANE GREGORY                  </t>
  </si>
  <si>
    <t xml:space="preserve">GARCIA INDUSTRIES INC         </t>
  </si>
  <si>
    <t>00208121006</t>
  </si>
  <si>
    <t xml:space="preserve">WALL FURNACE                            </t>
  </si>
  <si>
    <t>2000007015</t>
  </si>
  <si>
    <t xml:space="preserve">SPROAT                   </t>
  </si>
  <si>
    <t xml:space="preserve">GILL CYNTHIA LEE              </t>
  </si>
  <si>
    <t>38110213009</t>
  </si>
  <si>
    <t xml:space="preserve">REPIPE                                  </t>
  </si>
  <si>
    <t>2000007066</t>
  </si>
  <si>
    <t xml:space="preserve">M                        </t>
  </si>
  <si>
    <t xml:space="preserve">STEWART CYNTHIA D &amp; ROBERT M  </t>
  </si>
  <si>
    <t xml:space="preserve">TITAN PLUMBING INC            </t>
  </si>
  <si>
    <t>00215006006</t>
  </si>
  <si>
    <t xml:space="preserve">WATER LINE REPAIR                       </t>
  </si>
  <si>
    <t>2000005089</t>
  </si>
  <si>
    <t xml:space="preserve">OAKRIDGE                 </t>
  </si>
  <si>
    <t xml:space="preserve">TISLER STACEY C &amp; BRUCE A     </t>
  </si>
  <si>
    <t xml:space="preserve">ENERGY INDEPENDENCE GROUP     </t>
  </si>
  <si>
    <t>43813208007</t>
  </si>
  <si>
    <t>2000006661</t>
  </si>
  <si>
    <t xml:space="preserve">MADAN                    </t>
  </si>
  <si>
    <t xml:space="preserve">CRUZ GERARDO SR &amp; MARIA G     </t>
  </si>
  <si>
    <t xml:space="preserve">FREEDOM FOREVER LLC           </t>
  </si>
  <si>
    <t>41320309006</t>
  </si>
  <si>
    <t xml:space="preserve">RES SOLAR W/PANEL UPGRADE               </t>
  </si>
  <si>
    <t>2000006662</t>
  </si>
  <si>
    <t xml:space="preserve">ANCHOR ISLAND            </t>
  </si>
  <si>
    <t xml:space="preserve">JUHASZ MATTHEW G              </t>
  </si>
  <si>
    <t>45131454003</t>
  </si>
  <si>
    <t>2000006663</t>
  </si>
  <si>
    <t xml:space="preserve">HARRINGTON               </t>
  </si>
  <si>
    <t xml:space="preserve">GILL 2017 LIV TR              </t>
  </si>
  <si>
    <t>52310404001</t>
  </si>
  <si>
    <t>2000006664</t>
  </si>
  <si>
    <t xml:space="preserve">LAVERETT                 </t>
  </si>
  <si>
    <t xml:space="preserve">MOKHASHI MOINUDDIN &amp; NAHID M  </t>
  </si>
  <si>
    <t>999999999</t>
  </si>
  <si>
    <t>2000006791</t>
  </si>
  <si>
    <t xml:space="preserve">N </t>
  </si>
  <si>
    <t xml:space="preserve">STINE                    </t>
  </si>
  <si>
    <t>ROBLES JOHNNY CASTRO &amp; YOLANDA</t>
  </si>
  <si>
    <t>02025215007</t>
  </si>
  <si>
    <t>2000006792</t>
  </si>
  <si>
    <t xml:space="preserve">LEISURE                  </t>
  </si>
  <si>
    <t xml:space="preserve">BROWN MICHAEL                 </t>
  </si>
  <si>
    <t>51513206003</t>
  </si>
  <si>
    <t>2000006824</t>
  </si>
  <si>
    <t xml:space="preserve">FRIANT                   </t>
  </si>
  <si>
    <t xml:space="preserve">FIOLLE BERNICE TRUST          </t>
  </si>
  <si>
    <t>33112202008</t>
  </si>
  <si>
    <t>2000006825</t>
  </si>
  <si>
    <t xml:space="preserve">NEWCOMBE                 </t>
  </si>
  <si>
    <t xml:space="preserve">MADRIGAL JOSE EFRAIN          </t>
  </si>
  <si>
    <t>40403119006</t>
  </si>
  <si>
    <t>2000006826</t>
  </si>
  <si>
    <t xml:space="preserve">SABUGO                   </t>
  </si>
  <si>
    <t>41436202002</t>
  </si>
  <si>
    <t>2000006827</t>
  </si>
  <si>
    <t xml:space="preserve">LINNELL                  </t>
  </si>
  <si>
    <t xml:space="preserve">CARABANTES GREGORIO &amp; TEOFILA </t>
  </si>
  <si>
    <t>41324204006</t>
  </si>
  <si>
    <t>2000007020</t>
  </si>
  <si>
    <t xml:space="preserve">MACAU                    </t>
  </si>
  <si>
    <t xml:space="preserve">GARCIA MARICELA &amp; JOSE        </t>
  </si>
  <si>
    <t xml:space="preserve">BRIGHT PLANET SOLAR           </t>
  </si>
  <si>
    <t>51472001008</t>
  </si>
  <si>
    <t>2000007057</t>
  </si>
  <si>
    <t xml:space="preserve">KAISER FOUNDATION HEALTH PLAN </t>
  </si>
  <si>
    <t xml:space="preserve">JARRETT ELECTRIC              </t>
  </si>
  <si>
    <t>39001227000</t>
  </si>
  <si>
    <t xml:space="preserve">TEMP POWER                              </t>
  </si>
  <si>
    <t>2000007058</t>
  </si>
  <si>
    <t xml:space="preserve">HADDAD JACK &amp; NUHA            </t>
  </si>
  <si>
    <t>01112116009</t>
  </si>
  <si>
    <t>2000007059</t>
  </si>
  <si>
    <t xml:space="preserve">CHERRY CREEK             </t>
  </si>
  <si>
    <t xml:space="preserve">SERDA DANIEL                  </t>
  </si>
  <si>
    <t>52918108008</t>
  </si>
  <si>
    <t xml:space="preserve">PANEL UPGRADE                           </t>
  </si>
  <si>
    <t>2000007060</t>
  </si>
  <si>
    <t>2000007061</t>
  </si>
  <si>
    <t xml:space="preserve">BAY VIEW                 </t>
  </si>
  <si>
    <t xml:space="preserve">PLAZA ANDRES G                </t>
  </si>
  <si>
    <t>49422019001</t>
  </si>
  <si>
    <t>2000007068</t>
  </si>
  <si>
    <t xml:space="preserve">SPROUL GILBERT J              </t>
  </si>
  <si>
    <t xml:space="preserve">PENSMORE ELECTRIC             </t>
  </si>
  <si>
    <t>16911008006</t>
  </si>
  <si>
    <t>2000002890</t>
  </si>
  <si>
    <t xml:space="preserve">TACHI                    </t>
  </si>
  <si>
    <t xml:space="preserve">AUBURN OAK BUILDERS INC       </t>
  </si>
  <si>
    <t>53151501007</t>
  </si>
  <si>
    <t>2000005219</t>
  </si>
  <si>
    <t xml:space="preserve">UPPER PARKSHIRE          </t>
  </si>
  <si>
    <t>52386403009</t>
  </si>
  <si>
    <t xml:space="preserve">MODEL HOME - COVENANT ON FILE           </t>
  </si>
  <si>
    <t>2000005220</t>
  </si>
  <si>
    <t>52386404002</t>
  </si>
  <si>
    <t>2000005221</t>
  </si>
  <si>
    <t>52386405005</t>
  </si>
  <si>
    <t>2000005251</t>
  </si>
  <si>
    <t xml:space="preserve">WHITAKER                 </t>
  </si>
  <si>
    <t>52386402006</t>
  </si>
  <si>
    <t>2000005913</t>
  </si>
  <si>
    <t xml:space="preserve">RENTERIA                 </t>
  </si>
  <si>
    <t xml:space="preserve">WOODSIDE 06N LP               </t>
  </si>
  <si>
    <t xml:space="preserve">WOODSIDE HOMES OF FRESNO      </t>
  </si>
  <si>
    <t>53430127005</t>
  </si>
  <si>
    <t>2000005914</t>
  </si>
  <si>
    <t xml:space="preserve">DONOSTIA                 </t>
  </si>
  <si>
    <t>53430112001</t>
  </si>
  <si>
    <t>2000005915</t>
  </si>
  <si>
    <t>53430133002</t>
  </si>
  <si>
    <t>2000005916</t>
  </si>
  <si>
    <t>53430203002</t>
  </si>
  <si>
    <t>2000005917</t>
  </si>
  <si>
    <t>53430110005</t>
  </si>
  <si>
    <t>2000005918</t>
  </si>
  <si>
    <t>53430124006</t>
  </si>
  <si>
    <t>2000005919</t>
  </si>
  <si>
    <t>53430129001</t>
  </si>
  <si>
    <t>2000005920</t>
  </si>
  <si>
    <t>53430132009</t>
  </si>
  <si>
    <t>2000006786</t>
  </si>
  <si>
    <t xml:space="preserve">PINNACLE RIDGE           </t>
  </si>
  <si>
    <t xml:space="preserve">SCHLOTTACH JAMES &amp; BRENDA C   </t>
  </si>
  <si>
    <t>39441117008</t>
  </si>
  <si>
    <t xml:space="preserve">RESIDENTIAL SWIMMING POOL 30X15X52      </t>
  </si>
  <si>
    <t>2000007056</t>
  </si>
  <si>
    <t xml:space="preserve">UNBRIDALED               </t>
  </si>
  <si>
    <t xml:space="preserve">MONTANEZ ALMA A H             </t>
  </si>
  <si>
    <t>51822503002</t>
  </si>
  <si>
    <t>2000007137</t>
  </si>
  <si>
    <t xml:space="preserve">HYANNIS PORT             </t>
  </si>
  <si>
    <t xml:space="preserve">EICHNER LAWRENCE J &amp; KELSEY L </t>
  </si>
  <si>
    <t>49226406009</t>
  </si>
  <si>
    <t>2000006839</t>
  </si>
  <si>
    <t xml:space="preserve">FENWICK ISLAND           </t>
  </si>
  <si>
    <t>AMADOR OCTAVIO &amp; CAMACHO DIANA</t>
  </si>
  <si>
    <t xml:space="preserve">ART - TISTIC POOLS            </t>
  </si>
  <si>
    <t>49228101009</t>
  </si>
  <si>
    <t>2000006958</t>
  </si>
  <si>
    <t xml:space="preserve">PECOS RIVER              </t>
  </si>
  <si>
    <t xml:space="preserve">BROOKS MICHAEL                </t>
  </si>
  <si>
    <t>40951109001</t>
  </si>
  <si>
    <t>2000007044</t>
  </si>
  <si>
    <t xml:space="preserve">BLUFFSHADOW              </t>
  </si>
  <si>
    <t xml:space="preserve">VIDAL JUAN L                  </t>
  </si>
  <si>
    <t xml:space="preserve">PACIFIC POOLS &amp; SPA           </t>
  </si>
  <si>
    <t>38643304001</t>
  </si>
  <si>
    <t>2000005122</t>
  </si>
  <si>
    <t xml:space="preserve">KAPPELER LIVING TR            </t>
  </si>
  <si>
    <t>38229208008</t>
  </si>
  <si>
    <t xml:space="preserve">570SF REMODEL WITH 120AF ADDITION       </t>
  </si>
  <si>
    <t>2000006022</t>
  </si>
  <si>
    <t xml:space="preserve">DOWNING STEVEN D &amp; SHERRY A   </t>
  </si>
  <si>
    <t xml:space="preserve">SUPERIOR CONSTRUCTION         </t>
  </si>
  <si>
    <t>37120303003</t>
  </si>
  <si>
    <t xml:space="preserve">1200 SF METAL STORAGE BUILDING          </t>
  </si>
  <si>
    <t>2000006569</t>
  </si>
  <si>
    <t xml:space="preserve">RAVENWOOD                </t>
  </si>
  <si>
    <t xml:space="preserve">GOESLING VANCE                </t>
  </si>
  <si>
    <t>50114211009</t>
  </si>
  <si>
    <t>2000006734</t>
  </si>
  <si>
    <t xml:space="preserve">CURSON                   </t>
  </si>
  <si>
    <t xml:space="preserve">CHRISTOPHER LINN &amp; VERNELL M  </t>
  </si>
  <si>
    <t>35504216000</t>
  </si>
  <si>
    <t xml:space="preserve">PATIO 112 SQ FT                         </t>
  </si>
  <si>
    <t>2000006809</t>
  </si>
  <si>
    <t xml:space="preserve">WYCOMBE                  </t>
  </si>
  <si>
    <t>52364033004</t>
  </si>
  <si>
    <t xml:space="preserve">SIDEYARD RETAINING WALL ALONG           </t>
  </si>
  <si>
    <t>2000006819</t>
  </si>
  <si>
    <t xml:space="preserve">EVERTON                  </t>
  </si>
  <si>
    <t>52373005009</t>
  </si>
  <si>
    <t>2000006822</t>
  </si>
  <si>
    <t xml:space="preserve">18TH                     </t>
  </si>
  <si>
    <t xml:space="preserve">DECKER JOHN M &amp; SHARON G FMLY </t>
  </si>
  <si>
    <t xml:space="preserve">ED AND J UNITED ROOFING INC   </t>
  </si>
  <si>
    <t>01623005007</t>
  </si>
  <si>
    <t xml:space="preserve">RESIDENTIAL REROOF WITH R38             </t>
  </si>
  <si>
    <t>2000007120</t>
  </si>
  <si>
    <t xml:space="preserve">060   </t>
  </si>
  <si>
    <t xml:space="preserve">POSADA                   </t>
  </si>
  <si>
    <t xml:space="preserve">MERJIL LEOPOLDO C &amp; BEVERLY J </t>
  </si>
  <si>
    <t xml:space="preserve">GOLDEN CONST&amp;EXCAVATION       </t>
  </si>
  <si>
    <t>44130106007</t>
  </si>
  <si>
    <t xml:space="preserve">SWIMMING POOL DEMO                      </t>
  </si>
  <si>
    <t>2000007032</t>
  </si>
  <si>
    <t xml:space="preserve">BRYN MAWR                </t>
  </si>
  <si>
    <t xml:space="preserve">PERRYMAN STEVEN J             </t>
  </si>
  <si>
    <t xml:space="preserve">GROGAN MECHANICAL             </t>
  </si>
  <si>
    <t>02121020002</t>
  </si>
  <si>
    <t>2000007033</t>
  </si>
  <si>
    <t xml:space="preserve">SUNNY                    </t>
  </si>
  <si>
    <t xml:space="preserve">ZANINOVICH JOHN &amp; HOLLY       </t>
  </si>
  <si>
    <t>12601031000</t>
  </si>
  <si>
    <t>2000007037</t>
  </si>
  <si>
    <t xml:space="preserve">SAINT ALBANS             </t>
  </si>
  <si>
    <t>MALDONADO JOSE G &amp; FLORES FRAN</t>
  </si>
  <si>
    <t xml:space="preserve">OASIS AIR AND SOLAR           </t>
  </si>
  <si>
    <t>54453406005</t>
  </si>
  <si>
    <t>2000007140</t>
  </si>
  <si>
    <t xml:space="preserve">AGATE                    </t>
  </si>
  <si>
    <t xml:space="preserve">MIDKIFF CARLOS R &amp; JANICE L   </t>
  </si>
  <si>
    <t>02335304002</t>
  </si>
  <si>
    <t xml:space="preserve">EVAP COOLER                             </t>
  </si>
  <si>
    <t>2000006900</t>
  </si>
  <si>
    <t xml:space="preserve">ADEL                     </t>
  </si>
  <si>
    <t xml:space="preserve">NELSON MATTHEW                </t>
  </si>
  <si>
    <t>40404008000</t>
  </si>
  <si>
    <t>2000006901</t>
  </si>
  <si>
    <t xml:space="preserve">TRETORN                  </t>
  </si>
  <si>
    <t xml:space="preserve">SHABAN ALI &amp; ELMURADI THURAYA </t>
  </si>
  <si>
    <t>40403230004</t>
  </si>
  <si>
    <t>2000007021</t>
  </si>
  <si>
    <t xml:space="preserve">CIBOLA                   </t>
  </si>
  <si>
    <t xml:space="preserve">MC DAVIS REBECCA GOFF         </t>
  </si>
  <si>
    <t>38533211008</t>
  </si>
  <si>
    <t xml:space="preserve">W/H                                     </t>
  </si>
  <si>
    <t>2000007022</t>
  </si>
  <si>
    <t xml:space="preserve">WOODSIDE                 </t>
  </si>
  <si>
    <t xml:space="preserve">COX WILLIAM III &amp; IRENE       </t>
  </si>
  <si>
    <t>38926201007</t>
  </si>
  <si>
    <t>2000007023</t>
  </si>
  <si>
    <t xml:space="preserve">FALLEN OAK               </t>
  </si>
  <si>
    <t>BAZEMORE LESLIE ARNELL &amp; ZINDI</t>
  </si>
  <si>
    <t>51313203000</t>
  </si>
  <si>
    <t>2000007072</t>
  </si>
  <si>
    <t xml:space="preserve">OWENS                    </t>
  </si>
  <si>
    <t xml:space="preserve">MENDEZ MARTHA ICELA           </t>
  </si>
  <si>
    <t>01822005008</t>
  </si>
  <si>
    <t>2000007073</t>
  </si>
  <si>
    <t xml:space="preserve">MOUNT CELESTE            </t>
  </si>
  <si>
    <t xml:space="preserve">SINGH AMRITPAL                </t>
  </si>
  <si>
    <t>51437205003</t>
  </si>
  <si>
    <t>2000006750</t>
  </si>
  <si>
    <t xml:space="preserve">DEL REY                  </t>
  </si>
  <si>
    <t xml:space="preserve">WALKER BARBARA J REV LIV TR   </t>
  </si>
  <si>
    <t>02037206006</t>
  </si>
  <si>
    <t>2000006751</t>
  </si>
  <si>
    <t xml:space="preserve">MT VERNON                </t>
  </si>
  <si>
    <t>DURAN GONZALO &amp; RUEDA ROCIO AL</t>
  </si>
  <si>
    <t xml:space="preserve">ECO TECHNOLOGY INC            </t>
  </si>
  <si>
    <t>38334005006</t>
  </si>
  <si>
    <t>2000006777</t>
  </si>
  <si>
    <t xml:space="preserve">CITRUS GROVE             </t>
  </si>
  <si>
    <t xml:space="preserve">RAMIREZ JOSE LUIS &amp; JOSEFINA  </t>
  </si>
  <si>
    <t>49938008001</t>
  </si>
  <si>
    <t>2000006784</t>
  </si>
  <si>
    <t xml:space="preserve">AU CHOCOLAT              </t>
  </si>
  <si>
    <t xml:space="preserve">PALACIOS DELMY MORENA         </t>
  </si>
  <si>
    <t>54529312003</t>
  </si>
  <si>
    <t>2000006785</t>
  </si>
  <si>
    <t xml:space="preserve">SECRET ROSE              </t>
  </si>
  <si>
    <t xml:space="preserve">KIM HYUN SAO &amp; RAN J          </t>
  </si>
  <si>
    <t>39335208005</t>
  </si>
  <si>
    <t>2000006794</t>
  </si>
  <si>
    <t xml:space="preserve">NEBULA                   </t>
  </si>
  <si>
    <t>FOMUSOH GODWILL D &amp; MONTHE RAM</t>
  </si>
  <si>
    <t>46547216007</t>
  </si>
  <si>
    <t>2000006795</t>
  </si>
  <si>
    <t xml:space="preserve">TRABUCO CANYON           </t>
  </si>
  <si>
    <t xml:space="preserve">RUBIO JOSE &amp; MARIA            </t>
  </si>
  <si>
    <t>17355201008</t>
  </si>
  <si>
    <t>2000006806</t>
  </si>
  <si>
    <t>51487235005</t>
  </si>
  <si>
    <t>2000006830</t>
  </si>
  <si>
    <t xml:space="preserve">VIA IGLESIA              </t>
  </si>
  <si>
    <t xml:space="preserve">SHUFORD WILLIAM KENNETH II    </t>
  </si>
  <si>
    <t xml:space="preserve">FUZION HOME SERVICES/ENERGY   </t>
  </si>
  <si>
    <t>39410004003</t>
  </si>
  <si>
    <t>2000006832</t>
  </si>
  <si>
    <t xml:space="preserve">TRUMAN                   </t>
  </si>
  <si>
    <t xml:space="preserve">HERNANDEZ, JESSICA            </t>
  </si>
  <si>
    <t>44107401007</t>
  </si>
  <si>
    <t>2000006833</t>
  </si>
  <si>
    <t>ARAMBURO RICARDO &amp; SILVIA HERN</t>
  </si>
  <si>
    <t>51825415009</t>
  </si>
  <si>
    <t>2000006933</t>
  </si>
  <si>
    <t xml:space="preserve">KATHY SUZANNE            </t>
  </si>
  <si>
    <t xml:space="preserve">CHAVEZ MAYRA MONSERRAT &amp; JUAN </t>
  </si>
  <si>
    <t>51437109008</t>
  </si>
  <si>
    <t>2000006940</t>
  </si>
  <si>
    <t xml:space="preserve">BLADE                    </t>
  </si>
  <si>
    <t xml:space="preserve">MONTES REYNALDO JR            </t>
  </si>
  <si>
    <t>38315222004</t>
  </si>
  <si>
    <t>2000006941</t>
  </si>
  <si>
    <t xml:space="preserve">CANDLEWOOD               </t>
  </si>
  <si>
    <t xml:space="preserve">BERNARD DANIEL R &amp; CONNIE L   </t>
  </si>
  <si>
    <t>38219218008</t>
  </si>
  <si>
    <t>2000006942</t>
  </si>
  <si>
    <t xml:space="preserve">SHERWOOD                 </t>
  </si>
  <si>
    <t xml:space="preserve">LEE CAROL                     </t>
  </si>
  <si>
    <t>02325411000</t>
  </si>
  <si>
    <t>2000006943</t>
  </si>
  <si>
    <t xml:space="preserve">DUKE                     </t>
  </si>
  <si>
    <t xml:space="preserve">MARTINEZ JOHN C               </t>
  </si>
  <si>
    <t>02142123009</t>
  </si>
  <si>
    <t>2000006944</t>
  </si>
  <si>
    <t xml:space="preserve">HIDDEN BRIDGE            </t>
  </si>
  <si>
    <t xml:space="preserve">COX CARLOS E                  </t>
  </si>
  <si>
    <t>49825106007</t>
  </si>
  <si>
    <t>2000006946</t>
  </si>
  <si>
    <t xml:space="preserve">NAJERA LINDA M                </t>
  </si>
  <si>
    <t>01604011009</t>
  </si>
  <si>
    <t>2000007083</t>
  </si>
  <si>
    <t xml:space="preserve">QUAIL RUN                </t>
  </si>
  <si>
    <t xml:space="preserve">BURCHAM RONALD D &amp; KRISTINE M </t>
  </si>
  <si>
    <t>50209206008</t>
  </si>
  <si>
    <t xml:space="preserve">RESIDENTIAL ELECTRICAL REPAIRS          </t>
  </si>
  <si>
    <t>2000007138</t>
  </si>
  <si>
    <t>2000006913</t>
  </si>
  <si>
    <t>54116227004</t>
  </si>
  <si>
    <t>2000006969</t>
  </si>
  <si>
    <t xml:space="preserve">LEO                      </t>
  </si>
  <si>
    <t>41437209006</t>
  </si>
  <si>
    <t>2000006754</t>
  </si>
  <si>
    <t xml:space="preserve">BALVICAR                 </t>
  </si>
  <si>
    <t xml:space="preserve">JUAREZ JAMES &amp; YVETTE         </t>
  </si>
  <si>
    <t>43506116002</t>
  </si>
  <si>
    <t xml:space="preserve">SWIMMING POOL - SOILS AREA              </t>
  </si>
  <si>
    <t>2000007136</t>
  </si>
  <si>
    <t xml:space="preserve">OMEGA                    </t>
  </si>
  <si>
    <t xml:space="preserve">NEILL CANDICE R &amp; RYAN K      </t>
  </si>
  <si>
    <t xml:space="preserve">SPARKS CUSTOM POOLS INC       </t>
  </si>
  <si>
    <t>46548213001</t>
  </si>
  <si>
    <t xml:space="preserve">SWIMMING POOL W/GAS LINE FOR FIRE PIT   </t>
  </si>
  <si>
    <t>2000007159</t>
  </si>
  <si>
    <t xml:space="preserve">WHIRLWIND                </t>
  </si>
  <si>
    <t xml:space="preserve">RAY MICHAEL                   </t>
  </si>
  <si>
    <t>51517109007</t>
  </si>
  <si>
    <t>2000007131</t>
  </si>
  <si>
    <t xml:space="preserve">LAYMAN SURAMA                 </t>
  </si>
  <si>
    <t>54006101005</t>
  </si>
  <si>
    <t xml:space="preserve">SWIMMING POOL AND SPA                   </t>
  </si>
  <si>
    <t>2000007160</t>
  </si>
  <si>
    <t xml:space="preserve">BARD                     </t>
  </si>
  <si>
    <t xml:space="preserve">GRAY DON J &amp; MARIANNE         </t>
  </si>
  <si>
    <t>39239113007</t>
  </si>
  <si>
    <t>2000007161</t>
  </si>
  <si>
    <t>52364028000</t>
  </si>
  <si>
    <t>2000004622</t>
  </si>
  <si>
    <t xml:space="preserve">ZENAIDA                  </t>
  </si>
  <si>
    <t xml:space="preserve">HALLEY FAMILY TRUST           </t>
  </si>
  <si>
    <t xml:space="preserve">BERTOLUCCI  CHRIS CONST       </t>
  </si>
  <si>
    <t>39307104005</t>
  </si>
  <si>
    <t xml:space="preserve">BATHROOM REMODEL AND LAUNDRY ROOM       </t>
  </si>
  <si>
    <t>2000005428</t>
  </si>
  <si>
    <t xml:space="preserve">LOTUS                    </t>
  </si>
  <si>
    <t xml:space="preserve">HARRIS IVA LEE                </t>
  </si>
  <si>
    <t>17009001000</t>
  </si>
  <si>
    <t xml:space="preserve">NEW 1200SF DETACHED GUEST QUARTER       </t>
  </si>
  <si>
    <t>2000005970</t>
  </si>
  <si>
    <t xml:space="preserve">BLADEN                   </t>
  </si>
  <si>
    <t xml:space="preserve">THOMPSON DANIEL E &amp; BRENDA    </t>
  </si>
  <si>
    <t>35504306008</t>
  </si>
  <si>
    <t>RESIDENTIAL ALTERATION TO CONVERT GARAGE</t>
  </si>
  <si>
    <t>2000006037</t>
  </si>
  <si>
    <t xml:space="preserve">NOBLE                    </t>
  </si>
  <si>
    <t xml:space="preserve">RODRIGUEZ JAVIER &amp; ELIZABETH  </t>
  </si>
  <si>
    <t>38313226000</t>
  </si>
  <si>
    <t xml:space="preserve">RESIDENTIAL ALTERTION TO REDUCE WINDOW  </t>
  </si>
  <si>
    <t>2000006970</t>
  </si>
  <si>
    <t>HINOJOSA LUIS &amp; LANDEROS MARTH</t>
  </si>
  <si>
    <t xml:space="preserve">DA CONSTRUCTION CO            </t>
  </si>
  <si>
    <t>01140212005</t>
  </si>
  <si>
    <t xml:space="preserve">(FIRE OCCURRED DURING REPAIR WORK FOR   </t>
  </si>
  <si>
    <t>2000007177</t>
  </si>
  <si>
    <t xml:space="preserve">REYNA ROSA MARIA              </t>
  </si>
  <si>
    <t xml:space="preserve">KERN GENERAL CONSTRUCTION     </t>
  </si>
  <si>
    <t>12015019005</t>
  </si>
  <si>
    <t xml:space="preserve">RESIDENTIAL ALTERATION TO INCLUDE       </t>
  </si>
  <si>
    <t>2000003787</t>
  </si>
  <si>
    <t xml:space="preserve">CAMINO MEDIA             </t>
  </si>
  <si>
    <t xml:space="preserve">SOUTHPORT PROPERTIES LP       </t>
  </si>
  <si>
    <t xml:space="preserve">COASTLINE DEVELOPMENT         </t>
  </si>
  <si>
    <t>39031051002</t>
  </si>
  <si>
    <t xml:space="preserve">3075SF TI FOR UBS FINANCIAL STE 230     </t>
  </si>
  <si>
    <t>2000007175</t>
  </si>
  <si>
    <t xml:space="preserve">LACEY                    </t>
  </si>
  <si>
    <t xml:space="preserve">CRAWLEY CHRISTIE A &amp; JOEL     </t>
  </si>
  <si>
    <t>02317118007</t>
  </si>
  <si>
    <t xml:space="preserve">DEMO OF RESIDENTIAL SWIMMING POOL       </t>
  </si>
  <si>
    <t>2000007031</t>
  </si>
  <si>
    <t xml:space="preserve">DONNA AMPARANO ROOFING        </t>
  </si>
  <si>
    <t xml:space="preserve">RE ROOF                                 </t>
  </si>
  <si>
    <t>2000007155</t>
  </si>
  <si>
    <t xml:space="preserve">LOPEZ CONSTANTINO             </t>
  </si>
  <si>
    <t>02212221000</t>
  </si>
  <si>
    <t>2000006736</t>
  </si>
  <si>
    <t xml:space="preserve">PLA VADA                 </t>
  </si>
  <si>
    <t xml:space="preserve">WALLACE BERNARD &amp; ERNESTINE   </t>
  </si>
  <si>
    <t>14636211004</t>
  </si>
  <si>
    <t xml:space="preserve">HVAC UNIT REPLACEMENT                   </t>
  </si>
  <si>
    <t>2000006737</t>
  </si>
  <si>
    <t xml:space="preserve">THATCH                   </t>
  </si>
  <si>
    <t xml:space="preserve">GARCIA PEDRO &amp; MARIA          </t>
  </si>
  <si>
    <t>37128201004</t>
  </si>
  <si>
    <t>2000007107</t>
  </si>
  <si>
    <t xml:space="preserve">KRAMER                   </t>
  </si>
  <si>
    <t>MWANIKI DANIEL &amp; KIAMA CATHERI</t>
  </si>
  <si>
    <t>38028102006</t>
  </si>
  <si>
    <t>2000007108</t>
  </si>
  <si>
    <t xml:space="preserve">GAYLENE                  </t>
  </si>
  <si>
    <t xml:space="preserve">SANCHEZ RAQUEL                </t>
  </si>
  <si>
    <t>41220212000</t>
  </si>
  <si>
    <t>2000007113</t>
  </si>
  <si>
    <t>MENDOZA ARMANDO &amp; MARIA DEL CA</t>
  </si>
  <si>
    <t>50105245002</t>
  </si>
  <si>
    <t>2000007179</t>
  </si>
  <si>
    <t xml:space="preserve">ORTIZ HUMBERTO C              </t>
  </si>
  <si>
    <t xml:space="preserve">M R V SERVICE AIR             </t>
  </si>
  <si>
    <t>00106101005</t>
  </si>
  <si>
    <t>2000006871</t>
  </si>
  <si>
    <t xml:space="preserve">SORTO REINA I                 </t>
  </si>
  <si>
    <t>01630008006</t>
  </si>
  <si>
    <t xml:space="preserve">SOLAR WATER HEATER                      </t>
  </si>
  <si>
    <t>2000006872</t>
  </si>
  <si>
    <t xml:space="preserve">6TH                      </t>
  </si>
  <si>
    <t xml:space="preserve">PRUDENCIO MARIO               </t>
  </si>
  <si>
    <t>13924019007</t>
  </si>
  <si>
    <t>2000006873</t>
  </si>
  <si>
    <t xml:space="preserve">HERNANDEZ JAIME &amp; DINORA      </t>
  </si>
  <si>
    <t>51624102003</t>
  </si>
  <si>
    <t>2000006874</t>
  </si>
  <si>
    <t>CASAS RAMIRO C DE &amp; VERONICA L</t>
  </si>
  <si>
    <t>01823001009</t>
  </si>
  <si>
    <t>2000006875</t>
  </si>
  <si>
    <t xml:space="preserve">3RD                      </t>
  </si>
  <si>
    <t xml:space="preserve">CARREON FABIAN V MORALES      </t>
  </si>
  <si>
    <t>01022111006</t>
  </si>
  <si>
    <t>2000006876</t>
  </si>
  <si>
    <t xml:space="preserve">CATANO RAMIRO                 </t>
  </si>
  <si>
    <t>01723006007</t>
  </si>
  <si>
    <t>2000006877</t>
  </si>
  <si>
    <t xml:space="preserve">PAZ PAULINA HERNANDEZ         </t>
  </si>
  <si>
    <t>13911107001</t>
  </si>
  <si>
    <t>2000006878</t>
  </si>
  <si>
    <t xml:space="preserve">GODINEZ GERARDO               </t>
  </si>
  <si>
    <t>02222105006</t>
  </si>
  <si>
    <t>2000006880</t>
  </si>
  <si>
    <t xml:space="preserve">SHELLMACHER              </t>
  </si>
  <si>
    <t xml:space="preserve">CRUZ JOSE FABIAN              </t>
  </si>
  <si>
    <t>17212215007</t>
  </si>
  <si>
    <t>2000006881</t>
  </si>
  <si>
    <t xml:space="preserve">DOLORES                  </t>
  </si>
  <si>
    <t xml:space="preserve">SORTO JOSE A &amp; CRUZ MARIA D   </t>
  </si>
  <si>
    <t>01631017005</t>
  </si>
  <si>
    <t>2000006882</t>
  </si>
  <si>
    <t xml:space="preserve">VELAZQUEZ JORGE V &amp; MARIA L   </t>
  </si>
  <si>
    <t>51614112003</t>
  </si>
  <si>
    <t>2000006883</t>
  </si>
  <si>
    <t xml:space="preserve">GUEVARA RUTH N MONROY         </t>
  </si>
  <si>
    <t>51614113006</t>
  </si>
  <si>
    <t>2000006884</t>
  </si>
  <si>
    <t xml:space="preserve">EL SERENO                </t>
  </si>
  <si>
    <t xml:space="preserve">ORTIZ ALFREDO &amp; BERTHA        </t>
  </si>
  <si>
    <t>01143205004</t>
  </si>
  <si>
    <t>2000006886</t>
  </si>
  <si>
    <t xml:space="preserve">CALDWELL                 </t>
  </si>
  <si>
    <t xml:space="preserve">LARA ROBERTO H                </t>
  </si>
  <si>
    <t>38408209004</t>
  </si>
  <si>
    <t>2000006887</t>
  </si>
  <si>
    <t xml:space="preserve">PACHECO                  </t>
  </si>
  <si>
    <t xml:space="preserve">REYNOSA ANTONIO GOMEZ         </t>
  </si>
  <si>
    <t>41206308006</t>
  </si>
  <si>
    <t>2000006888</t>
  </si>
  <si>
    <t xml:space="preserve">ROSALIA                  </t>
  </si>
  <si>
    <t xml:space="preserve">RAZO RIGOBERTO &amp; YOLANDA      </t>
  </si>
  <si>
    <t>02207203004</t>
  </si>
  <si>
    <t>2000006889</t>
  </si>
  <si>
    <t xml:space="preserve">OLDSTEAD                 </t>
  </si>
  <si>
    <t>VAZQUEZ PEDRO S &amp; VASQUEZ IVON</t>
  </si>
  <si>
    <t>14329129009</t>
  </si>
  <si>
    <t>2000006890</t>
  </si>
  <si>
    <t xml:space="preserve">PARSONS                  </t>
  </si>
  <si>
    <t xml:space="preserve">PRIETO PABLO A &amp; YOLANDA G    </t>
  </si>
  <si>
    <t>41308209005</t>
  </si>
  <si>
    <t>2000007176</t>
  </si>
  <si>
    <t xml:space="preserve">CARISSA                  </t>
  </si>
  <si>
    <t xml:space="preserve">FOSS BARBARA D 2017 REVOCABLE </t>
  </si>
  <si>
    <t xml:space="preserve">BAKERSFIELD PLUMBING CO INC.  </t>
  </si>
  <si>
    <t>33106534005</t>
  </si>
  <si>
    <t xml:space="preserve">SEWER LINE REPAIR                       </t>
  </si>
  <si>
    <t>2000006667</t>
  </si>
  <si>
    <t xml:space="preserve">CHINTA                   </t>
  </si>
  <si>
    <t xml:space="preserve">VENTOLIERI NICHOLAS A &amp; NANCY </t>
  </si>
  <si>
    <t>51555116007</t>
  </si>
  <si>
    <t>2000006668</t>
  </si>
  <si>
    <t xml:space="preserve">BAYBERRY                 </t>
  </si>
  <si>
    <t xml:space="preserve">WEITING NEIL A                </t>
  </si>
  <si>
    <t>36519303006</t>
  </si>
  <si>
    <t>2000006671</t>
  </si>
  <si>
    <t xml:space="preserve">MULLIGAN                 </t>
  </si>
  <si>
    <t>CAPUCHINO DELANO JR &amp; MA REGGI</t>
  </si>
  <si>
    <t>54439048009</t>
  </si>
  <si>
    <t>2000006672</t>
  </si>
  <si>
    <t xml:space="preserve">EVADONNA                 </t>
  </si>
  <si>
    <t>VAQUERANO VICTOR &amp; VELASQUEZ A</t>
  </si>
  <si>
    <t>51617204006</t>
  </si>
  <si>
    <t>2000006673</t>
  </si>
  <si>
    <t xml:space="preserve">PURDUE                   </t>
  </si>
  <si>
    <t xml:space="preserve">CASTRO DANIEL I &amp; DENISE      </t>
  </si>
  <si>
    <t>38327120006</t>
  </si>
  <si>
    <t>2000006674</t>
  </si>
  <si>
    <t xml:space="preserve">VANCE                    </t>
  </si>
  <si>
    <t xml:space="preserve">CHAVEZ CARLOS &amp; ELVA          </t>
  </si>
  <si>
    <t>37137105005</t>
  </si>
  <si>
    <t>2000006675</t>
  </si>
  <si>
    <t xml:space="preserve">NEWQUIST                 </t>
  </si>
  <si>
    <t xml:space="preserve">VILLALOBOS LUIS A             </t>
  </si>
  <si>
    <t>43507109005</t>
  </si>
  <si>
    <t>2000006676</t>
  </si>
  <si>
    <t xml:space="preserve">SWAPS                    </t>
  </si>
  <si>
    <t xml:space="preserve">ESPARZA ANTHONY &amp; REBECCA     </t>
  </si>
  <si>
    <t>52612111007</t>
  </si>
  <si>
    <t>2000006747</t>
  </si>
  <si>
    <t xml:space="preserve">DUBOIS                   </t>
  </si>
  <si>
    <t xml:space="preserve">HUNTLEY HAROLD &amp; LINDA        </t>
  </si>
  <si>
    <t>53119014008</t>
  </si>
  <si>
    <t>2 TESLA POWERWALL BATTERY BACKUP SYSTEMS</t>
  </si>
  <si>
    <t>2000006793</t>
  </si>
  <si>
    <t xml:space="preserve">PARK                     </t>
  </si>
  <si>
    <t xml:space="preserve">SEATON CHRISTOPHER M &amp; WRIGHT </t>
  </si>
  <si>
    <t>00708206005</t>
  </si>
  <si>
    <t>2000006829</t>
  </si>
  <si>
    <t xml:space="preserve">COOL RUSH                </t>
  </si>
  <si>
    <t xml:space="preserve">TER </t>
  </si>
  <si>
    <t xml:space="preserve">SINGH BALWINDER               </t>
  </si>
  <si>
    <t>53820406004</t>
  </si>
  <si>
    <t>2000006834</t>
  </si>
  <si>
    <t xml:space="preserve">SUMMER COUNTRY           </t>
  </si>
  <si>
    <t xml:space="preserve">ANGUIANO ERNESTO C            </t>
  </si>
  <si>
    <t>49918309007</t>
  </si>
  <si>
    <t>2000006855</t>
  </si>
  <si>
    <t xml:space="preserve">GORSKI VINCENT A              </t>
  </si>
  <si>
    <t>54014330006</t>
  </si>
  <si>
    <t>2000006856</t>
  </si>
  <si>
    <t xml:space="preserve">STAR SAPPHIRE            </t>
  </si>
  <si>
    <t xml:space="preserve">WEISS JASON &amp; KATHRYN         </t>
  </si>
  <si>
    <t>53805222003</t>
  </si>
  <si>
    <t>2000006857</t>
  </si>
  <si>
    <t xml:space="preserve">CILANTRO                 </t>
  </si>
  <si>
    <t xml:space="preserve">ESCALANTE GUZMAN BRUCE YASER  </t>
  </si>
  <si>
    <t>11039307008</t>
  </si>
  <si>
    <t>2000006858</t>
  </si>
  <si>
    <t xml:space="preserve">OREGON                   </t>
  </si>
  <si>
    <t xml:space="preserve">LOPEZ OSCAR ORELLANA          </t>
  </si>
  <si>
    <t>01510011009</t>
  </si>
  <si>
    <t>2000006859</t>
  </si>
  <si>
    <t xml:space="preserve">CANDACE                  </t>
  </si>
  <si>
    <t>GARCIA JUAN J ARREGUIN &amp; ARREG</t>
  </si>
  <si>
    <t>51605307007</t>
  </si>
  <si>
    <t>2000006945</t>
  </si>
  <si>
    <t xml:space="preserve">TILLAMOOK                </t>
  </si>
  <si>
    <t xml:space="preserve">ANDERSON RALPH LESLIE JR      </t>
  </si>
  <si>
    <t>45126211000</t>
  </si>
  <si>
    <t>2000006947</t>
  </si>
  <si>
    <t>51825231001</t>
  </si>
  <si>
    <t>2000006948</t>
  </si>
  <si>
    <t xml:space="preserve">WHITMAN                  </t>
  </si>
  <si>
    <t xml:space="preserve">CHEN LIQUN &amp; LIFANG           </t>
  </si>
  <si>
    <t>54529212006</t>
  </si>
  <si>
    <t>2000006989</t>
  </si>
  <si>
    <t xml:space="preserve">CROSSHAVEN               </t>
  </si>
  <si>
    <t>BASANTI GURMAIL S &amp; KAUR KULWI</t>
  </si>
  <si>
    <t>51450228007</t>
  </si>
  <si>
    <t>2000006990</t>
  </si>
  <si>
    <t xml:space="preserve">VIEWCREST                </t>
  </si>
  <si>
    <t xml:space="preserve">JIMENEZ RODOLFO               </t>
  </si>
  <si>
    <t>53207216000</t>
  </si>
  <si>
    <t>2000007053</t>
  </si>
  <si>
    <t xml:space="preserve">CARCASSONNE              </t>
  </si>
  <si>
    <t>DE LA CERDA JOAQUIN &amp; VERONICA</t>
  </si>
  <si>
    <t>35545122009</t>
  </si>
  <si>
    <t>2000007071</t>
  </si>
  <si>
    <t xml:space="preserve">KNAPPS ROBERT C &amp; MARLENE M   </t>
  </si>
  <si>
    <t>41309211003</t>
  </si>
  <si>
    <t xml:space="preserve">RES SOLAR ON SHAKE                      </t>
  </si>
  <si>
    <t>2000007148</t>
  </si>
  <si>
    <t xml:space="preserve">MANIHIKI                 </t>
  </si>
  <si>
    <t xml:space="preserve">CLEMENT JUSTIN                </t>
  </si>
  <si>
    <t>54511230005</t>
  </si>
  <si>
    <t>2000007171</t>
  </si>
  <si>
    <t xml:space="preserve">GEAHI PARK PLACE ASSOCS L P   </t>
  </si>
  <si>
    <t xml:space="preserve">PAVLETICH ELECTRIC, INC       </t>
  </si>
  <si>
    <t>00503023001</t>
  </si>
  <si>
    <t xml:space="preserve">ELECT. REPAIRS DUE TO FIRE DAMAGE       </t>
  </si>
  <si>
    <t>2000007178</t>
  </si>
  <si>
    <t xml:space="preserve">MACLURE                  </t>
  </si>
  <si>
    <t xml:space="preserve">MILLAN LANDSCAPING            </t>
  </si>
  <si>
    <t>53520104006</t>
  </si>
  <si>
    <t xml:space="preserve">UNDERGROUND GAS AND ELECT FOR FUTURE    </t>
  </si>
  <si>
    <t>2000007183</t>
  </si>
  <si>
    <t xml:space="preserve">VALDEZ ALEX O &amp; LORIE C       </t>
  </si>
  <si>
    <t xml:space="preserve">LAVERNE &amp; SONS                </t>
  </si>
  <si>
    <t>1006406007</t>
  </si>
  <si>
    <t>2000007186</t>
  </si>
  <si>
    <t xml:space="preserve">CARLTON                  </t>
  </si>
  <si>
    <t xml:space="preserve">BELL ABIGAIL C &amp; GABRIEL G    </t>
  </si>
  <si>
    <t>35522103007</t>
  </si>
  <si>
    <t>2000007187</t>
  </si>
  <si>
    <t xml:space="preserve">GENA MARIA               </t>
  </si>
  <si>
    <t xml:space="preserve">GASTON MICHELLE R             </t>
  </si>
  <si>
    <t>41309127003</t>
  </si>
  <si>
    <t>2000007190</t>
  </si>
  <si>
    <t xml:space="preserve">PANORAMA                 </t>
  </si>
  <si>
    <t xml:space="preserve">MARKSON MARC CHE              </t>
  </si>
  <si>
    <t xml:space="preserve">VORTEX ELECTRIC               </t>
  </si>
  <si>
    <t>14630007001</t>
  </si>
  <si>
    <t>2000007191</t>
  </si>
  <si>
    <t xml:space="preserve">MADISON                  </t>
  </si>
  <si>
    <t xml:space="preserve">LEON HOSAEL A                 </t>
  </si>
  <si>
    <t>17212118009</t>
  </si>
  <si>
    <t>2000007192</t>
  </si>
  <si>
    <t xml:space="preserve">GIL CARLOS                    </t>
  </si>
  <si>
    <t>02207211007</t>
  </si>
  <si>
    <t>2000007193</t>
  </si>
  <si>
    <t xml:space="preserve">HUGHES                   </t>
  </si>
  <si>
    <t xml:space="preserve">MARTINEZ ANA R                </t>
  </si>
  <si>
    <t>02336417000</t>
  </si>
  <si>
    <t>2000007194</t>
  </si>
  <si>
    <t xml:space="preserve">RICKEY                   </t>
  </si>
  <si>
    <t xml:space="preserve">ZAMORA JANEHT C               </t>
  </si>
  <si>
    <t>44109301006</t>
  </si>
  <si>
    <t>2000007195</t>
  </si>
  <si>
    <t xml:space="preserve">PERRIS                   </t>
  </si>
  <si>
    <t>SANDOVAL DAVID &amp; LILIA CRISTIN</t>
  </si>
  <si>
    <t>02035144003</t>
  </si>
  <si>
    <t>2000006914</t>
  </si>
  <si>
    <t>54115104007</t>
  </si>
  <si>
    <t>2000007232</t>
  </si>
  <si>
    <t xml:space="preserve">ANNE MARIE               </t>
  </si>
  <si>
    <t xml:space="preserve">ALMANDEREZ RENE &amp; PATRICIA    </t>
  </si>
  <si>
    <t xml:space="preserve">GREECIAN POOLS INC            </t>
  </si>
  <si>
    <t>51583115005</t>
  </si>
  <si>
    <t>2000006581</t>
  </si>
  <si>
    <t xml:space="preserve">CALDER                   </t>
  </si>
  <si>
    <t xml:space="preserve">ROYAL TOMMY &amp; LOIS            </t>
  </si>
  <si>
    <t xml:space="preserve">GOLDEN EMPIRE CONSTRUCTION CO </t>
  </si>
  <si>
    <t>39214103005</t>
  </si>
  <si>
    <t xml:space="preserve">REPAIR OF DAMAGE TO GARAGE TO INCLUDE:  </t>
  </si>
  <si>
    <t>2000006739</t>
  </si>
  <si>
    <t xml:space="preserve">SAN EMIDIO               </t>
  </si>
  <si>
    <t xml:space="preserve">RESHAW SARA K                 </t>
  </si>
  <si>
    <t xml:space="preserve">TUFF SHED INC                 </t>
  </si>
  <si>
    <t>00705405007</t>
  </si>
  <si>
    <t xml:space="preserve">19X12 STORAGE SHED                      </t>
  </si>
  <si>
    <t>2000006924</t>
  </si>
  <si>
    <t xml:space="preserve">VISTA BONITA             </t>
  </si>
  <si>
    <t xml:space="preserve">SANTANDER ALFREDO C           </t>
  </si>
  <si>
    <t>54448307007</t>
  </si>
  <si>
    <t xml:space="preserve">2ND STORY DECK                          </t>
  </si>
  <si>
    <t>2000007162</t>
  </si>
  <si>
    <t xml:space="preserve">COURTLEIGH               </t>
  </si>
  <si>
    <t xml:space="preserve">RIEMER JAMIE                  </t>
  </si>
  <si>
    <t xml:space="preserve">VALLEY CLEANING &amp; RESTORATION </t>
  </si>
  <si>
    <t>35518116004</t>
  </si>
  <si>
    <t xml:space="preserve">RESIDENTIAL SHOWER PAN REPLACEMENT      </t>
  </si>
  <si>
    <t>2000007235</t>
  </si>
  <si>
    <t xml:space="preserve">TELEGRAPH                </t>
  </si>
  <si>
    <t xml:space="preserve">CARRILLO FIDEL &amp; MARIA        </t>
  </si>
  <si>
    <t>02126210002</t>
  </si>
  <si>
    <t xml:space="preserve">RESIDENTIAL ALTERATION TO REMOVE        </t>
  </si>
  <si>
    <t>2000007238</t>
  </si>
  <si>
    <t xml:space="preserve">RODRIGUEZ MARIO               </t>
  </si>
  <si>
    <t>9999</t>
  </si>
  <si>
    <t>2000004241</t>
  </si>
  <si>
    <t xml:space="preserve">GOLDEN STATE             </t>
  </si>
  <si>
    <t xml:space="preserve">1200 GOLDEN STATE LLC         </t>
  </si>
  <si>
    <t>00220101002</t>
  </si>
  <si>
    <t xml:space="preserve">MR WHEEL TI - ROLLUP DOORS, BR, BLOCK   </t>
  </si>
  <si>
    <t>2000007127</t>
  </si>
  <si>
    <t xml:space="preserve">PEPPER TREE              </t>
  </si>
  <si>
    <t xml:space="preserve">MORGAN LARRY &amp; MICHELLE       </t>
  </si>
  <si>
    <t>35512409007</t>
  </si>
  <si>
    <t>2000007132</t>
  </si>
  <si>
    <t xml:space="preserve">MORGAN LARRY &amp; MICHELE        </t>
  </si>
  <si>
    <t>35512410009</t>
  </si>
  <si>
    <t>2000007154</t>
  </si>
  <si>
    <t xml:space="preserve">WHITE                    </t>
  </si>
  <si>
    <t xml:space="preserve">ROMAN JOSE L &amp; MONICA M       </t>
  </si>
  <si>
    <t>40324228003</t>
  </si>
  <si>
    <t>2000007182</t>
  </si>
  <si>
    <t xml:space="preserve">LANAI                    </t>
  </si>
  <si>
    <t>KINETZ JAMES VERNON &amp; MARIA LO</t>
  </si>
  <si>
    <t>ADVANCED ROOFING &amp; RAINGUTTERS</t>
  </si>
  <si>
    <t>52727107007</t>
  </si>
  <si>
    <t xml:space="preserve">RESIDENTIAL REROOF OF LESS THAN 1000SF  </t>
  </si>
  <si>
    <t>2000007134</t>
  </si>
  <si>
    <t xml:space="preserve">LOCKHART SCOTT                </t>
  </si>
  <si>
    <t>38321120008</t>
  </si>
  <si>
    <t>2000007143</t>
  </si>
  <si>
    <t xml:space="preserve">DOOLITTLE                </t>
  </si>
  <si>
    <t>OLVERA FERNANDO G &amp; GOMEZ AMPA</t>
  </si>
  <si>
    <t>02313619003</t>
  </si>
  <si>
    <t>2000007163</t>
  </si>
  <si>
    <t xml:space="preserve">DESERT SPRINGS           </t>
  </si>
  <si>
    <t xml:space="preserve">FUSSEL MICHAEL C TRUST        </t>
  </si>
  <si>
    <t>39424301006</t>
  </si>
  <si>
    <t>2000007165</t>
  </si>
  <si>
    <t xml:space="preserve">SEVEN HILLS              </t>
  </si>
  <si>
    <t xml:space="preserve">MOROVICH KAREN LYNN           </t>
  </si>
  <si>
    <t>49439225002</t>
  </si>
  <si>
    <t>2000007185</t>
  </si>
  <si>
    <t xml:space="preserve">SWIFT FALLS              </t>
  </si>
  <si>
    <t xml:space="preserve">GOMEZ JESSICA R               </t>
  </si>
  <si>
    <t>49848208007</t>
  </si>
  <si>
    <t>2000007200</t>
  </si>
  <si>
    <t xml:space="preserve">TIFFANY                  </t>
  </si>
  <si>
    <t xml:space="preserve">GUERBER FAM TR                </t>
  </si>
  <si>
    <t>50076031006</t>
  </si>
  <si>
    <t>2000007203</t>
  </si>
  <si>
    <t xml:space="preserve">WILLOW SPRING            </t>
  </si>
  <si>
    <t xml:space="preserve">RODRIGUEZ THEODORE JR         </t>
  </si>
  <si>
    <t>50107331004</t>
  </si>
  <si>
    <t>2000007233</t>
  </si>
  <si>
    <t xml:space="preserve">CYCLONE                  </t>
  </si>
  <si>
    <t xml:space="preserve">FARMER JOHN &amp; CHRISTINE       </t>
  </si>
  <si>
    <t xml:space="preserve">THINK HOME SERVICES HVAC      </t>
  </si>
  <si>
    <t>51515209008</t>
  </si>
  <si>
    <t>2000007234</t>
  </si>
  <si>
    <t xml:space="preserve">EASTVIEW                 </t>
  </si>
  <si>
    <t xml:space="preserve">ANDRASIAN SAVANNA             </t>
  </si>
  <si>
    <t>43402210002</t>
  </si>
  <si>
    <t>2000007219</t>
  </si>
  <si>
    <t xml:space="preserve">DURAN BLANCHE I               </t>
  </si>
  <si>
    <t>01229012007</t>
  </si>
  <si>
    <t xml:space="preserve">RESIDENTIAL RE-PIPE                     </t>
  </si>
  <si>
    <t>2000006547</t>
  </si>
  <si>
    <t xml:space="preserve">KENSETH                  </t>
  </si>
  <si>
    <t xml:space="preserve">GARGAN ALICIA I               </t>
  </si>
  <si>
    <t xml:space="preserve">SUN SOLAR ENERGY SOLUTIONS    </t>
  </si>
  <si>
    <t>52738217005</t>
  </si>
  <si>
    <t>2000006549</t>
  </si>
  <si>
    <t xml:space="preserve">EAGLE FALLS              </t>
  </si>
  <si>
    <t xml:space="preserve">SULLIVAN JERRY W &amp; CHARLENE K </t>
  </si>
  <si>
    <t>52553205009</t>
  </si>
  <si>
    <t>2000006550</t>
  </si>
  <si>
    <t xml:space="preserve">BISCAYNE                 </t>
  </si>
  <si>
    <t xml:space="preserve">SORIANO MARITONI              </t>
  </si>
  <si>
    <t>54114301009</t>
  </si>
  <si>
    <t>2000006551</t>
  </si>
  <si>
    <t xml:space="preserve">VISTA DEL MAR            </t>
  </si>
  <si>
    <t xml:space="preserve">WALKER DOREEN &amp; MICHAEL       </t>
  </si>
  <si>
    <t>54435221002</t>
  </si>
  <si>
    <t>2000006552</t>
  </si>
  <si>
    <t xml:space="preserve">SINGLE OAK               </t>
  </si>
  <si>
    <t xml:space="preserve">ASHLEY ANTHONY R              </t>
  </si>
  <si>
    <t>39412246005</t>
  </si>
  <si>
    <t>2000006553</t>
  </si>
  <si>
    <t xml:space="preserve">SELMA                    </t>
  </si>
  <si>
    <t xml:space="preserve">MEJIA NORMA                   </t>
  </si>
  <si>
    <t>53244108007</t>
  </si>
  <si>
    <t>2000006554</t>
  </si>
  <si>
    <t xml:space="preserve">WOODS ROBERT &amp; ROSE           </t>
  </si>
  <si>
    <t>52708302001</t>
  </si>
  <si>
    <t>2000006555</t>
  </si>
  <si>
    <t>WORTHINGTON AARON S &amp; JENNIFER</t>
  </si>
  <si>
    <t>50107315008</t>
  </si>
  <si>
    <t>2000006556</t>
  </si>
  <si>
    <t xml:space="preserve">FINCHLEY                 </t>
  </si>
  <si>
    <t>DUNLAP BRENT RUSSELL &amp;JENNIFER</t>
  </si>
  <si>
    <t>39013102005</t>
  </si>
  <si>
    <t>2000006567</t>
  </si>
  <si>
    <t>2000006775</t>
  </si>
  <si>
    <t xml:space="preserve">BUENA TIERRA             </t>
  </si>
  <si>
    <t xml:space="preserve">PIPER ANAMARIA &amp; KENT         </t>
  </si>
  <si>
    <t>33928417009</t>
  </si>
  <si>
    <t>2000006778</t>
  </si>
  <si>
    <t xml:space="preserve">METROPOLITAN             </t>
  </si>
  <si>
    <t xml:space="preserve">WARING MARY HELEN             </t>
  </si>
  <si>
    <t>54505102000</t>
  </si>
  <si>
    <t>2000006782</t>
  </si>
  <si>
    <t>2000006929</t>
  </si>
  <si>
    <t xml:space="preserve">LAVINA                   </t>
  </si>
  <si>
    <t xml:space="preserve">ROGOWSKI WILLIAM &amp; LORI       </t>
  </si>
  <si>
    <t>52809122005</t>
  </si>
  <si>
    <t>2000006931</t>
  </si>
  <si>
    <t xml:space="preserve">SAINT CLEMENT            </t>
  </si>
  <si>
    <t xml:space="preserve">COBEAN SHELLY                 </t>
  </si>
  <si>
    <t xml:space="preserve">JEFF PERIERA HOME ENERGY      </t>
  </si>
  <si>
    <t>46357045002</t>
  </si>
  <si>
    <t>2000006932</t>
  </si>
  <si>
    <t xml:space="preserve">CLIFFTOP                 </t>
  </si>
  <si>
    <t xml:space="preserve">HELM MARSHALL E LIV TR        </t>
  </si>
  <si>
    <t>43703213005</t>
  </si>
  <si>
    <t>2000006937</t>
  </si>
  <si>
    <t xml:space="preserve">OPEN TRAIL               </t>
  </si>
  <si>
    <t>JESTICE CHRISTOPHER A &amp; CHISHO</t>
  </si>
  <si>
    <t>39422312002</t>
  </si>
  <si>
    <t>2000006949</t>
  </si>
  <si>
    <t xml:space="preserve">EL CAPITAN               </t>
  </si>
  <si>
    <t xml:space="preserve">SHOUFLER RHONDA               </t>
  </si>
  <si>
    <t>52722110000</t>
  </si>
  <si>
    <t>2000006971</t>
  </si>
  <si>
    <t xml:space="preserve">SEA ISLAND               </t>
  </si>
  <si>
    <t xml:space="preserve">KILBY AMANDA J                </t>
  </si>
  <si>
    <t>38773026008</t>
  </si>
  <si>
    <t>2000006972</t>
  </si>
  <si>
    <t xml:space="preserve">ALICE MEADOWS            </t>
  </si>
  <si>
    <t xml:space="preserve">VERGARA MANUEL J &amp; SANDRA I   </t>
  </si>
  <si>
    <t>51410220007</t>
  </si>
  <si>
    <t>2000006973</t>
  </si>
  <si>
    <t xml:space="preserve">WATERLOO                 </t>
  </si>
  <si>
    <t>CORTES JULIO E O &amp; OCAMPO ALBA</t>
  </si>
  <si>
    <t>52307106008</t>
  </si>
  <si>
    <t>2000006974</t>
  </si>
  <si>
    <t xml:space="preserve">CERVANTES CLAUDIA L &amp; BAIDWAN </t>
  </si>
  <si>
    <t>53413008004</t>
  </si>
  <si>
    <t>2000006975</t>
  </si>
  <si>
    <t xml:space="preserve">PATEL KALINDI                 </t>
  </si>
  <si>
    <t>52932401008</t>
  </si>
  <si>
    <t>2000006976</t>
  </si>
  <si>
    <t xml:space="preserve">POLSON                   </t>
  </si>
  <si>
    <t xml:space="preserve">BURT JORDAN K &amp; MACKENZIE E   </t>
  </si>
  <si>
    <t>53429141003</t>
  </si>
  <si>
    <t>2000006978</t>
  </si>
  <si>
    <t xml:space="preserve">SMITH MARIA VICTORIA SORIANO  </t>
  </si>
  <si>
    <t>54017504004</t>
  </si>
  <si>
    <t>2000006979</t>
  </si>
  <si>
    <t xml:space="preserve">RANCHO CORDOVA           </t>
  </si>
  <si>
    <t xml:space="preserve">VALDEZ MARCOS &amp; GLORIA EVA M  </t>
  </si>
  <si>
    <t>54405505000</t>
  </si>
  <si>
    <t>2000006980</t>
  </si>
  <si>
    <t xml:space="preserve">STERLING HEIGHTS         </t>
  </si>
  <si>
    <t xml:space="preserve">SANTIAGO PETE V &amp; TERESITA    </t>
  </si>
  <si>
    <t>38785202007</t>
  </si>
  <si>
    <t>2000006981</t>
  </si>
  <si>
    <t xml:space="preserve">DOCKERY                  </t>
  </si>
  <si>
    <t>GALLAGHER S &amp; BELEZZUOLI GALLA</t>
  </si>
  <si>
    <t>52359018007</t>
  </si>
  <si>
    <t>2000006982</t>
  </si>
  <si>
    <t xml:space="preserve">IPSWICH                  </t>
  </si>
  <si>
    <t xml:space="preserve">TILLETT MARCELLE D            </t>
  </si>
  <si>
    <t>38934108004</t>
  </si>
  <si>
    <t>2000006983</t>
  </si>
  <si>
    <t xml:space="preserve">POWER SCOTT R &amp; SANDRA O      </t>
  </si>
  <si>
    <t>49549004003</t>
  </si>
  <si>
    <t>2000006993</t>
  </si>
  <si>
    <t xml:space="preserve">MOUNTAIN OAK             </t>
  </si>
  <si>
    <t xml:space="preserve">GORDON STEPHEN C &amp; CAROL      </t>
  </si>
  <si>
    <t>51218210008</t>
  </si>
  <si>
    <t>2000004898</t>
  </si>
  <si>
    <t xml:space="preserve">MARQUISE                 </t>
  </si>
  <si>
    <t xml:space="preserve">VISTA MONTAIRE LLC            </t>
  </si>
  <si>
    <t>38654106005</t>
  </si>
  <si>
    <t>2000004899</t>
  </si>
  <si>
    <t>38654107008</t>
  </si>
  <si>
    <t>2000004900</t>
  </si>
  <si>
    <t>38654108001</t>
  </si>
  <si>
    <t>2000006140</t>
  </si>
  <si>
    <t>99999487</t>
  </si>
  <si>
    <t>2000006146</t>
  </si>
  <si>
    <t>99999489</t>
  </si>
  <si>
    <t>2000007085</t>
  </si>
  <si>
    <t>53138217006</t>
  </si>
  <si>
    <t>2000007090</t>
  </si>
  <si>
    <t xml:space="preserve">STAFFORDSHIRE            </t>
  </si>
  <si>
    <t xml:space="preserve">ENGLEN ROGER &amp; MELISSA        </t>
  </si>
  <si>
    <t xml:space="preserve">MARINA POOL COMPANY           </t>
  </si>
  <si>
    <t>50120208008</t>
  </si>
  <si>
    <t>2000007130</t>
  </si>
  <si>
    <t xml:space="preserve">LANESBOROUGH             </t>
  </si>
  <si>
    <t xml:space="preserve">FUENTES LAURA                 </t>
  </si>
  <si>
    <t>THE BULK YARD , INC/GOLDEN VAL</t>
  </si>
  <si>
    <t>54458126007</t>
  </si>
  <si>
    <t>2000007255</t>
  </si>
  <si>
    <t xml:space="preserve">CARAMELLA                </t>
  </si>
  <si>
    <t>52438109004</t>
  </si>
  <si>
    <t>2000007181</t>
  </si>
  <si>
    <t xml:space="preserve">ROJAS GABRIEL M               </t>
  </si>
  <si>
    <t>54115106003</t>
  </si>
  <si>
    <t>2000007199</t>
  </si>
  <si>
    <t xml:space="preserve">031   </t>
  </si>
  <si>
    <t xml:space="preserve">QUINTO REAL              </t>
  </si>
  <si>
    <t xml:space="preserve">GRAHAM WILLIAM                </t>
  </si>
  <si>
    <t>49231101007</t>
  </si>
  <si>
    <t xml:space="preserve">PARTIALLY INGROUND SPA                  </t>
  </si>
  <si>
    <t>2000007025</t>
  </si>
  <si>
    <t xml:space="preserve">LE MAY                   </t>
  </si>
  <si>
    <t xml:space="preserve">PALEO MELVIN R &amp; SHIRLEY J    </t>
  </si>
  <si>
    <t xml:space="preserve">AMERICAL AWNING               </t>
  </si>
  <si>
    <t>02346007002</t>
  </si>
  <si>
    <t xml:space="preserve">ALUM.PATIO COVER                        </t>
  </si>
  <si>
    <t>2000007026</t>
  </si>
  <si>
    <t xml:space="preserve">HERNANDEZ MICHAEL THOMAS      </t>
  </si>
  <si>
    <t>53514407009</t>
  </si>
  <si>
    <t>2000007027</t>
  </si>
  <si>
    <t xml:space="preserve">MALES ANGELA R                </t>
  </si>
  <si>
    <t>53107204008</t>
  </si>
  <si>
    <t xml:space="preserve">ALUM PATIO COVER - SOILS AREA           </t>
  </si>
  <si>
    <t>2000004547</t>
  </si>
  <si>
    <t xml:space="preserve">ALLEN                    </t>
  </si>
  <si>
    <t xml:space="preserve">AMBER INVS LLC                </t>
  </si>
  <si>
    <t xml:space="preserve">G M MANAGEMENT                </t>
  </si>
  <si>
    <t>50078009009</t>
  </si>
  <si>
    <t xml:space="preserve">1,168SF TI FOR UPS STORE                </t>
  </si>
  <si>
    <t>2000006755</t>
  </si>
  <si>
    <t xml:space="preserve">UNION                    </t>
  </si>
  <si>
    <t xml:space="preserve">FLEMING COMPANIES INC         </t>
  </si>
  <si>
    <t>COLORADO WEST CONSTRUCTION INC</t>
  </si>
  <si>
    <t>00951203004</t>
  </si>
  <si>
    <t xml:space="preserve">RACKING FOR SUPERIOR GROCERS            </t>
  </si>
  <si>
    <t>2000007202</t>
  </si>
  <si>
    <t xml:space="preserve">MOROCCO                  </t>
  </si>
  <si>
    <t xml:space="preserve">BANK OF AMER                  </t>
  </si>
  <si>
    <t>14654218007</t>
  </si>
  <si>
    <t>2000006621</t>
  </si>
  <si>
    <t xml:space="preserve">CYPRESS POINT            </t>
  </si>
  <si>
    <t>FREEMAN RONALD V &amp; VELA LAUREN</t>
  </si>
  <si>
    <t xml:space="preserve">JAMES AIR CONDITIONING, INC   </t>
  </si>
  <si>
    <t>19444201009</t>
  </si>
  <si>
    <t>2000006707</t>
  </si>
  <si>
    <t>2000006841</t>
  </si>
  <si>
    <t xml:space="preserve">CALLE CORTA              </t>
  </si>
  <si>
    <t xml:space="preserve">WOODARD THOMAS A              </t>
  </si>
  <si>
    <t>33926116009</t>
  </si>
  <si>
    <t>2000006842</t>
  </si>
  <si>
    <t xml:space="preserve">DURRWOOD                 </t>
  </si>
  <si>
    <t xml:space="preserve">MC CANNE ADAM A               </t>
  </si>
  <si>
    <t>02349116004</t>
  </si>
  <si>
    <t>2000007035</t>
  </si>
  <si>
    <t xml:space="preserve">LA COSTA                 </t>
  </si>
  <si>
    <t xml:space="preserve">CASTILLO MIRIAM Y             </t>
  </si>
  <si>
    <t>14665103008</t>
  </si>
  <si>
    <t>2000007062</t>
  </si>
  <si>
    <t xml:space="preserve">VALLEY VISTA             </t>
  </si>
  <si>
    <t xml:space="preserve">BESS MIKE LIVING TRUST        </t>
  </si>
  <si>
    <t>40318301004</t>
  </si>
  <si>
    <t>2000007110</t>
  </si>
  <si>
    <t xml:space="preserve">WITHIN HEIGHTS           </t>
  </si>
  <si>
    <t xml:space="preserve">COTERA MELISSA &amp; VICTOR JR    </t>
  </si>
  <si>
    <t>39020106007</t>
  </si>
  <si>
    <t>2000007111</t>
  </si>
  <si>
    <t xml:space="preserve">PYRAMID PEAK             </t>
  </si>
  <si>
    <t xml:space="preserve">ROBICHEAUX MELECIA P          </t>
  </si>
  <si>
    <t>39448223003</t>
  </si>
  <si>
    <t>2000007112</t>
  </si>
  <si>
    <t xml:space="preserve">LANGSTON                 </t>
  </si>
  <si>
    <t xml:space="preserve">SALAMANCA ANGEL &amp; MARIA       </t>
  </si>
  <si>
    <t>41219249006</t>
  </si>
  <si>
    <t>2000007114</t>
  </si>
  <si>
    <t xml:space="preserve">PARK PALISADES           </t>
  </si>
  <si>
    <t xml:space="preserve">SIMPSON GLENN R &amp; BONNIE H    </t>
  </si>
  <si>
    <t>38756505003</t>
  </si>
  <si>
    <t>2000007115</t>
  </si>
  <si>
    <t xml:space="preserve">BIRKENFELD               </t>
  </si>
  <si>
    <t xml:space="preserve">JENNINGS STEPHEN C REV TR     </t>
  </si>
  <si>
    <t>52205301004</t>
  </si>
  <si>
    <t>2000007116</t>
  </si>
  <si>
    <t xml:space="preserve">BATH                     </t>
  </si>
  <si>
    <t xml:space="preserve">VO BI V &amp; DANG MARYANN        </t>
  </si>
  <si>
    <t>54441103000</t>
  </si>
  <si>
    <t>2000007117</t>
  </si>
  <si>
    <t xml:space="preserve">WENATCHEE                </t>
  </si>
  <si>
    <t xml:space="preserve">MEDINA GEOVANNI A &amp; FABIOLA   </t>
  </si>
  <si>
    <t>38318225002</t>
  </si>
  <si>
    <t>2000007164</t>
  </si>
  <si>
    <t xml:space="preserve">CHERRY                   </t>
  </si>
  <si>
    <t xml:space="preserve">AGUAYO EMANUEL                </t>
  </si>
  <si>
    <t xml:space="preserve">VALLEY AIR SYSTEMS            </t>
  </si>
  <si>
    <t>00729105006</t>
  </si>
  <si>
    <t>2000007166</t>
  </si>
  <si>
    <t xml:space="preserve">BROGAN                   </t>
  </si>
  <si>
    <t xml:space="preserve">ABNEY BEAU &amp; CHRISTIEN D      </t>
  </si>
  <si>
    <t>52205113005</t>
  </si>
  <si>
    <t>2000007167</t>
  </si>
  <si>
    <t xml:space="preserve">MARAZION HILL            </t>
  </si>
  <si>
    <t xml:space="preserve">ROSSO PHIL &amp; JACKIE FAM TR    </t>
  </si>
  <si>
    <t>52302210001</t>
  </si>
  <si>
    <t>2000007213</t>
  </si>
  <si>
    <t xml:space="preserve">GASSAWAY FAMILY TRUST         </t>
  </si>
  <si>
    <t xml:space="preserve">OLYMPIC HEATING AND AIR       </t>
  </si>
  <si>
    <t>02058001008</t>
  </si>
  <si>
    <t>2000007231</t>
  </si>
  <si>
    <t xml:space="preserve">THOMPSON KEITH                </t>
  </si>
  <si>
    <t>40324225004</t>
  </si>
  <si>
    <t>2000007240</t>
  </si>
  <si>
    <t xml:space="preserve">EAST HILLS               </t>
  </si>
  <si>
    <t xml:space="preserve">SHELL JANET FORD TRUST        </t>
  </si>
  <si>
    <t>43312008005</t>
  </si>
  <si>
    <t>2000007241</t>
  </si>
  <si>
    <t xml:space="preserve">ROANOKE                  </t>
  </si>
  <si>
    <t xml:space="preserve">DEMERS RICHARD SCOTT          </t>
  </si>
  <si>
    <t>38318216006</t>
  </si>
  <si>
    <t>2000007257</t>
  </si>
  <si>
    <t xml:space="preserve">MC ARDLE SCOTT &amp; ERIN         </t>
  </si>
  <si>
    <t>00834110001</t>
  </si>
  <si>
    <t>2000007254</t>
  </si>
  <si>
    <t xml:space="preserve">LOCH NESS                </t>
  </si>
  <si>
    <t xml:space="preserve">HERDA RAYMOND J REV TRUST     </t>
  </si>
  <si>
    <t>43304005003</t>
  </si>
  <si>
    <t>2000003484</t>
  </si>
  <si>
    <t>LYNN BRUCE &amp; MELANIE REVOCABLE</t>
  </si>
  <si>
    <t>19439021009</t>
  </si>
  <si>
    <t xml:space="preserve">COMM. SOLAR -                           </t>
  </si>
  <si>
    <t>2000006265</t>
  </si>
  <si>
    <t xml:space="preserve">CALABRIA                 </t>
  </si>
  <si>
    <t xml:space="preserve">MELLGREN KERWIN GERI A        </t>
  </si>
  <si>
    <t xml:space="preserve">LA SOLAR GROUP INC            </t>
  </si>
  <si>
    <t>33254301001</t>
  </si>
  <si>
    <t>2000006652</t>
  </si>
  <si>
    <t xml:space="preserve">DROMORE                  </t>
  </si>
  <si>
    <t xml:space="preserve">QAMAR IMRAM &amp; SHAISTA         </t>
  </si>
  <si>
    <t>52926003009</t>
  </si>
  <si>
    <t>2000006654</t>
  </si>
  <si>
    <t xml:space="preserve">MC DONALD                </t>
  </si>
  <si>
    <t xml:space="preserve">SOLANO MICHELLE               </t>
  </si>
  <si>
    <t>02030504000</t>
  </si>
  <si>
    <t>2000006657</t>
  </si>
  <si>
    <t>2000006696</t>
  </si>
  <si>
    <t>2000006780</t>
  </si>
  <si>
    <t xml:space="preserve">RENOIR                   </t>
  </si>
  <si>
    <t xml:space="preserve">MOXHAM CHARLES E &amp; CARMEN     </t>
  </si>
  <si>
    <t>49539022006</t>
  </si>
  <si>
    <t>2000006781</t>
  </si>
  <si>
    <t xml:space="preserve">GORDON VALLEY            </t>
  </si>
  <si>
    <t xml:space="preserve">MELE FAMILY TRUST             </t>
  </si>
  <si>
    <t>49827302005</t>
  </si>
  <si>
    <t>2000006935</t>
  </si>
  <si>
    <t xml:space="preserve">HINAULT                  </t>
  </si>
  <si>
    <t xml:space="preserve">ROBERTS RACHEL TRUST          </t>
  </si>
  <si>
    <t>49541143009</t>
  </si>
  <si>
    <t>2000006936</t>
  </si>
  <si>
    <t xml:space="preserve">CHAVEZ OSCAR                  </t>
  </si>
  <si>
    <t>51555103009</t>
  </si>
  <si>
    <t>2000007069</t>
  </si>
  <si>
    <t xml:space="preserve">MANHATTAN                </t>
  </si>
  <si>
    <t xml:space="preserve">CAZARES OMAR &amp; GUADALUPE      </t>
  </si>
  <si>
    <t>52518109003</t>
  </si>
  <si>
    <t>2000007070</t>
  </si>
  <si>
    <t xml:space="preserve">THURBER                  </t>
  </si>
  <si>
    <t xml:space="preserve">MC GARY EDWARD &amp; DEBORAH      </t>
  </si>
  <si>
    <t>39212116007</t>
  </si>
  <si>
    <t>2000007168</t>
  </si>
  <si>
    <t xml:space="preserve">AGNEW MEADOWS            </t>
  </si>
  <si>
    <t>SINGH CHAMKUAR &amp; GREWAL AMARJI</t>
  </si>
  <si>
    <t>51448328009</t>
  </si>
  <si>
    <t>2000007169</t>
  </si>
  <si>
    <t xml:space="preserve">EASTLORNE                </t>
  </si>
  <si>
    <t xml:space="preserve">KATCHADOURIAN JACK            </t>
  </si>
  <si>
    <t>38023207003</t>
  </si>
  <si>
    <t>2000007170</t>
  </si>
  <si>
    <t xml:space="preserve">28TH                     </t>
  </si>
  <si>
    <t xml:space="preserve">WILKERSON FRANK D             </t>
  </si>
  <si>
    <t>00210215001</t>
  </si>
  <si>
    <t>2000007256</t>
  </si>
  <si>
    <t xml:space="preserve">WOODGLEN                 </t>
  </si>
  <si>
    <t xml:space="preserve">NINO CHRISTOPHER MICHAEL      </t>
  </si>
  <si>
    <t xml:space="preserve">SOLAR CONSTRUCTION            </t>
  </si>
  <si>
    <t>38919613000</t>
  </si>
  <si>
    <t>2000007263</t>
  </si>
  <si>
    <t xml:space="preserve">MSI ELECTRIC                  </t>
  </si>
  <si>
    <t>2000007279</t>
  </si>
  <si>
    <t xml:space="preserve">SPRUCE                   </t>
  </si>
  <si>
    <t xml:space="preserve">HUNTINGTON HALEY A            </t>
  </si>
  <si>
    <t xml:space="preserve">KENNY SALCIDO ELECTRIC INC    </t>
  </si>
  <si>
    <t>00119204009</t>
  </si>
  <si>
    <t>2000007281</t>
  </si>
  <si>
    <t xml:space="preserve">LOUIE WAYLAND &amp; THERESA K     </t>
  </si>
  <si>
    <t xml:space="preserve">RANKIN ELECTRIC               </t>
  </si>
  <si>
    <t>38216209003</t>
  </si>
  <si>
    <t>2000007282</t>
  </si>
  <si>
    <t xml:space="preserve">SHAMROCK                 </t>
  </si>
  <si>
    <t xml:space="preserve">NESHEIWAT PAUL HAYEL          </t>
  </si>
  <si>
    <t>14802108004</t>
  </si>
  <si>
    <t xml:space="preserve">METER JAW REPLACEMENT - UNIT #7         </t>
  </si>
  <si>
    <t>2000007285</t>
  </si>
  <si>
    <t xml:space="preserve">GOLDEN STATE SOLAR POWER      </t>
  </si>
  <si>
    <t>2000007334</t>
  </si>
  <si>
    <t xml:space="preserve">KATYDID                  </t>
  </si>
  <si>
    <t>53117024001</t>
  </si>
  <si>
    <t>2000007336</t>
  </si>
  <si>
    <t>53117025004</t>
  </si>
  <si>
    <t>1900002907</t>
  </si>
  <si>
    <t xml:space="preserve">HEATH                    </t>
  </si>
  <si>
    <t xml:space="preserve">BOLTHOUSE LAND CO LLC         </t>
  </si>
  <si>
    <t xml:space="preserve">WEST COAST COMMUNITY BUILDERS </t>
  </si>
  <si>
    <t>53401101005</t>
  </si>
  <si>
    <t xml:space="preserve">18,168 SF TYPE 1 APARTMENT BUILDING FOR </t>
  </si>
  <si>
    <t>1900002908</t>
  </si>
  <si>
    <t>1900002909</t>
  </si>
  <si>
    <t>1900002910</t>
  </si>
  <si>
    <t>1900002911</t>
  </si>
  <si>
    <t>1900002912</t>
  </si>
  <si>
    <t>1900002913</t>
  </si>
  <si>
    <t>1900002914</t>
  </si>
  <si>
    <t>1900002917</t>
  </si>
  <si>
    <t xml:space="preserve">10,792 SF TYPE 2 APARTMENT BUILDING FOR </t>
  </si>
  <si>
    <t>1900002918</t>
  </si>
  <si>
    <t>1900002919</t>
  </si>
  <si>
    <t>1900002920</t>
  </si>
  <si>
    <t>1900002921</t>
  </si>
  <si>
    <t>1900013363</t>
  </si>
  <si>
    <t xml:space="preserve">021   </t>
  </si>
  <si>
    <t xml:space="preserve">SNOW                     </t>
  </si>
  <si>
    <t xml:space="preserve">DJG MINI STORAGE L P          </t>
  </si>
  <si>
    <t xml:space="preserve">DERRELS MINI STORAGE INC      </t>
  </si>
  <si>
    <t>49209070007</t>
  </si>
  <si>
    <t xml:space="preserve">3375 SF MINI STORAGE UNIT 19            </t>
  </si>
  <si>
    <t>1900013364</t>
  </si>
  <si>
    <t xml:space="preserve">5000 SF MINI STORAGE UNIT 53            </t>
  </si>
  <si>
    <t>1900013365</t>
  </si>
  <si>
    <t xml:space="preserve">4800 SF MINI STORAGE - UNIT 54          </t>
  </si>
  <si>
    <t>2000007276</t>
  </si>
  <si>
    <t xml:space="preserve">MONTBATTEN               </t>
  </si>
  <si>
    <t>BOSLEY ANDREW ROBERT &amp; FRANCIS</t>
  </si>
  <si>
    <t>52843201009</t>
  </si>
  <si>
    <t>2000007278</t>
  </si>
  <si>
    <t xml:space="preserve">HELIOTROPE               </t>
  </si>
  <si>
    <t xml:space="preserve">KAUR AMANDEEP                 </t>
  </si>
  <si>
    <t>52430023003</t>
  </si>
  <si>
    <t>2000007277</t>
  </si>
  <si>
    <t xml:space="preserve">BOUQUET                  </t>
  </si>
  <si>
    <t xml:space="preserve">EYRAUD AMBER &amp; AARON          </t>
  </si>
  <si>
    <t>52431001002</t>
  </si>
  <si>
    <t>2000006042</t>
  </si>
  <si>
    <t xml:space="preserve">BANK                     </t>
  </si>
  <si>
    <t xml:space="preserve">GATES GERALD M &amp; RUBY J       </t>
  </si>
  <si>
    <t>00805610002</t>
  </si>
  <si>
    <t>2000006610</t>
  </si>
  <si>
    <t xml:space="preserve">AMHERST FOREST           </t>
  </si>
  <si>
    <t xml:space="preserve">BAKFLD AS IS                  </t>
  </si>
  <si>
    <t xml:space="preserve">HILLGATE BUILDERS INC         </t>
  </si>
  <si>
    <t>51542215003</t>
  </si>
  <si>
    <t xml:space="preserve">RESIDENTIAL REPAIR WITH WORK TO INCLUDE </t>
  </si>
  <si>
    <t>2000006630</t>
  </si>
  <si>
    <t xml:space="preserve">DEL TORO HECTOR M &amp; ASHLEY D  </t>
  </si>
  <si>
    <t>52825303000</t>
  </si>
  <si>
    <t>2000007133</t>
  </si>
  <si>
    <t xml:space="preserve">GIOVANETTI               </t>
  </si>
  <si>
    <t xml:space="preserve">DURAN JUAN                    </t>
  </si>
  <si>
    <t>51448202006</t>
  </si>
  <si>
    <t xml:space="preserve">PATIO                                   </t>
  </si>
  <si>
    <t>2000007180</t>
  </si>
  <si>
    <t xml:space="preserve">GARCIA ESTEBAN                </t>
  </si>
  <si>
    <t>13929425007</t>
  </si>
  <si>
    <t>2000007346</t>
  </si>
  <si>
    <t xml:space="preserve">KELLY DEANNA                  </t>
  </si>
  <si>
    <t>54014319005</t>
  </si>
  <si>
    <t xml:space="preserve">RESIDENTIAL ALTERATION TO INSTALL GAS   </t>
  </si>
  <si>
    <t>2000007349</t>
  </si>
  <si>
    <t xml:space="preserve">HEMPSTEAD                </t>
  </si>
  <si>
    <t xml:space="preserve">FARRELL JOHN STUART           </t>
  </si>
  <si>
    <t xml:space="preserve">WESTPAC CONSTRUCTION INC      </t>
  </si>
  <si>
    <t>35524305003</t>
  </si>
  <si>
    <t>2000004295</t>
  </si>
  <si>
    <t xml:space="preserve">HANNA PROP INC                </t>
  </si>
  <si>
    <t xml:space="preserve">IMAGE BUILDERS                </t>
  </si>
  <si>
    <t>00834324006</t>
  </si>
  <si>
    <t xml:space="preserve">COMM CONVERTING BACK AREA TO KITCHEN    </t>
  </si>
  <si>
    <t>2000007259</t>
  </si>
  <si>
    <t xml:space="preserve">GAGE                     </t>
  </si>
  <si>
    <t xml:space="preserve">FRIENDLY LOAN CO              </t>
  </si>
  <si>
    <t>01535010009</t>
  </si>
  <si>
    <t xml:space="preserve">DEMO FIRE DAMAGED DUPLEX                </t>
  </si>
  <si>
    <t>2000007262</t>
  </si>
  <si>
    <t xml:space="preserve">PATTERSON GLEN D &amp; LOUISE T   </t>
  </si>
  <si>
    <t>02143107006</t>
  </si>
  <si>
    <t>RESIDENTIAL REROOF WITH COOL ROOF PLEASE</t>
  </si>
  <si>
    <t>2000006637</t>
  </si>
  <si>
    <t xml:space="preserve">COFFEE                   </t>
  </si>
  <si>
    <t xml:space="preserve">ARNOLD REVOCABLE TRUST        </t>
  </si>
  <si>
    <t xml:space="preserve">VITAL SIGNS OF BAKERSFIELD    </t>
  </si>
  <si>
    <t>50703004005</t>
  </si>
  <si>
    <t xml:space="preserve">WALL SIGN - AEON NAILS  UNITS 103 &amp; 105 </t>
  </si>
  <si>
    <t>2000006639</t>
  </si>
  <si>
    <t xml:space="preserve">HO KINTEX C                   </t>
  </si>
  <si>
    <t>33251016005</t>
  </si>
  <si>
    <t xml:space="preserve">WALL SIGN - CORNERSTONE MORTGAGE        </t>
  </si>
  <si>
    <t>2000006640</t>
  </si>
  <si>
    <t xml:space="preserve">FRACKING PROP LLC             </t>
  </si>
  <si>
    <t>0061313004</t>
  </si>
  <si>
    <t xml:space="preserve">WALL SIGN - LAN PRO                     </t>
  </si>
  <si>
    <t>2000007036</t>
  </si>
  <si>
    <t xml:space="preserve">SAN ESTEBAN              </t>
  </si>
  <si>
    <t xml:space="preserve">FRANCO ROBERTO CARLOS &amp; ELENA </t>
  </si>
  <si>
    <t>52208204005</t>
  </si>
  <si>
    <t>2000007283</t>
  </si>
  <si>
    <t xml:space="preserve">NATCHEZ                  </t>
  </si>
  <si>
    <t xml:space="preserve">CREWS BRENDT MARCEAU &amp; ESTER  </t>
  </si>
  <si>
    <t>52634308007</t>
  </si>
  <si>
    <t>2000007284</t>
  </si>
  <si>
    <t xml:space="preserve">SUNHARBOR                </t>
  </si>
  <si>
    <t xml:space="preserve">GELOCK FAMILY LIV TR          </t>
  </si>
  <si>
    <t>49406424007</t>
  </si>
  <si>
    <t>2000007286</t>
  </si>
  <si>
    <t xml:space="preserve">MC KNIGHT CLEVE &amp; KAY FMLY TR </t>
  </si>
  <si>
    <t>00615104005</t>
  </si>
  <si>
    <t>2000007293</t>
  </si>
  <si>
    <t xml:space="preserve">EL PORTAL                </t>
  </si>
  <si>
    <t xml:space="preserve">FILLON ALFONSO K              </t>
  </si>
  <si>
    <t>38031031001</t>
  </si>
  <si>
    <t>2000007294</t>
  </si>
  <si>
    <t xml:space="preserve">ARBOR PARK               </t>
  </si>
  <si>
    <t>ESPINOZA MARIO &amp; LYUDMILA FISH</t>
  </si>
  <si>
    <t>52240214006</t>
  </si>
  <si>
    <t>2000007296</t>
  </si>
  <si>
    <t xml:space="preserve">BIG BEAR LAKE            </t>
  </si>
  <si>
    <t xml:space="preserve">NEILANDS EDMUNDS D &amp; DANA S   </t>
  </si>
  <si>
    <t>49461223009</t>
  </si>
  <si>
    <t>2000007297</t>
  </si>
  <si>
    <t xml:space="preserve">MECCA                    </t>
  </si>
  <si>
    <t xml:space="preserve">COOLEY STEPHEN D              </t>
  </si>
  <si>
    <t>50710208001</t>
  </si>
  <si>
    <t>2000007298</t>
  </si>
  <si>
    <t xml:space="preserve">URIBE ROMAN H                 </t>
  </si>
  <si>
    <t>00704309009</t>
  </si>
  <si>
    <t>2000007299</t>
  </si>
  <si>
    <t xml:space="preserve">FALCON                   </t>
  </si>
  <si>
    <t xml:space="preserve">ORELLANA ZAYRA B              </t>
  </si>
  <si>
    <t>02509316006</t>
  </si>
  <si>
    <t>2000007362</t>
  </si>
  <si>
    <t xml:space="preserve">BRYAN ROBERT &amp; HEIDI          </t>
  </si>
  <si>
    <t xml:space="preserve">AMERICAN DREAM SERVICES       </t>
  </si>
  <si>
    <t>49523218002</t>
  </si>
  <si>
    <t>2000007366</t>
  </si>
  <si>
    <t xml:space="preserve">GOLD DUST                </t>
  </si>
  <si>
    <t xml:space="preserve">WITCHER LIVING TRUST          </t>
  </si>
  <si>
    <t>BRLEY HEATING AND AIR CONDITIO</t>
  </si>
  <si>
    <t>39426201005</t>
  </si>
  <si>
    <t>2000007367</t>
  </si>
  <si>
    <t xml:space="preserve">FANGIO                   </t>
  </si>
  <si>
    <t xml:space="preserve">LONG JUDY LORENE              </t>
  </si>
  <si>
    <t xml:space="preserve">AIR TEMP A/C AND HEATING INC  </t>
  </si>
  <si>
    <t>53302309009</t>
  </si>
  <si>
    <t>2000007329</t>
  </si>
  <si>
    <t xml:space="preserve">BRACKEN OAK              </t>
  </si>
  <si>
    <t xml:space="preserve">HESTER JAMES W &amp; ALLISON D    </t>
  </si>
  <si>
    <t>51306206009</t>
  </si>
  <si>
    <t xml:space="preserve">GAS LINE REPAIR/ REPLACE                </t>
  </si>
  <si>
    <t>2000007345</t>
  </si>
  <si>
    <t xml:space="preserve">WONDER                   </t>
  </si>
  <si>
    <t xml:space="preserve">MADISON GROUP PROPERTIES LLC  </t>
  </si>
  <si>
    <t>35513209006</t>
  </si>
  <si>
    <t>2000007347</t>
  </si>
  <si>
    <t xml:space="preserve">DAVIS FAMILY PARTNERSHIP      </t>
  </si>
  <si>
    <t>01231003006</t>
  </si>
  <si>
    <t xml:space="preserve">GAS LINE RELEASE                        </t>
  </si>
  <si>
    <t>2000007364</t>
  </si>
  <si>
    <t xml:space="preserve">GRAND TETON              </t>
  </si>
  <si>
    <t xml:space="preserve">MANNING CHRISTOPHER C         </t>
  </si>
  <si>
    <t xml:space="preserve">CALIFORNIA DELTA MECH INC     </t>
  </si>
  <si>
    <t>52718112005</t>
  </si>
  <si>
    <t>2000005200</t>
  </si>
  <si>
    <t xml:space="preserve">MEDEL EDIMER                  </t>
  </si>
  <si>
    <t>02127003001</t>
  </si>
  <si>
    <t>2000005538</t>
  </si>
  <si>
    <t xml:space="preserve">VIETTI JOSHUA S &amp; ASHLEY N    </t>
  </si>
  <si>
    <t>00118104009</t>
  </si>
  <si>
    <t>2000005669</t>
  </si>
  <si>
    <t>2000006543</t>
  </si>
  <si>
    <t xml:space="preserve">SHEPPERTON               </t>
  </si>
  <si>
    <t xml:space="preserve">DAIGLE JESS M &amp; STEPHANIE L   </t>
  </si>
  <si>
    <t>50117204008</t>
  </si>
  <si>
    <t>2000006544</t>
  </si>
  <si>
    <t xml:space="preserve">MESCALERO                </t>
  </si>
  <si>
    <t>PATTEN JAMES &amp; RITA LIVING TRU</t>
  </si>
  <si>
    <t>52626113004</t>
  </si>
  <si>
    <t>2000006545</t>
  </si>
  <si>
    <t xml:space="preserve">REGARSE                  </t>
  </si>
  <si>
    <t xml:space="preserve">JONES CAROL D &amp; MORRIS DARREN </t>
  </si>
  <si>
    <t>53504601006</t>
  </si>
  <si>
    <t>2000006546</t>
  </si>
  <si>
    <t xml:space="preserve">TAMWORTH                 </t>
  </si>
  <si>
    <t xml:space="preserve">ALIRE RICHARD R               </t>
  </si>
  <si>
    <t>51413401005</t>
  </si>
  <si>
    <t>2000006557</t>
  </si>
  <si>
    <t xml:space="preserve">AUTUMN SERENADE          </t>
  </si>
  <si>
    <t xml:space="preserve">ROBLES STEFANIE               </t>
  </si>
  <si>
    <t>52503109009</t>
  </si>
  <si>
    <t>2000006561</t>
  </si>
  <si>
    <t xml:space="preserve">STONETHWAITE             </t>
  </si>
  <si>
    <t>VIDUYA ARNOLD &amp; MARY JANE MAUN</t>
  </si>
  <si>
    <t>52361020007</t>
  </si>
  <si>
    <t>2000006565</t>
  </si>
  <si>
    <t xml:space="preserve">MARK                     </t>
  </si>
  <si>
    <t xml:space="preserve">GARCIA ESEQUIEL JR            </t>
  </si>
  <si>
    <t>02319219003</t>
  </si>
  <si>
    <t>2000006566</t>
  </si>
  <si>
    <t xml:space="preserve">ORIOLE                   </t>
  </si>
  <si>
    <t xml:space="preserve">TAMPLIN LAWRENCE T &amp; YOLANDA  </t>
  </si>
  <si>
    <t>44003425008</t>
  </si>
  <si>
    <t>2000006695</t>
  </si>
  <si>
    <t>2000006716</t>
  </si>
  <si>
    <t>2000006717</t>
  </si>
  <si>
    <t>2000006718</t>
  </si>
  <si>
    <t xml:space="preserve">VIA VIRETTA              </t>
  </si>
  <si>
    <t xml:space="preserve">CASTANEDA EFRAIN JR           </t>
  </si>
  <si>
    <t>36527004001</t>
  </si>
  <si>
    <t>2000006719</t>
  </si>
  <si>
    <t xml:space="preserve">SAYWORD                  </t>
  </si>
  <si>
    <t xml:space="preserve">DONAHUE JAMES A &amp; MARLENE P   </t>
  </si>
  <si>
    <t>40948009006</t>
  </si>
  <si>
    <t>2000006720</t>
  </si>
  <si>
    <t xml:space="preserve">RAMBLER                  </t>
  </si>
  <si>
    <t xml:space="preserve">LANDEROS ELIZABETH &amp; DANIEL J </t>
  </si>
  <si>
    <t>52744104007</t>
  </si>
  <si>
    <t>2000006748</t>
  </si>
  <si>
    <t xml:space="preserve">MEANS FITTS TRACY L           </t>
  </si>
  <si>
    <t xml:space="preserve">IMPACT ENERGY AND SOLAR INC   </t>
  </si>
  <si>
    <t>50105229006</t>
  </si>
  <si>
    <t>2000006796</t>
  </si>
  <si>
    <t>2000006798</t>
  </si>
  <si>
    <t xml:space="preserve">JOHNSON                  </t>
  </si>
  <si>
    <t xml:space="preserve">CARTAG USA LLC                </t>
  </si>
  <si>
    <t>44127012009</t>
  </si>
  <si>
    <t>2000006799</t>
  </si>
  <si>
    <t xml:space="preserve">HENNESS                  </t>
  </si>
  <si>
    <t xml:space="preserve">CUEVAS RAUL &amp; CLAUDIA         </t>
  </si>
  <si>
    <t>49841016005</t>
  </si>
  <si>
    <t>2000006800</t>
  </si>
  <si>
    <t xml:space="preserve">SIERRAGLEN               </t>
  </si>
  <si>
    <t xml:space="preserve">DE LA TORRE IGNACIO M         </t>
  </si>
  <si>
    <t>14638009001</t>
  </si>
  <si>
    <t>2000006861</t>
  </si>
  <si>
    <t xml:space="preserve">PLATO                    </t>
  </si>
  <si>
    <t xml:space="preserve">DIAZ LORENA                   </t>
  </si>
  <si>
    <t>33111125005</t>
  </si>
  <si>
    <t>2000006862</t>
  </si>
  <si>
    <t xml:space="preserve">CLARIDGE                 </t>
  </si>
  <si>
    <t xml:space="preserve">KIM SUE                       </t>
  </si>
  <si>
    <t>39312117007</t>
  </si>
  <si>
    <t>2000006864</t>
  </si>
  <si>
    <t xml:space="preserve">WALNUT GROVE             </t>
  </si>
  <si>
    <t xml:space="preserve">LOPEZ JOSE A &amp; BERTHA A       </t>
  </si>
  <si>
    <t>49804101001</t>
  </si>
  <si>
    <t>2000006865</t>
  </si>
  <si>
    <t xml:space="preserve">ALVAREZ JOSE &amp; NIMIN ISABEL   </t>
  </si>
  <si>
    <t>41220110007</t>
  </si>
  <si>
    <t xml:space="preserve">RES SOLAR ON TILE AND COMP              </t>
  </si>
  <si>
    <t>2000006866</t>
  </si>
  <si>
    <t>SMITH DENNIS ALAN &amp; LORRAINE R</t>
  </si>
  <si>
    <t>39204106005</t>
  </si>
  <si>
    <t>2000006867</t>
  </si>
  <si>
    <t xml:space="preserve">SCENIC                   </t>
  </si>
  <si>
    <t xml:space="preserve">SALDANA FERNANDO &amp; MADELINE   </t>
  </si>
  <si>
    <t>35540408005</t>
  </si>
  <si>
    <t>2000006868</t>
  </si>
  <si>
    <t xml:space="preserve">BRADLEY CURTIS &amp; SHELLY       </t>
  </si>
  <si>
    <t>52516208001</t>
  </si>
  <si>
    <t>2000006869</t>
  </si>
  <si>
    <t xml:space="preserve">MARK TWAIN               </t>
  </si>
  <si>
    <t xml:space="preserve">CLANAHAN LARRY                </t>
  </si>
  <si>
    <t>44916209009</t>
  </si>
  <si>
    <t>2000006870</t>
  </si>
  <si>
    <t>2000006879</t>
  </si>
  <si>
    <t xml:space="preserve">BOOTHBAY HARBOUR         </t>
  </si>
  <si>
    <t xml:space="preserve">GUTIERREZ MARIA               </t>
  </si>
  <si>
    <t>49226413009</t>
  </si>
  <si>
    <t>2000006938</t>
  </si>
  <si>
    <t xml:space="preserve">AMBER CANYON             </t>
  </si>
  <si>
    <t xml:space="preserve">PARSONS CHERYL D              </t>
  </si>
  <si>
    <t>51560408009</t>
  </si>
  <si>
    <t>2000006939</t>
  </si>
  <si>
    <t>2000006985</t>
  </si>
  <si>
    <t xml:space="preserve">RAIN                     </t>
  </si>
  <si>
    <t xml:space="preserve">ADKINS CHRISTOPHER M          </t>
  </si>
  <si>
    <t>51578401001</t>
  </si>
  <si>
    <t>2000006986</t>
  </si>
  <si>
    <t xml:space="preserve">DURANGO                  </t>
  </si>
  <si>
    <t>KRIVITSKY JASON MICHAEL &amp; STEP</t>
  </si>
  <si>
    <t>38122307004</t>
  </si>
  <si>
    <t>2000006987</t>
  </si>
  <si>
    <t xml:space="preserve">PRESLAR SARAH &amp; VICTOR        </t>
  </si>
  <si>
    <t>00705201001</t>
  </si>
  <si>
    <t xml:space="preserve">ROOF MOUNT SOLAR ON COMP &amp; METAL W/     </t>
  </si>
  <si>
    <t>2000007042</t>
  </si>
  <si>
    <t xml:space="preserve">TRAFALGAR SQUARE         </t>
  </si>
  <si>
    <t xml:space="preserve">BARMAN MATTHEW V              </t>
  </si>
  <si>
    <t>52829216003</t>
  </si>
  <si>
    <t>2000007052</t>
  </si>
  <si>
    <t xml:space="preserve">KLEINPELL                </t>
  </si>
  <si>
    <t>BAKER ROCKHOLT KATHLEEN D &amp; WI</t>
  </si>
  <si>
    <t>33106443004</t>
  </si>
  <si>
    <t>2000007124</t>
  </si>
  <si>
    <t xml:space="preserve">KILCAREY                 </t>
  </si>
  <si>
    <t xml:space="preserve">LOPEZ MARICELA OCHOA DE       </t>
  </si>
  <si>
    <t>43308024000</t>
  </si>
  <si>
    <t>2000007125</t>
  </si>
  <si>
    <t xml:space="preserve">ALUM                     </t>
  </si>
  <si>
    <t>CASTILLO EDGAR ROMERO &amp; MACHUC</t>
  </si>
  <si>
    <t>40320105007</t>
  </si>
  <si>
    <t>2000007126</t>
  </si>
  <si>
    <t xml:space="preserve">JUAREZ SAUMERIDO C            </t>
  </si>
  <si>
    <t>01508014003</t>
  </si>
  <si>
    <t>2000007150</t>
  </si>
  <si>
    <t xml:space="preserve">SNYDER RONALD L               </t>
  </si>
  <si>
    <t>2127035004</t>
  </si>
  <si>
    <t>2000007153</t>
  </si>
  <si>
    <t>2000007360</t>
  </si>
  <si>
    <t xml:space="preserve">MIL HERMAN JR                 </t>
  </si>
  <si>
    <t xml:space="preserve">MOORE ELECTRIC                </t>
  </si>
  <si>
    <t>02025309007</t>
  </si>
  <si>
    <t>2000007379</t>
  </si>
  <si>
    <t xml:space="preserve">MARSH                    </t>
  </si>
  <si>
    <t>PONCE EFRAIN DIAZ &amp; MARIN RAQU</t>
  </si>
  <si>
    <t>13933110003</t>
  </si>
  <si>
    <t xml:space="preserve">ELECTRICAL PANEL                        </t>
  </si>
  <si>
    <t>2000006293</t>
  </si>
  <si>
    <t xml:space="preserve">JEWETT                   </t>
  </si>
  <si>
    <t xml:space="preserve">GORDON EURAL                  </t>
  </si>
  <si>
    <t>12013002009</t>
  </si>
  <si>
    <t>2000002223</t>
  </si>
  <si>
    <t xml:space="preserve">ROSEDALE                 </t>
  </si>
  <si>
    <t xml:space="preserve">AHIRA INC                     </t>
  </si>
  <si>
    <t>36806069000</t>
  </si>
  <si>
    <t xml:space="preserve">3,885SF IN-N-OUT RESTAURANT             </t>
  </si>
  <si>
    <t>2000007327</t>
  </si>
  <si>
    <t xml:space="preserve">BIDDEFORD                </t>
  </si>
  <si>
    <t xml:space="preserve">ALBARILLO WARREN &amp; HEIDI      </t>
  </si>
  <si>
    <t xml:space="preserve">ANDES POOLS                   </t>
  </si>
  <si>
    <t>53232101001</t>
  </si>
  <si>
    <t>2000007381</t>
  </si>
  <si>
    <t xml:space="preserve">FINNEGAN                 </t>
  </si>
  <si>
    <t xml:space="preserve">RODRIGUEZ ROBERTO &amp; LORENA    </t>
  </si>
  <si>
    <t xml:space="preserve">CREATIVE EDGE POOLS &amp; SPAS    </t>
  </si>
  <si>
    <t>38866209000</t>
  </si>
  <si>
    <t>2000003396</t>
  </si>
  <si>
    <t xml:space="preserve">OSBORNE                  </t>
  </si>
  <si>
    <t>CAMPOS BENITO ROSALES &amp; ROSALE</t>
  </si>
  <si>
    <t>41213210004</t>
  </si>
  <si>
    <t xml:space="preserve">96SF PORCH &amp; 408SF ROOM ADDITIONS       </t>
  </si>
  <si>
    <t>2000005643</t>
  </si>
  <si>
    <t xml:space="preserve">CRANBERRY ISLE           </t>
  </si>
  <si>
    <t>LEWIS NIKKI GARCIA &amp; CHRISTOPH</t>
  </si>
  <si>
    <t>49229305008</t>
  </si>
  <si>
    <t xml:space="preserve">560SF DETACHED MOTHER ADU MOTHER IN LAW </t>
  </si>
  <si>
    <t>2000005957</t>
  </si>
  <si>
    <t>ASUNCION ALEXANDER A &amp; ANNETTE</t>
  </si>
  <si>
    <t>01406015003</t>
  </si>
  <si>
    <t>2000006355</t>
  </si>
  <si>
    <t xml:space="preserve">TOSCANA                  </t>
  </si>
  <si>
    <t xml:space="preserve">WALTZMAN RICHARD J            </t>
  </si>
  <si>
    <t>53119049000</t>
  </si>
  <si>
    <t xml:space="preserve">PATIO COVER OVER EXISTING SLAB          </t>
  </si>
  <si>
    <t>2000007376</t>
  </si>
  <si>
    <t xml:space="preserve">SUN DEVILS               </t>
  </si>
  <si>
    <t xml:space="preserve">SOTELO ARMANDO &amp; ESTELLA      </t>
  </si>
  <si>
    <t>51436225008</t>
  </si>
  <si>
    <t>2000007410</t>
  </si>
  <si>
    <t xml:space="preserve">SEPTEMBER                </t>
  </si>
  <si>
    <t xml:space="preserve">CABRERA GUILLERMO J &amp; LETICIA </t>
  </si>
  <si>
    <t>51579220005</t>
  </si>
  <si>
    <t>2000006439</t>
  </si>
  <si>
    <t xml:space="preserve">038   </t>
  </si>
  <si>
    <t xml:space="preserve">WILLOWCREST              </t>
  </si>
  <si>
    <t xml:space="preserve">ALCORTA MARIO &amp; NANCY         </t>
  </si>
  <si>
    <t>49804203004</t>
  </si>
  <si>
    <t xml:space="preserve">360 SF GARAGE ADDITION                  </t>
  </si>
  <si>
    <t>2000007387</t>
  </si>
  <si>
    <t xml:space="preserve">049   </t>
  </si>
  <si>
    <t xml:space="preserve">C &amp; C ACQUISITION GROUP LLC   </t>
  </si>
  <si>
    <t xml:space="preserve">CCU DEMOLITION                </t>
  </si>
  <si>
    <t>14223019008</t>
  </si>
  <si>
    <t xml:space="preserve">DEMO OF COMMERCIAL BUILDING - LEAVING   </t>
  </si>
  <si>
    <t>2000006959</t>
  </si>
  <si>
    <t xml:space="preserve">ELM                      </t>
  </si>
  <si>
    <t xml:space="preserve">WILLIAMS JOHN E T             </t>
  </si>
  <si>
    <t>33234014000</t>
  </si>
  <si>
    <t>2000007375</t>
  </si>
  <si>
    <t xml:space="preserve">YBARRA JEFF F &amp; MARY J        </t>
  </si>
  <si>
    <t>37207305009</t>
  </si>
  <si>
    <t xml:space="preserve">RES RE-ROOF                             </t>
  </si>
  <si>
    <t>2000007222</t>
  </si>
  <si>
    <t xml:space="preserve">MAYACAMAS                </t>
  </si>
  <si>
    <t xml:space="preserve">OLIVAREZ LINDSEY L            </t>
  </si>
  <si>
    <t>52548205005</t>
  </si>
  <si>
    <t>2000007223</t>
  </si>
  <si>
    <t xml:space="preserve">FALL RIVER               </t>
  </si>
  <si>
    <t xml:space="preserve">STACY MARK W &amp; TAMERA A       </t>
  </si>
  <si>
    <t>49530205004</t>
  </si>
  <si>
    <t>2000007258</t>
  </si>
  <si>
    <t xml:space="preserve">NUTT KENNETH T &amp; MARYLOU B    </t>
  </si>
  <si>
    <t>02142308000</t>
  </si>
  <si>
    <t>2000007335</t>
  </si>
  <si>
    <t xml:space="preserve">LAS CRUCES               </t>
  </si>
  <si>
    <t xml:space="preserve">KANDLE JOSEPH R &amp; FRANCES H   </t>
  </si>
  <si>
    <t>33928201008</t>
  </si>
  <si>
    <t>2000006995</t>
  </si>
  <si>
    <t xml:space="preserve">LORING                   </t>
  </si>
  <si>
    <t xml:space="preserve">RUN </t>
  </si>
  <si>
    <t xml:space="preserve">CASTRO TANIA LISETTE GONZALEZ </t>
  </si>
  <si>
    <t xml:space="preserve">THE HONEST PLUMBER            </t>
  </si>
  <si>
    <t>19451307004</t>
  </si>
  <si>
    <t>2000006996</t>
  </si>
  <si>
    <t xml:space="preserve">SANTOSHI THREE L P            </t>
  </si>
  <si>
    <t>49636203003</t>
  </si>
  <si>
    <t>2000006997</t>
  </si>
  <si>
    <t xml:space="preserve">MARCO POLO               </t>
  </si>
  <si>
    <t xml:space="preserve">GADALLA WA IL &amp; HAMMOUDA AZZA </t>
  </si>
  <si>
    <t>52646008001</t>
  </si>
  <si>
    <t>2000006998</t>
  </si>
  <si>
    <t xml:space="preserve">SHALLOW WATER            </t>
  </si>
  <si>
    <t xml:space="preserve">MATICE MATTHEW &amp; MEGAN        </t>
  </si>
  <si>
    <t>40960129005</t>
  </si>
  <si>
    <t>2000006999</t>
  </si>
  <si>
    <t xml:space="preserve">CAMINO DEL OESTE         </t>
  </si>
  <si>
    <t>GUILL ROBERT W &amp; DEBRA L REVOC</t>
  </si>
  <si>
    <t>33928207006</t>
  </si>
  <si>
    <t>2000007000</t>
  </si>
  <si>
    <t xml:space="preserve">FRENCHGLEN               </t>
  </si>
  <si>
    <t>CHANTRY STEVEN &amp; MICHELLE FAMI</t>
  </si>
  <si>
    <t>38143015007</t>
  </si>
  <si>
    <t>2000007001</t>
  </si>
  <si>
    <t xml:space="preserve">JONES SHERREL                 </t>
  </si>
  <si>
    <t>49422001008</t>
  </si>
  <si>
    <t>2000007002</t>
  </si>
  <si>
    <t xml:space="preserve">MC GWIRE                 </t>
  </si>
  <si>
    <t xml:space="preserve">URENA FRANCISCO J &amp; MARIA     </t>
  </si>
  <si>
    <t>51480204004</t>
  </si>
  <si>
    <t>2000007003</t>
  </si>
  <si>
    <t xml:space="preserve">DOUGLAS RAYMOND JR &amp; ROSE     </t>
  </si>
  <si>
    <t>38540313001</t>
  </si>
  <si>
    <t>2000007004</t>
  </si>
  <si>
    <t xml:space="preserve">BATTERSEA PARK           </t>
  </si>
  <si>
    <t xml:space="preserve">CANDELARIA CARMEN             </t>
  </si>
  <si>
    <t>50017217009</t>
  </si>
  <si>
    <t>2000007005</t>
  </si>
  <si>
    <t xml:space="preserve">CAMPFIRE                 </t>
  </si>
  <si>
    <t>MOORE DENYSE DIANE &amp; DALE WAYN</t>
  </si>
  <si>
    <t>46541103004</t>
  </si>
  <si>
    <t>2000007006</t>
  </si>
  <si>
    <t xml:space="preserve">MARIANA                  </t>
  </si>
  <si>
    <t>AMER HOMES 4 RENT PROP FIVE LL</t>
  </si>
  <si>
    <t>51323111005</t>
  </si>
  <si>
    <t>2000007007</t>
  </si>
  <si>
    <t xml:space="preserve">CYPRESS FALLS            </t>
  </si>
  <si>
    <t>VIERA OSCAR A B &amp; STRICKLAND K</t>
  </si>
  <si>
    <t>52560104009</t>
  </si>
  <si>
    <t>2000007008</t>
  </si>
  <si>
    <t>PARKER WILLIE L &amp; MATTIE L REV</t>
  </si>
  <si>
    <t>01018004008</t>
  </si>
  <si>
    <t>2000007009</t>
  </si>
  <si>
    <t xml:space="preserve">POLO GLEN                </t>
  </si>
  <si>
    <t>ANGUIANO FRANCISCO &amp; MARIA ISA</t>
  </si>
  <si>
    <t>52627209003</t>
  </si>
  <si>
    <t>2000007010</t>
  </si>
  <si>
    <t xml:space="preserve">RAMSTRUM TRUST                </t>
  </si>
  <si>
    <t>02055019002</t>
  </si>
  <si>
    <t>2000007011</t>
  </si>
  <si>
    <t xml:space="preserve">OAKLEY                   </t>
  </si>
  <si>
    <t xml:space="preserve">LUTJE CURTIS CHARLES &amp; GIANNA </t>
  </si>
  <si>
    <t>52349017005</t>
  </si>
  <si>
    <t>2000007012</t>
  </si>
  <si>
    <t xml:space="preserve">MESA OAK                 </t>
  </si>
  <si>
    <t xml:space="preserve">PAREDES GUSTAVO &amp; CYNTHIA     </t>
  </si>
  <si>
    <t>51215214001</t>
  </si>
  <si>
    <t>2000007013</t>
  </si>
  <si>
    <t xml:space="preserve">CARBAJAL PRISCILLA CHAVEZ     </t>
  </si>
  <si>
    <t>02213219008</t>
  </si>
  <si>
    <t>2000007014</t>
  </si>
  <si>
    <t xml:space="preserve">BOULDER CREEK            </t>
  </si>
  <si>
    <t xml:space="preserve">MEIER SCOTT &amp; JOYCE           </t>
  </si>
  <si>
    <t>49473036008</t>
  </si>
  <si>
    <t>2000007388</t>
  </si>
  <si>
    <t xml:space="preserve">BROOKSIDE                </t>
  </si>
  <si>
    <t xml:space="preserve">ROMERO ESPERANZA              </t>
  </si>
  <si>
    <t>38925038008</t>
  </si>
  <si>
    <t>2000007415</t>
  </si>
  <si>
    <t xml:space="preserve">HERRERA HESNOR &amp; SARA         </t>
  </si>
  <si>
    <t>38028104002</t>
  </si>
  <si>
    <t>2000003182</t>
  </si>
  <si>
    <t xml:space="preserve">COUNTY OF KERN                </t>
  </si>
  <si>
    <t xml:space="preserve">A C ELECTRIC                  </t>
  </si>
  <si>
    <t>12001002004</t>
  </si>
  <si>
    <t xml:space="preserve">COMMERCIAL ROOF MOUNT SOLAR KERN COUNTY </t>
  </si>
  <si>
    <t>2000003183</t>
  </si>
  <si>
    <t>2000006645</t>
  </si>
  <si>
    <t xml:space="preserve">SHIMMER BROOK            </t>
  </si>
  <si>
    <t xml:space="preserve">GREWAL GURINDERJIT K &amp; RANJIT </t>
  </si>
  <si>
    <t>53813512008</t>
  </si>
  <si>
    <t>2000007039</t>
  </si>
  <si>
    <t>CHAVEZ SILVESTRE &amp; RIVERA ALIC</t>
  </si>
  <si>
    <t>37240206000</t>
  </si>
  <si>
    <t>2000007040</t>
  </si>
  <si>
    <t xml:space="preserve">PARKLAND                 </t>
  </si>
  <si>
    <t xml:space="preserve">SIANEZ JOSE R &amp; MARIA J       </t>
  </si>
  <si>
    <t>02232025006</t>
  </si>
  <si>
    <t>2000007041</t>
  </si>
  <si>
    <t xml:space="preserve">HUB                      </t>
  </si>
  <si>
    <t xml:space="preserve">GALLARDO AUDILIA              </t>
  </si>
  <si>
    <t>02511109007</t>
  </si>
  <si>
    <t>2000007063</t>
  </si>
  <si>
    <t>2000007074</t>
  </si>
  <si>
    <t xml:space="preserve">MICHEL MOISES &amp; SANDRA        </t>
  </si>
  <si>
    <t>51607113006</t>
  </si>
  <si>
    <t>2000007075</t>
  </si>
  <si>
    <t xml:space="preserve">BACKBONE TRAIL           </t>
  </si>
  <si>
    <t xml:space="preserve">BENITEZ JUAN BAUTISTA         </t>
  </si>
  <si>
    <t>14335206006</t>
  </si>
  <si>
    <t>2000007076</t>
  </si>
  <si>
    <t xml:space="preserve">ARBOR FOREST             </t>
  </si>
  <si>
    <t>MEJIA CIRO A ESCALANTE &amp; ESCAL</t>
  </si>
  <si>
    <t>51534214007</t>
  </si>
  <si>
    <t>2000007077</t>
  </si>
  <si>
    <t xml:space="preserve">OSWELL PARK              </t>
  </si>
  <si>
    <t xml:space="preserve">SMITH CHRISTOPHER R &amp; LIZ M   </t>
  </si>
  <si>
    <t>14331412005</t>
  </si>
  <si>
    <t>2000007078</t>
  </si>
  <si>
    <t xml:space="preserve">FINCH                    </t>
  </si>
  <si>
    <t xml:space="preserve">SANTOYO JOSE F                </t>
  </si>
  <si>
    <t>51604216003</t>
  </si>
  <si>
    <t>2000007079</t>
  </si>
  <si>
    <t xml:space="preserve">MEJIA ROSARIO MARTINEZ DE     </t>
  </si>
  <si>
    <t>51607101001</t>
  </si>
  <si>
    <t>2000007080</t>
  </si>
  <si>
    <t xml:space="preserve">BLISS                    </t>
  </si>
  <si>
    <t xml:space="preserve">HERNANDEZ MARIA MARTA         </t>
  </si>
  <si>
    <t>13939214000</t>
  </si>
  <si>
    <t>2000007081</t>
  </si>
  <si>
    <t xml:space="preserve">SOLIS HUGO &amp; ANA ROSA         </t>
  </si>
  <si>
    <t>51606124005</t>
  </si>
  <si>
    <t>2000007082</t>
  </si>
  <si>
    <t xml:space="preserve">TUIASOSOPO ZERO               </t>
  </si>
  <si>
    <t>51606125008</t>
  </si>
  <si>
    <t>2000007094</t>
  </si>
  <si>
    <t xml:space="preserve">3ANABRIA SAMUEL &amp; NORMA L     </t>
  </si>
  <si>
    <t>51614103007</t>
  </si>
  <si>
    <t>2000007095</t>
  </si>
  <si>
    <t>MARTINEZ ARMANDO &amp; CORTES LORE</t>
  </si>
  <si>
    <t>51614114009</t>
  </si>
  <si>
    <t>2000007096</t>
  </si>
  <si>
    <t xml:space="preserve">KIP                      </t>
  </si>
  <si>
    <t>GUEVARA JOSE F &amp; CALDERON MA G</t>
  </si>
  <si>
    <t>51606201005</t>
  </si>
  <si>
    <t>2000007097</t>
  </si>
  <si>
    <t xml:space="preserve">SIDNEY                   </t>
  </si>
  <si>
    <t xml:space="preserve">DIEGUEZ JOSE A &amp; CLAUDIA      </t>
  </si>
  <si>
    <t>02207314003</t>
  </si>
  <si>
    <t>2000007098</t>
  </si>
  <si>
    <t xml:space="preserve">LEETA                    </t>
  </si>
  <si>
    <t>VALDEZ MARIA GUADALUPE DE LOER</t>
  </si>
  <si>
    <t>14328106009</t>
  </si>
  <si>
    <t>2000007099</t>
  </si>
  <si>
    <t xml:space="preserve">ORETGA RAFAEL CARRENO         </t>
  </si>
  <si>
    <t>51614101001</t>
  </si>
  <si>
    <t>2000007100</t>
  </si>
  <si>
    <t xml:space="preserve">VAZQUEZ MARIO &amp; MARIA D       </t>
  </si>
  <si>
    <t>02330308009</t>
  </si>
  <si>
    <t>2000007101</t>
  </si>
  <si>
    <t xml:space="preserve">COVERDALE                </t>
  </si>
  <si>
    <t xml:space="preserve">RIVAS ROGELIO CORTES          </t>
  </si>
  <si>
    <t>14327308006</t>
  </si>
  <si>
    <t>2000007102</t>
  </si>
  <si>
    <t xml:space="preserve">TRAILHEAD                </t>
  </si>
  <si>
    <t xml:space="preserve">PORTILLO ORBELINA             </t>
  </si>
  <si>
    <t>14335303004</t>
  </si>
  <si>
    <t>2000007103</t>
  </si>
  <si>
    <t>ISLAS MIGUEL GUTIERREZ &amp; DORIA</t>
  </si>
  <si>
    <t>14334503005</t>
  </si>
  <si>
    <t>2000007104</t>
  </si>
  <si>
    <t xml:space="preserve">HERNANDEZ CONSUELO            </t>
  </si>
  <si>
    <t>14605102001</t>
  </si>
  <si>
    <t>2000007147</t>
  </si>
  <si>
    <t xml:space="preserve">SINGH SIMRAN &amp; KAUR HARJINDER </t>
  </si>
  <si>
    <t>53208105004</t>
  </si>
  <si>
    <t>2000007394</t>
  </si>
  <si>
    <t xml:space="preserve">HOAD                     </t>
  </si>
  <si>
    <t xml:space="preserve">BURGY DENNIS S &amp; REBECCA L    </t>
  </si>
  <si>
    <t xml:space="preserve">KHAM SERVICES                 </t>
  </si>
  <si>
    <t>38120119009</t>
  </si>
  <si>
    <t>2000007395</t>
  </si>
  <si>
    <t xml:space="preserve">BICKERSTAFF              </t>
  </si>
  <si>
    <t xml:space="preserve">JONES TODD N &amp; KIM            </t>
  </si>
  <si>
    <t>52330017009</t>
  </si>
  <si>
    <t>2000007339</t>
  </si>
  <si>
    <t>54116228007</t>
  </si>
  <si>
    <t>2000007389</t>
  </si>
  <si>
    <t xml:space="preserve">               </t>
  </si>
  <si>
    <t xml:space="preserve">COVEY JANICE E                </t>
  </si>
  <si>
    <t xml:space="preserve">UHLES CONSTRUCTION            </t>
  </si>
  <si>
    <t>38745003000</t>
  </si>
  <si>
    <t>2000004627</t>
  </si>
  <si>
    <t xml:space="preserve">EL VERANO                </t>
  </si>
  <si>
    <t>33944406003</t>
  </si>
  <si>
    <t>2000005966</t>
  </si>
  <si>
    <t xml:space="preserve">SWEET GRASS              </t>
  </si>
  <si>
    <t xml:space="preserve">JEREMY WILLER CONSTR INC      </t>
  </si>
  <si>
    <t xml:space="preserve">RIOS MASONRY CONSTRUCTION     </t>
  </si>
  <si>
    <t>53150205005</t>
  </si>
  <si>
    <t xml:space="preserve">62FT LONG 72" TALL RETAINING WALL       </t>
  </si>
  <si>
    <t>2000006533</t>
  </si>
  <si>
    <t xml:space="preserve">RAPHAEL                  </t>
  </si>
  <si>
    <t xml:space="preserve">VARGAS BASILIA                </t>
  </si>
  <si>
    <t xml:space="preserve">I Q GENERAL CONSTRUCTION INC  </t>
  </si>
  <si>
    <t>38650202008</t>
  </si>
  <si>
    <t xml:space="preserve">DETACHED PATIO  GATE CODE #6060         </t>
  </si>
  <si>
    <t>2000006908</t>
  </si>
  <si>
    <t xml:space="preserve">RODIN                    </t>
  </si>
  <si>
    <t xml:space="preserve">FOX JAMES H JR &amp; SUZANNE H    </t>
  </si>
  <si>
    <t>49548012003</t>
  </si>
  <si>
    <t>RESIDENTIAL ALTERATION TO INSTALL BACKUP</t>
  </si>
  <si>
    <t>2000007196</t>
  </si>
  <si>
    <t xml:space="preserve">WHITEWATER               </t>
  </si>
  <si>
    <t xml:space="preserve">WEST BRIAN &amp; ELIZABETH        </t>
  </si>
  <si>
    <t>49411314005</t>
  </si>
  <si>
    <t xml:space="preserve">July 14, 2020 7:43:58 AM  mharvick.     </t>
  </si>
  <si>
    <t>2000007463</t>
  </si>
  <si>
    <t xml:space="preserve">SADDLEBACK               </t>
  </si>
  <si>
    <t xml:space="preserve">STARK FAMILY TRUST            </t>
  </si>
  <si>
    <t xml:space="preserve">STOCKDALE KITCHEN &amp; BATH      </t>
  </si>
  <si>
    <t>50225215000</t>
  </si>
  <si>
    <t xml:space="preserve">RESIDENTIAL KITCHEN REMODEL. WORK TO    </t>
  </si>
  <si>
    <t>2000007475</t>
  </si>
  <si>
    <t xml:space="preserve">PARKS IAN J                   </t>
  </si>
  <si>
    <t>01211106004</t>
  </si>
  <si>
    <t xml:space="preserve">RES REHAB - BACK UNIT TO INCLUDE        </t>
  </si>
  <si>
    <t>2000006922</t>
  </si>
  <si>
    <t xml:space="preserve">RAVALL                   </t>
  </si>
  <si>
    <t>VIEYRA RICHARD R JR &amp; PAMELA J</t>
  </si>
  <si>
    <t>13445104006</t>
  </si>
  <si>
    <t>2000007350</t>
  </si>
  <si>
    <t>2000007351</t>
  </si>
  <si>
    <t xml:space="preserve">FITZSIMMONS VALORIE           </t>
  </si>
  <si>
    <t xml:space="preserve">ZUBIA ROOFING                 </t>
  </si>
  <si>
    <t>00705202004</t>
  </si>
  <si>
    <t>2000007352</t>
  </si>
  <si>
    <t xml:space="preserve">PASATIEMPO               </t>
  </si>
  <si>
    <t xml:space="preserve">ITURRIRIA LOUIS MICHAEL B     </t>
  </si>
  <si>
    <t>12219119008</t>
  </si>
  <si>
    <t xml:space="preserve">RESIDENTIAL REROOF W/ RADIANT BARRIER   </t>
  </si>
  <si>
    <t>2000007434</t>
  </si>
  <si>
    <t xml:space="preserve">MISSION HILLS            </t>
  </si>
  <si>
    <t xml:space="preserve">BROWN KEITH J &amp; JOANN A       </t>
  </si>
  <si>
    <t>14624217007</t>
  </si>
  <si>
    <t>2000007455</t>
  </si>
  <si>
    <t xml:space="preserve">FLORES EVA A                  </t>
  </si>
  <si>
    <t>41310213001</t>
  </si>
  <si>
    <t xml:space="preserve">RES COOL ROOF 0676-0137                 </t>
  </si>
  <si>
    <t>2000007392</t>
  </si>
  <si>
    <t xml:space="preserve">055   </t>
  </si>
  <si>
    <t xml:space="preserve">FIRST UNITED METHODIST CHURCH </t>
  </si>
  <si>
    <t>SAN JOAQUIN CONSTRUCTION SPEC.</t>
  </si>
  <si>
    <t>02001010008</t>
  </si>
  <si>
    <t xml:space="preserve">COMMERCIAL REROOF W/ COOL ROOF          </t>
  </si>
  <si>
    <t>2000007454</t>
  </si>
  <si>
    <t xml:space="preserve">DANA                     </t>
  </si>
  <si>
    <t xml:space="preserve">DE LATEUR SUSAN D             </t>
  </si>
  <si>
    <t>38235007008</t>
  </si>
  <si>
    <t xml:space="preserve">RE-ROOF  TPO UNIT 7                     </t>
  </si>
  <si>
    <t>2000001596</t>
  </si>
  <si>
    <t xml:space="preserve">5876 SF CARPORT FOR SOLAR - CARPORT 2   </t>
  </si>
  <si>
    <t>2000007048</t>
  </si>
  <si>
    <t xml:space="preserve">DENISE                   </t>
  </si>
  <si>
    <t xml:space="preserve">CALVARY BIBLE CH OF BAK       </t>
  </si>
  <si>
    <t>MENDOZA'S HVAC &amp; ELECTRICAL IN</t>
  </si>
  <si>
    <t>11901240008</t>
  </si>
  <si>
    <t>2000007049</t>
  </si>
  <si>
    <t>2000007050</t>
  </si>
  <si>
    <t>2000007051</t>
  </si>
  <si>
    <t xml:space="preserve">PINON SPRINGS            </t>
  </si>
  <si>
    <t xml:space="preserve">RIVERA MIGUEL MEDINA          </t>
  </si>
  <si>
    <t>GALLARDO AIR CONDITIONG &amp; HEAT</t>
  </si>
  <si>
    <t>35548217001</t>
  </si>
  <si>
    <t>2000006927</t>
  </si>
  <si>
    <t xml:space="preserve">CHILDRESS                </t>
  </si>
  <si>
    <t xml:space="preserve">GAUTHIER MICHAEL              </t>
  </si>
  <si>
    <t>52742232009</t>
  </si>
  <si>
    <t xml:space="preserve">WATER SOFTNER                           </t>
  </si>
  <si>
    <t>2000006928</t>
  </si>
  <si>
    <t xml:space="preserve">CANYON VIEW              </t>
  </si>
  <si>
    <t xml:space="preserve">LARA EDWARD S &amp; MARIA G       </t>
  </si>
  <si>
    <t>43405104007</t>
  </si>
  <si>
    <t>2000006955</t>
  </si>
  <si>
    <t xml:space="preserve">V                        </t>
  </si>
  <si>
    <t xml:space="preserve">PEREZ NEFTALI                 </t>
  </si>
  <si>
    <t>00615215004</t>
  </si>
  <si>
    <t>2000006956</t>
  </si>
  <si>
    <t xml:space="preserve">OCEAN JASPER             </t>
  </si>
  <si>
    <t>53843304008</t>
  </si>
  <si>
    <t>2000007236</t>
  </si>
  <si>
    <t xml:space="preserve">WINDWARD BAY             </t>
  </si>
  <si>
    <t xml:space="preserve">BREGMAN CHRISTINA             </t>
  </si>
  <si>
    <t>52734123003</t>
  </si>
  <si>
    <t>2000007237</t>
  </si>
  <si>
    <t xml:space="preserve">RAVEN OAK                </t>
  </si>
  <si>
    <t>BERTOLUCCI VERONICA R &amp; JEFFRE</t>
  </si>
  <si>
    <t>51308206005</t>
  </si>
  <si>
    <t>2000007423</t>
  </si>
  <si>
    <t xml:space="preserve">QUINN SHANE                   </t>
  </si>
  <si>
    <t xml:space="preserve">LB GONZALES INC               </t>
  </si>
  <si>
    <t>02327313005</t>
  </si>
  <si>
    <t>2000007447</t>
  </si>
  <si>
    <t xml:space="preserve">B                        </t>
  </si>
  <si>
    <t xml:space="preserve">GC INVS LLC                   </t>
  </si>
  <si>
    <t xml:space="preserve">THOMAS PLUMBING &amp; AFFORDABLE  </t>
  </si>
  <si>
    <t>00309003007</t>
  </si>
  <si>
    <t xml:space="preserve">REPLACE GAS LINE                        </t>
  </si>
  <si>
    <t>2000006774</t>
  </si>
  <si>
    <t xml:space="preserve">EMPOWER HOME SOLAR INC        </t>
  </si>
  <si>
    <t>2000006907</t>
  </si>
  <si>
    <t xml:space="preserve">YALE                     </t>
  </si>
  <si>
    <t xml:space="preserve">ESCOBAR RICARDO               </t>
  </si>
  <si>
    <t>02104206007</t>
  </si>
  <si>
    <t xml:space="preserve">ROOF MOUNT SOLAR ON COMP W/ TESLA       </t>
  </si>
  <si>
    <t>2000006952</t>
  </si>
  <si>
    <t xml:space="preserve">TURQUOISE RIDGE          </t>
  </si>
  <si>
    <t xml:space="preserve">CALWSON JOESEPH LIV TR        </t>
  </si>
  <si>
    <t>53225133004</t>
  </si>
  <si>
    <t>2000007055</t>
  </si>
  <si>
    <t xml:space="preserve">KARRIE LYNN              </t>
  </si>
  <si>
    <t>BARILLAS JORGE LUIS &amp; VERONICA</t>
  </si>
  <si>
    <t>51486131003</t>
  </si>
  <si>
    <t>2000007105</t>
  </si>
  <si>
    <t xml:space="preserve">POLO SADDLE              </t>
  </si>
  <si>
    <t xml:space="preserve">PARCHER SHAWNA &amp; TRAVIS       </t>
  </si>
  <si>
    <t>52639214002</t>
  </si>
  <si>
    <t>2000007106</t>
  </si>
  <si>
    <t>2000007128</t>
  </si>
  <si>
    <t xml:space="preserve">BOCELLI                  </t>
  </si>
  <si>
    <t xml:space="preserve">HOPFE KIMBERLY J              </t>
  </si>
  <si>
    <t>52813237007</t>
  </si>
  <si>
    <t xml:space="preserve">POWERWALL BATTERIES                     </t>
  </si>
  <si>
    <t>2000007445</t>
  </si>
  <si>
    <t xml:space="preserve">LAKE                     </t>
  </si>
  <si>
    <t xml:space="preserve">ARDHALDJIAN RAFFY             </t>
  </si>
  <si>
    <t>01531013006</t>
  </si>
  <si>
    <t xml:space="preserve">RESIDENTIAL ELECTRICAL RELEASE          </t>
  </si>
  <si>
    <t>2000007451</t>
  </si>
  <si>
    <t xml:space="preserve">SORANNO                  </t>
  </si>
  <si>
    <t>HERRERA MANUEL &amp; HERRERA VILLA</t>
  </si>
  <si>
    <t xml:space="preserve">PARAMOS ELECTRICAL SERVICES   </t>
  </si>
  <si>
    <t>44017216009</t>
  </si>
  <si>
    <t xml:space="preserve">ELECT. PANEL REPAIR  UNIT B             </t>
  </si>
  <si>
    <t>2000007460</t>
  </si>
  <si>
    <t xml:space="preserve">YARNELL                  </t>
  </si>
  <si>
    <t xml:space="preserve">ROUSH WILLIAM &amp; TAHNEE        </t>
  </si>
  <si>
    <t>44917518009</t>
  </si>
  <si>
    <t>2000007462</t>
  </si>
  <si>
    <t xml:space="preserve">SONOITA                  </t>
  </si>
  <si>
    <t xml:space="preserve">BANDOLI CHANDLER D            </t>
  </si>
  <si>
    <t>38534124002</t>
  </si>
  <si>
    <t>2000006850</t>
  </si>
  <si>
    <t xml:space="preserve">HANSEN CLAN FAMILY TRUST      </t>
  </si>
  <si>
    <t>44111021008</t>
  </si>
  <si>
    <t>RESIDENTIAL ADDITION TO CONSIST OF 777SF</t>
  </si>
  <si>
    <t>2000007139</t>
  </si>
  <si>
    <t xml:space="preserve">11TH                     </t>
  </si>
  <si>
    <t xml:space="preserve">RODRIQUEZ SALVADOR A          </t>
  </si>
  <si>
    <t>00951308006</t>
  </si>
  <si>
    <t xml:space="preserve">70 SF BATHROOM/CLOSET ADDITION          </t>
  </si>
  <si>
    <t>2000007158</t>
  </si>
  <si>
    <t xml:space="preserve">SCHOONER BEACH           </t>
  </si>
  <si>
    <t xml:space="preserve">LINAYAO GREGORIO &amp; NOEMI      </t>
  </si>
  <si>
    <t>52260101009</t>
  </si>
  <si>
    <t>2000007497</t>
  </si>
  <si>
    <t xml:space="preserve">SAN DIMAS                </t>
  </si>
  <si>
    <t xml:space="preserve">TAMARRA FAMILY TRUST          </t>
  </si>
  <si>
    <t>00211113001</t>
  </si>
  <si>
    <t xml:space="preserve">RESIDENTIAL REPAIR TO HANG NEW SHEETOCK </t>
  </si>
  <si>
    <t>2000004598</t>
  </si>
  <si>
    <t xml:space="preserve">GOSFORD                  </t>
  </si>
  <si>
    <t xml:space="preserve">SAMS REAL EST BSNS TRUST      </t>
  </si>
  <si>
    <t xml:space="preserve">AUSTIN/JONES                  </t>
  </si>
  <si>
    <t>54503047008</t>
  </si>
  <si>
    <t xml:space="preserve">UPGRADE ENERGY MANAGEMENT SYSTEM - SAMS </t>
  </si>
  <si>
    <t>2000007374</t>
  </si>
  <si>
    <t xml:space="preserve">OCCIDENTAL               </t>
  </si>
  <si>
    <t xml:space="preserve">ROBSON DONALD W REV LIV TR    </t>
  </si>
  <si>
    <t xml:space="preserve">SOLUTION ROOFING              </t>
  </si>
  <si>
    <t>02143320007</t>
  </si>
  <si>
    <t xml:space="preserve">RES RE-ROOF - VAULTED CEILINGS          </t>
  </si>
  <si>
    <t>2000007456</t>
  </si>
  <si>
    <t xml:space="preserve">JASPAR                   </t>
  </si>
  <si>
    <t xml:space="preserve">TKJ PROP LLC                  </t>
  </si>
  <si>
    <t>37123107000</t>
  </si>
  <si>
    <t>2000007457</t>
  </si>
  <si>
    <t xml:space="preserve">SADJAS LLC                    </t>
  </si>
  <si>
    <t>01401006002</t>
  </si>
  <si>
    <t>2000007498</t>
  </si>
  <si>
    <t xml:space="preserve">HURLEY DAVID                  </t>
  </si>
  <si>
    <t>44918105006</t>
  </si>
  <si>
    <t>2000007499</t>
  </si>
  <si>
    <t xml:space="preserve">CASTLETON                </t>
  </si>
  <si>
    <t xml:space="preserve">GRIGSBY DIEDRA                </t>
  </si>
  <si>
    <t xml:space="preserve">BIG BUILDERS                  </t>
  </si>
  <si>
    <t>37138108007</t>
  </si>
  <si>
    <t>2000007506</t>
  </si>
  <si>
    <t xml:space="preserve">NICKI                    </t>
  </si>
  <si>
    <t xml:space="preserve">ROSALES EDDY A                </t>
  </si>
  <si>
    <t xml:space="preserve">J &amp; G SERVICE ROOF &amp; SONS     </t>
  </si>
  <si>
    <t>41208047004</t>
  </si>
  <si>
    <t>2000007508</t>
  </si>
  <si>
    <t xml:space="preserve">HODGES                   </t>
  </si>
  <si>
    <t xml:space="preserve">HERNANDEZ JOSE M GOMEZ        </t>
  </si>
  <si>
    <t>02314705002</t>
  </si>
  <si>
    <t>2000007509</t>
  </si>
  <si>
    <t xml:space="preserve">RUBIO DANIEL &amp; DELIA          </t>
  </si>
  <si>
    <t>02330201001</t>
  </si>
  <si>
    <t>2000007514</t>
  </si>
  <si>
    <t xml:space="preserve">SAN JOSE                 </t>
  </si>
  <si>
    <t xml:space="preserve">MC GOWAN TAMMY M              </t>
  </si>
  <si>
    <t>52219110007</t>
  </si>
  <si>
    <t>2000006090</t>
  </si>
  <si>
    <t xml:space="preserve">BAKER GORDON CARROLL          </t>
  </si>
  <si>
    <t xml:space="preserve">EBER SAENZ                    </t>
  </si>
  <si>
    <t>00912207003</t>
  </si>
  <si>
    <t xml:space="preserve">PERMANENT SIGN PACKAGE ASIAN VILLAGE    </t>
  </si>
  <si>
    <t>2000007295</t>
  </si>
  <si>
    <t xml:space="preserve">PARKERHILL               </t>
  </si>
  <si>
    <t>WATKINS DEBRA M HALL &amp; HALL TH</t>
  </si>
  <si>
    <t>52347019005</t>
  </si>
  <si>
    <t>2000007401</t>
  </si>
  <si>
    <t xml:space="preserve">PEBBLE BEACH             </t>
  </si>
  <si>
    <t xml:space="preserve">MICKEY KATHLEEN J TRUST       </t>
  </si>
  <si>
    <t>19409214006</t>
  </si>
  <si>
    <t>2000007403</t>
  </si>
  <si>
    <t xml:space="preserve">BELLE TERRACE            </t>
  </si>
  <si>
    <t xml:space="preserve">CEDARWOOD INVESTORS           </t>
  </si>
  <si>
    <t>19401118007</t>
  </si>
  <si>
    <t>2000007416</t>
  </si>
  <si>
    <t xml:space="preserve">CRAWFORD WESLEY W &amp; SHONTELLE </t>
  </si>
  <si>
    <t>01142103008</t>
  </si>
  <si>
    <t>2000007417</t>
  </si>
  <si>
    <t xml:space="preserve">ASHE                     </t>
  </si>
  <si>
    <t xml:space="preserve">LANDERON LLC                  </t>
  </si>
  <si>
    <t>35536106007</t>
  </si>
  <si>
    <t xml:space="preserve">HVAC C/O - UNIT #A                      </t>
  </si>
  <si>
    <t>2000007418</t>
  </si>
  <si>
    <t xml:space="preserve">CYPRESS                  </t>
  </si>
  <si>
    <t xml:space="preserve">GILLIAM CANDACE               </t>
  </si>
  <si>
    <t>00807213009</t>
  </si>
  <si>
    <t>2000007453</t>
  </si>
  <si>
    <t xml:space="preserve">MEADOW VALLEY            </t>
  </si>
  <si>
    <t xml:space="preserve">HENSON RAY ALLAN              </t>
  </si>
  <si>
    <t>52629105000</t>
  </si>
  <si>
    <t>2000007459</t>
  </si>
  <si>
    <t xml:space="preserve">CALLE ESPADA             </t>
  </si>
  <si>
    <t xml:space="preserve">KOENIG BO                     </t>
  </si>
  <si>
    <t>STUMBO AIR CONDITIONING &amp; HEAT</t>
  </si>
  <si>
    <t>33944202007</t>
  </si>
  <si>
    <t xml:space="preserve">A/C C/O -                               </t>
  </si>
  <si>
    <t>2000007468</t>
  </si>
  <si>
    <t xml:space="preserve">THISTLEWOOD              </t>
  </si>
  <si>
    <t xml:space="preserve">RICHAUD PROP LLC              </t>
  </si>
  <si>
    <t>36818001007</t>
  </si>
  <si>
    <t>2000007494</t>
  </si>
  <si>
    <t xml:space="preserve">DUNSMUIR                 </t>
  </si>
  <si>
    <t xml:space="preserve">BRADFORD MANDY                </t>
  </si>
  <si>
    <t>33128002001</t>
  </si>
  <si>
    <t>2000007443</t>
  </si>
  <si>
    <t xml:space="preserve">HORNE                    </t>
  </si>
  <si>
    <t>ZEPEDA JOSE EMILIO &amp; TORRES AG</t>
  </si>
  <si>
    <t>17209213003</t>
  </si>
  <si>
    <t>2000007513</t>
  </si>
  <si>
    <t xml:space="preserve">PHYLLIS                  </t>
  </si>
  <si>
    <t xml:space="preserve">LAGE MARY REVOCABLE TRUST     </t>
  </si>
  <si>
    <t>37226109002</t>
  </si>
  <si>
    <t xml:space="preserve">GAS LINE REPAIR                         </t>
  </si>
  <si>
    <t>2000001438</t>
  </si>
  <si>
    <t xml:space="preserve">FAIRVIEW                 </t>
  </si>
  <si>
    <t xml:space="preserve">HERNANDEZ MARIA               </t>
  </si>
  <si>
    <t xml:space="preserve">CLEAN ENERGY SOLLUTIONS OF CA </t>
  </si>
  <si>
    <t>41321225008</t>
  </si>
  <si>
    <t>2000006457</t>
  </si>
  <si>
    <t xml:space="preserve">CALLE LOS BOSQUE         </t>
  </si>
  <si>
    <t>SETTLEMIRE MICHAEL &amp; ELIZABETH</t>
  </si>
  <si>
    <t>40927209009</t>
  </si>
  <si>
    <t>2000007206</t>
  </si>
  <si>
    <t xml:space="preserve">LAUREN                   </t>
  </si>
  <si>
    <t xml:space="preserve">SEVERINO FERDINAND G &amp; IMELDA </t>
  </si>
  <si>
    <t>52430031006</t>
  </si>
  <si>
    <t>2000007210</t>
  </si>
  <si>
    <t xml:space="preserve">JANENE                   </t>
  </si>
  <si>
    <t xml:space="preserve">BLAAUW CHASE SEBASTIAN        </t>
  </si>
  <si>
    <t>43227112000</t>
  </si>
  <si>
    <t>2000007211</t>
  </si>
  <si>
    <t xml:space="preserve">TAYLOR LAURI K                </t>
  </si>
  <si>
    <t>51310225005</t>
  </si>
  <si>
    <t>2000007220</t>
  </si>
  <si>
    <t xml:space="preserve">MERRILL AUSTIN                </t>
  </si>
  <si>
    <t>49546028004</t>
  </si>
  <si>
    <t xml:space="preserve">RES SOLAR W/TESLA POWERWALL BATTERY     </t>
  </si>
  <si>
    <t>2000007221</t>
  </si>
  <si>
    <t xml:space="preserve">TYLER FRAN               </t>
  </si>
  <si>
    <t xml:space="preserve">CHRISTENSEN RICHARD A &amp; KARRI </t>
  </si>
  <si>
    <t>40826115009</t>
  </si>
  <si>
    <t xml:space="preserve">RES SOLAR W/TESLA POWERALL BATTERY      </t>
  </si>
  <si>
    <t>2000007247</t>
  </si>
  <si>
    <t xml:space="preserve">HOODSPORT                </t>
  </si>
  <si>
    <t xml:space="preserve">GONZALEZ DENNIS               </t>
  </si>
  <si>
    <t>45144404006</t>
  </si>
  <si>
    <t>2000007250</t>
  </si>
  <si>
    <t xml:space="preserve">NATCHITOCHES             </t>
  </si>
  <si>
    <t xml:space="preserve">HARBIN NANCY L                </t>
  </si>
  <si>
    <t>38523211009</t>
  </si>
  <si>
    <t>2000007251</t>
  </si>
  <si>
    <t xml:space="preserve">AGAM                     </t>
  </si>
  <si>
    <t xml:space="preserve">RINCON ERNESTO                </t>
  </si>
  <si>
    <t>41435101009</t>
  </si>
  <si>
    <t>2000007260</t>
  </si>
  <si>
    <t xml:space="preserve">DARTMOUTH                </t>
  </si>
  <si>
    <t xml:space="preserve">ALEMAN RAUL &amp; THERESA         </t>
  </si>
  <si>
    <t>02118118006</t>
  </si>
  <si>
    <t>2000007264</t>
  </si>
  <si>
    <t xml:space="preserve">MOSS LANDING             </t>
  </si>
  <si>
    <t>DODDAPUNENI MURALIDHAR &amp; MOTHU</t>
  </si>
  <si>
    <t>52258105006</t>
  </si>
  <si>
    <t>2000007265</t>
  </si>
  <si>
    <t xml:space="preserve">GAJJAR ASHISH &amp; KRAUS HANNAH  </t>
  </si>
  <si>
    <t>52440007006</t>
  </si>
  <si>
    <t>2000007266</t>
  </si>
  <si>
    <t xml:space="preserve">SAPPHIRE PEAK            </t>
  </si>
  <si>
    <t xml:space="preserve">SINGH JATINDER                </t>
  </si>
  <si>
    <t>53224103004</t>
  </si>
  <si>
    <t>2000007354</t>
  </si>
  <si>
    <t xml:space="preserve">PEREZ HERLINDA BRAVO          </t>
  </si>
  <si>
    <t>51606302005</t>
  </si>
  <si>
    <t>2000007355</t>
  </si>
  <si>
    <t xml:space="preserve">GRAY BRUCE B                  </t>
  </si>
  <si>
    <t>39231301002</t>
  </si>
  <si>
    <t>2000007357</t>
  </si>
  <si>
    <t xml:space="preserve">HAGGIN                   </t>
  </si>
  <si>
    <t xml:space="preserve">AMAZONA CARLO P &amp; FLORENCIA C </t>
  </si>
  <si>
    <t>33108115008</t>
  </si>
  <si>
    <t>2000007382</t>
  </si>
  <si>
    <t xml:space="preserve">SULLY                    </t>
  </si>
  <si>
    <t xml:space="preserve">NEISS JOSEPH A                </t>
  </si>
  <si>
    <t xml:space="preserve">DUKE ELECTRIC                 </t>
  </si>
  <si>
    <t>51203211007</t>
  </si>
  <si>
    <t>2000007398</t>
  </si>
  <si>
    <t xml:space="preserve">ADIDAS                   </t>
  </si>
  <si>
    <t xml:space="preserve">ESTRADA FRANCISCO             </t>
  </si>
  <si>
    <t>40404026002</t>
  </si>
  <si>
    <t>2000007399</t>
  </si>
  <si>
    <t xml:space="preserve">OHIO                     </t>
  </si>
  <si>
    <t xml:space="preserve">JLANG INVESTMENTS, LLC        </t>
  </si>
  <si>
    <t>2000007491</t>
  </si>
  <si>
    <t xml:space="preserve">CASINO                   </t>
  </si>
  <si>
    <t xml:space="preserve">KARAVARDANYAN EDGAR           </t>
  </si>
  <si>
    <t>17022202004</t>
  </si>
  <si>
    <t xml:space="preserve">ELECT. PANEL INSPECTION                 </t>
  </si>
  <si>
    <t>2000007518</t>
  </si>
  <si>
    <t xml:space="preserve">LINCOLN                  </t>
  </si>
  <si>
    <t xml:space="preserve">WALLE CARMEN                  </t>
  </si>
  <si>
    <t>01309013009</t>
  </si>
  <si>
    <t>2000007519</t>
  </si>
  <si>
    <t xml:space="preserve">DURHAM                   </t>
  </si>
  <si>
    <t xml:space="preserve">AGUILERA MARGARITO C          </t>
  </si>
  <si>
    <t>02057012007</t>
  </si>
  <si>
    <t>2000006207</t>
  </si>
  <si>
    <t xml:space="preserve">LIBERTY RIDGE            </t>
  </si>
  <si>
    <t xml:space="preserve">HOMEBUILD LLC                 </t>
  </si>
  <si>
    <t>18554209006</t>
  </si>
  <si>
    <t>2000006208</t>
  </si>
  <si>
    <t>18554208003</t>
  </si>
  <si>
    <t xml:space="preserve">HOUSE IS 6.91' FROM EAST PL, 3.37' FROM </t>
  </si>
  <si>
    <t>2000006314</t>
  </si>
  <si>
    <t xml:space="preserve">TANDIL                   </t>
  </si>
  <si>
    <t>K HOVNANIAN AT ROSEMARY LANTAN</t>
  </si>
  <si>
    <t xml:space="preserve">K HOVNANIAN                   </t>
  </si>
  <si>
    <t>53113209000</t>
  </si>
  <si>
    <t>2000006315</t>
  </si>
  <si>
    <t xml:space="preserve">PILAR                    </t>
  </si>
  <si>
    <t>53113304002</t>
  </si>
  <si>
    <t>2000006316</t>
  </si>
  <si>
    <t>53113210002</t>
  </si>
  <si>
    <t>2000006317</t>
  </si>
  <si>
    <t>53113208007</t>
  </si>
  <si>
    <t>2000006318</t>
  </si>
  <si>
    <t xml:space="preserve">PATAGONIA                </t>
  </si>
  <si>
    <t>53112108007</t>
  </si>
  <si>
    <t>2000007338</t>
  </si>
  <si>
    <t>54116222009</t>
  </si>
  <si>
    <t>2000007485</t>
  </si>
  <si>
    <t>41437205004</t>
  </si>
  <si>
    <t>2000006476</t>
  </si>
  <si>
    <t xml:space="preserve">CHINOOK FALLS            </t>
  </si>
  <si>
    <t xml:space="preserve">BERNARDIN ROBERT A &amp; TERRIE L </t>
  </si>
  <si>
    <t xml:space="preserve">CASCADE POOLS &amp; SPAS INC      </t>
  </si>
  <si>
    <t>52538308002</t>
  </si>
  <si>
    <t>2000007043</t>
  </si>
  <si>
    <t>2000007427</t>
  </si>
  <si>
    <t xml:space="preserve">SILVER SHORE             </t>
  </si>
  <si>
    <t xml:space="preserve">BARRERA MAGDA                 </t>
  </si>
  <si>
    <t>51563208004</t>
  </si>
  <si>
    <t>2000007559</t>
  </si>
  <si>
    <t xml:space="preserve">POLO CLUB                </t>
  </si>
  <si>
    <t>LANCASTER DUSTIN SCOTT &amp; CRYST</t>
  </si>
  <si>
    <t>52649105008</t>
  </si>
  <si>
    <t>2000006475</t>
  </si>
  <si>
    <t xml:space="preserve">MEADOW FALLS             </t>
  </si>
  <si>
    <t xml:space="preserve">WRIGHT STANLEY &amp; VICKI        </t>
  </si>
  <si>
    <t>54005410009</t>
  </si>
  <si>
    <t>2000007426</t>
  </si>
  <si>
    <t xml:space="preserve">LARKIN                   </t>
  </si>
  <si>
    <t xml:space="preserve">DALLAS DANIEL M &amp; JENNIFER R  </t>
  </si>
  <si>
    <t>52838101008</t>
  </si>
  <si>
    <t>2000007520</t>
  </si>
  <si>
    <t xml:space="preserve">CANDLELIGHT              </t>
  </si>
  <si>
    <t xml:space="preserve">HAYES JOSEPH C &amp; CANDACE M    </t>
  </si>
  <si>
    <t>52625207001</t>
  </si>
  <si>
    <t xml:space="preserve">SPA                                     </t>
  </si>
  <si>
    <t>2000005030</t>
  </si>
  <si>
    <t xml:space="preserve">INSTALL BACKUP GENERATOR                </t>
  </si>
  <si>
    <t>2000005942</t>
  </si>
  <si>
    <t xml:space="preserve">CACERES LYDIA &amp; GERMAN        </t>
  </si>
  <si>
    <t xml:space="preserve">CALI CONSTRUCTION             </t>
  </si>
  <si>
    <t>50016205001</t>
  </si>
  <si>
    <t>2000007564</t>
  </si>
  <si>
    <t xml:space="preserve">WOOLRICH BAY             </t>
  </si>
  <si>
    <t>51825106002</t>
  </si>
  <si>
    <t>2000007567</t>
  </si>
  <si>
    <t xml:space="preserve">CASSEL CREEK             </t>
  </si>
  <si>
    <t xml:space="preserve">WENZINGER MADELINE TRUST      </t>
  </si>
  <si>
    <t>38755311003</t>
  </si>
  <si>
    <t xml:space="preserve">RESIDENTIAL ALTERATION TO REPLACE       </t>
  </si>
  <si>
    <t>2000007568</t>
  </si>
  <si>
    <t xml:space="preserve">AUSSIE                   </t>
  </si>
  <si>
    <t xml:space="preserve">DONALDSON KENNEDY             </t>
  </si>
  <si>
    <t>41327403006</t>
  </si>
  <si>
    <t>2000001969</t>
  </si>
  <si>
    <t xml:space="preserve">FAIRFAX                  </t>
  </si>
  <si>
    <t xml:space="preserve">ALDAR MINI STORAGE L P        </t>
  </si>
  <si>
    <t xml:space="preserve">CIK POWER DISTRIBUTORS LLC    </t>
  </si>
  <si>
    <t>43501027002</t>
  </si>
  <si>
    <t xml:space="preserve">REPLACING CELL ANTENNAS - WORLD OF      </t>
  </si>
  <si>
    <t>2000007047</t>
  </si>
  <si>
    <t xml:space="preserve">STATE OF CALIFORNIA           </t>
  </si>
  <si>
    <t>NEWTON CONSTRUCTION &amp; MANAGEME</t>
  </si>
  <si>
    <t>01707214008</t>
  </si>
  <si>
    <t xml:space="preserve">1267 SF TI BAKERSFIELD HOMELESS CENTER  </t>
  </si>
  <si>
    <t>2000007385</t>
  </si>
  <si>
    <t xml:space="preserve">ROLON GONZALO B               </t>
  </si>
  <si>
    <t>01725011007</t>
  </si>
  <si>
    <t>2000007393</t>
  </si>
  <si>
    <t xml:space="preserve">CARDONA ELIAS &amp; MARIA         </t>
  </si>
  <si>
    <t>41310205008</t>
  </si>
  <si>
    <t>2000007522</t>
  </si>
  <si>
    <t xml:space="preserve">QUIET PASTURE            </t>
  </si>
  <si>
    <t xml:space="preserve">OSUNA MANUEL                  </t>
  </si>
  <si>
    <t>52827205005</t>
  </si>
  <si>
    <t>2000007523</t>
  </si>
  <si>
    <t xml:space="preserve">BAYLOR                   </t>
  </si>
  <si>
    <t xml:space="preserve">MALDONADO MONICA              </t>
  </si>
  <si>
    <t>02139209008</t>
  </si>
  <si>
    <t>2000007535</t>
  </si>
  <si>
    <t xml:space="preserve">ALBERTA                  </t>
  </si>
  <si>
    <t xml:space="preserve">HARRIS NADINE                 </t>
  </si>
  <si>
    <t>37223107007</t>
  </si>
  <si>
    <t>2000007540</t>
  </si>
  <si>
    <t xml:space="preserve">SOUCY ARMAND T &amp; JUDY         </t>
  </si>
  <si>
    <t>51318314004</t>
  </si>
  <si>
    <t>2000007541</t>
  </si>
  <si>
    <t xml:space="preserve">BURNABY                  </t>
  </si>
  <si>
    <t xml:space="preserve">GERFEN DANA M &amp; KATHI A       </t>
  </si>
  <si>
    <t>45132204007</t>
  </si>
  <si>
    <t>2000007571</t>
  </si>
  <si>
    <t xml:space="preserve">HOFFMAN MICHAEL W             </t>
  </si>
  <si>
    <t>02009301007</t>
  </si>
  <si>
    <t>2000006029</t>
  </si>
  <si>
    <t xml:space="preserve">THYME                    </t>
  </si>
  <si>
    <t xml:space="preserve">NEGRETE MIGUEL &amp; SUSANA       </t>
  </si>
  <si>
    <t>38411110007</t>
  </si>
  <si>
    <t>2000006643</t>
  </si>
  <si>
    <t xml:space="preserve">CORNELL                  </t>
  </si>
  <si>
    <t>SANTANA JOSE &amp; REBECA PLASCENC</t>
  </si>
  <si>
    <t>02135304008</t>
  </si>
  <si>
    <t>2000006679</t>
  </si>
  <si>
    <t xml:space="preserve">LAS ENTRADAS             </t>
  </si>
  <si>
    <t xml:space="preserve">WILBUR DAVID C &amp; JENIFER E    </t>
  </si>
  <si>
    <t>40919108006</t>
  </si>
  <si>
    <t xml:space="preserve">RES SOLAR W/BATTERY AND PANEL UPGRADE   </t>
  </si>
  <si>
    <t>2000006919</t>
  </si>
  <si>
    <t>2000006988</t>
  </si>
  <si>
    <t xml:space="preserve">SILVERY JEWEL            </t>
  </si>
  <si>
    <t xml:space="preserve">KIM CONNIE HEEJIN             </t>
  </si>
  <si>
    <t>53820431006</t>
  </si>
  <si>
    <t>2000006991</t>
  </si>
  <si>
    <t xml:space="preserve">LOBREGAT TINA                 </t>
  </si>
  <si>
    <t>53510416003</t>
  </si>
  <si>
    <t>2000006992</t>
  </si>
  <si>
    <t xml:space="preserve">MAGALLANES CESAR &amp; SANDRA O   </t>
  </si>
  <si>
    <t>41317419004</t>
  </si>
  <si>
    <t>2000006994</t>
  </si>
  <si>
    <t xml:space="preserve">LA TONIA                 </t>
  </si>
  <si>
    <t xml:space="preserve">SHOCKLEY BP FAMILY TRUST      </t>
  </si>
  <si>
    <t>37143104009</t>
  </si>
  <si>
    <t>2000007054</t>
  </si>
  <si>
    <t xml:space="preserve">DELSIERRA                </t>
  </si>
  <si>
    <t xml:space="preserve">PAINTER MATTHEW &amp; JENNIFER    </t>
  </si>
  <si>
    <t xml:space="preserve">COMPLETE CONSTRUCTION         </t>
  </si>
  <si>
    <t>49647009009</t>
  </si>
  <si>
    <t>2000007123</t>
  </si>
  <si>
    <t xml:space="preserve">ROCKRIDGE                </t>
  </si>
  <si>
    <t xml:space="preserve">VAN HOOSIER LISA DEE          </t>
  </si>
  <si>
    <t>39004209007</t>
  </si>
  <si>
    <t>2000007204</t>
  </si>
  <si>
    <t>51825420003</t>
  </si>
  <si>
    <t>2000007214</t>
  </si>
  <si>
    <t xml:space="preserve">SUMMER SAVORY            </t>
  </si>
  <si>
    <t xml:space="preserve">EATON EDWARD O                </t>
  </si>
  <si>
    <t>49934201002</t>
  </si>
  <si>
    <t>2000007215</t>
  </si>
  <si>
    <t xml:space="preserve">ZAMORA ELIZABETH R            </t>
  </si>
  <si>
    <t>51822404008</t>
  </si>
  <si>
    <t>2000007243</t>
  </si>
  <si>
    <t xml:space="preserve">WESTMINSTER              </t>
  </si>
  <si>
    <t xml:space="preserve">ACOSTA ROSA M                 </t>
  </si>
  <si>
    <t>35507307000</t>
  </si>
  <si>
    <t>2000007244</t>
  </si>
  <si>
    <t xml:space="preserve">REYES BRUNO &amp; JASMEN          </t>
  </si>
  <si>
    <t>35510103002</t>
  </si>
  <si>
    <t>2000007248</t>
  </si>
  <si>
    <t xml:space="preserve">BURNS LARRY                   </t>
  </si>
  <si>
    <t>44916305004</t>
  </si>
  <si>
    <t>2000007267</t>
  </si>
  <si>
    <t xml:space="preserve">GLEN OAKS                </t>
  </si>
  <si>
    <t xml:space="preserve">WINTERS JESS &amp; SUSAN          </t>
  </si>
  <si>
    <t>19443111008</t>
  </si>
  <si>
    <t>2000007268</t>
  </si>
  <si>
    <t xml:space="preserve">SAVONBURG                </t>
  </si>
  <si>
    <t xml:space="preserve">MACALINO GEORGIE              </t>
  </si>
  <si>
    <t>40957102008</t>
  </si>
  <si>
    <t>2000007269</t>
  </si>
  <si>
    <t xml:space="preserve">CARNEGIE HALL            </t>
  </si>
  <si>
    <t xml:space="preserve">SINGH RAJWINDER               </t>
  </si>
  <si>
    <t>54507101003</t>
  </si>
  <si>
    <t>2000007271</t>
  </si>
  <si>
    <t xml:space="preserve">ABOUDARA                 </t>
  </si>
  <si>
    <t xml:space="preserve">COLLINS SEAN                  </t>
  </si>
  <si>
    <t>51242107002</t>
  </si>
  <si>
    <t>2000007272</t>
  </si>
  <si>
    <t xml:space="preserve">PALISADES                </t>
  </si>
  <si>
    <t xml:space="preserve">SWARTZ FAMILY TRUST           </t>
  </si>
  <si>
    <t>36521006009</t>
  </si>
  <si>
    <t>2000007449</t>
  </si>
  <si>
    <t xml:space="preserve">HERNANDEZ ARELY               </t>
  </si>
  <si>
    <t>51321309008</t>
  </si>
  <si>
    <t>2000007450</t>
  </si>
  <si>
    <t xml:space="preserve">GREATFALLS               </t>
  </si>
  <si>
    <t xml:space="preserve">COSSIO MARTHA OFELIA          </t>
  </si>
  <si>
    <t>39438137008</t>
  </si>
  <si>
    <t>2000007546</t>
  </si>
  <si>
    <t xml:space="preserve">DAVIS PAUL J &amp; SILVIA         </t>
  </si>
  <si>
    <t>50611209000</t>
  </si>
  <si>
    <t>2000007565</t>
  </si>
  <si>
    <t xml:space="preserve">HEWLETT                  </t>
  </si>
  <si>
    <t xml:space="preserve">LUGO CHRISTIAN                </t>
  </si>
  <si>
    <t>33117302000</t>
  </si>
  <si>
    <t>2000007566</t>
  </si>
  <si>
    <t xml:space="preserve">FAWN                     </t>
  </si>
  <si>
    <t xml:space="preserve">HIDALGO PHILLIP LAWRENCE      </t>
  </si>
  <si>
    <t xml:space="preserve">ANGELONI ELECTRICAL SERVICES  </t>
  </si>
  <si>
    <t>38919314002</t>
  </si>
  <si>
    <t xml:space="preserve">ELECTRICAL PANEL UPGRADE                </t>
  </si>
  <si>
    <t>2000007572</t>
  </si>
  <si>
    <t xml:space="preserve">ISLA VERDE               </t>
  </si>
  <si>
    <t xml:space="preserve">STEFANAC FAMILY TRUST         </t>
  </si>
  <si>
    <t xml:space="preserve">TUDOR ELECTRIC                </t>
  </si>
  <si>
    <t>11917138003</t>
  </si>
  <si>
    <t>2000006144</t>
  </si>
  <si>
    <t>99999484</t>
  </si>
  <si>
    <t>2000006148</t>
  </si>
  <si>
    <t>99999486</t>
  </si>
  <si>
    <t>2000007337</t>
  </si>
  <si>
    <t>53117026007</t>
  </si>
  <si>
    <t>2000007378</t>
  </si>
  <si>
    <t xml:space="preserve">BRIAN RICE CONSTR INC         </t>
  </si>
  <si>
    <t>52937007003</t>
  </si>
  <si>
    <t>2000007625</t>
  </si>
  <si>
    <t xml:space="preserve">HIGH PLATEAU             </t>
  </si>
  <si>
    <t xml:space="preserve">JOHNS KENNETH D &amp; ASHLEY L    </t>
  </si>
  <si>
    <t>54417410002</t>
  </si>
  <si>
    <t>2000007377</t>
  </si>
  <si>
    <t xml:space="preserve">MAINE                    </t>
  </si>
  <si>
    <t xml:space="preserve">MC CALL GREGORY JUAN          </t>
  </si>
  <si>
    <t>53238006007</t>
  </si>
  <si>
    <t>2000007380</t>
  </si>
  <si>
    <t xml:space="preserve">RIVERA JOHANN M &amp; LUCERO      </t>
  </si>
  <si>
    <t>52731313009</t>
  </si>
  <si>
    <t>2000005900</t>
  </si>
  <si>
    <t xml:space="preserve">CARPACCIO                </t>
  </si>
  <si>
    <t>LAWRENCE KENNETH &amp; TRISTEN REV</t>
  </si>
  <si>
    <t>38648017003</t>
  </si>
  <si>
    <t>2000006615</t>
  </si>
  <si>
    <t xml:space="preserve">BORDEAUX                 </t>
  </si>
  <si>
    <t xml:space="preserve">LUMIS BRUCE &amp; MICHELLE        </t>
  </si>
  <si>
    <t xml:space="preserve">CHALLENGE CUSTOM BUILDERS     </t>
  </si>
  <si>
    <t>40962030006</t>
  </si>
  <si>
    <t xml:space="preserve">69 SF BATHROOM REMODEL                  </t>
  </si>
  <si>
    <t>2000007521</t>
  </si>
  <si>
    <t xml:space="preserve">VISTA DEL RANCHO         </t>
  </si>
  <si>
    <t>SIMOS VIRGILIO G JR &amp; IMELDA B</t>
  </si>
  <si>
    <t>54422313008</t>
  </si>
  <si>
    <t xml:space="preserve">RES PATIO COVER                         </t>
  </si>
  <si>
    <t>2000007579</t>
  </si>
  <si>
    <t xml:space="preserve">VIA MESSINA              </t>
  </si>
  <si>
    <t xml:space="preserve">AMIN SHAKUNTALA R             </t>
  </si>
  <si>
    <t>QUALITY PATIO COVERS &amp; FENCING</t>
  </si>
  <si>
    <t>38752005006</t>
  </si>
  <si>
    <t>2000007635</t>
  </si>
  <si>
    <t xml:space="preserve">CEN-CAL CONSTRUCTION          </t>
  </si>
  <si>
    <t xml:space="preserve">RESIDENTIAL REPAIR WITH WORK TO BE LIKE </t>
  </si>
  <si>
    <t>2000004243</t>
  </si>
  <si>
    <t xml:space="preserve">NOVA SURGICAL INSTITUTE INC   </t>
  </si>
  <si>
    <t xml:space="preserve">IN FACILITIES INC             </t>
  </si>
  <si>
    <t>00409202005</t>
  </si>
  <si>
    <t xml:space="preserve">2495 SF TI - CA BACK &amp; PAIN INST.       </t>
  </si>
  <si>
    <t>2000007435</t>
  </si>
  <si>
    <t xml:space="preserve">SHENANDOAH               </t>
  </si>
  <si>
    <t xml:space="preserve">GAMEZ RICARDO                 </t>
  </si>
  <si>
    <t xml:space="preserve">AMERICAN ARRAY SOLAR          </t>
  </si>
  <si>
    <t>02517201008</t>
  </si>
  <si>
    <t>2000007539</t>
  </si>
  <si>
    <t xml:space="preserve">RE-ROOF REPAIR UNITS 25-26              </t>
  </si>
  <si>
    <t>2000007584</t>
  </si>
  <si>
    <t xml:space="preserve">SANCHEZ KIMBERLY J            </t>
  </si>
  <si>
    <t>00709212005</t>
  </si>
  <si>
    <t>2000007585</t>
  </si>
  <si>
    <t xml:space="preserve">LEWIS JOHN W JR &amp; ALICE L TR  </t>
  </si>
  <si>
    <t>01511008004</t>
  </si>
  <si>
    <t>2000007404</t>
  </si>
  <si>
    <t xml:space="preserve">HIDDEN OAK               </t>
  </si>
  <si>
    <t xml:space="preserve">LITTLEFIELD LINDA SUE         </t>
  </si>
  <si>
    <t>43813401000</t>
  </si>
  <si>
    <t>2000007405</t>
  </si>
  <si>
    <t xml:space="preserve">TYNER                    </t>
  </si>
  <si>
    <t xml:space="preserve">MEDINA ROBERT P &amp; ESTHER      </t>
  </si>
  <si>
    <t>17346021006</t>
  </si>
  <si>
    <t>2000007406</t>
  </si>
  <si>
    <t xml:space="preserve">VALENCIA EVA R                </t>
  </si>
  <si>
    <t>01322011000</t>
  </si>
  <si>
    <t>2000007407</t>
  </si>
  <si>
    <t xml:space="preserve">CRAWFORD BAY             </t>
  </si>
  <si>
    <t xml:space="preserve">OXFORD JEFFERY G &amp; KAROL      </t>
  </si>
  <si>
    <t>49442201000</t>
  </si>
  <si>
    <t>2000007408</t>
  </si>
  <si>
    <t xml:space="preserve">TERRAZZO                 </t>
  </si>
  <si>
    <t>SMITH MACK &amp; ELLEN FAMILY TRUS</t>
  </si>
  <si>
    <t>38750052006</t>
  </si>
  <si>
    <t>2000007414</t>
  </si>
  <si>
    <t xml:space="preserve">CHEYENNE MOUNTAIN        </t>
  </si>
  <si>
    <t>DEITRICK JUSTIN S &amp; DEELINDA K</t>
  </si>
  <si>
    <t>52914121003</t>
  </si>
  <si>
    <t>2000007469</t>
  </si>
  <si>
    <t xml:space="preserve">BALVANERA                </t>
  </si>
  <si>
    <t>STIEBER DANIEL JAMES &amp; JACQUEL</t>
  </si>
  <si>
    <t>52617201000</t>
  </si>
  <si>
    <t>2000007470</t>
  </si>
  <si>
    <t xml:space="preserve">PARK BEND                </t>
  </si>
  <si>
    <t xml:space="preserve">XU YANBING                    </t>
  </si>
  <si>
    <t>38432408004</t>
  </si>
  <si>
    <t>2000007478</t>
  </si>
  <si>
    <t xml:space="preserve">SPINNER JEFFREY DALE &amp; HIROMI </t>
  </si>
  <si>
    <t>38134201004</t>
  </si>
  <si>
    <t>2000007496</t>
  </si>
  <si>
    <t xml:space="preserve">JEFFREY                  </t>
  </si>
  <si>
    <t xml:space="preserve">VOYLES MICHAEL A &amp; BEATRICE D </t>
  </si>
  <si>
    <t>12412322003</t>
  </si>
  <si>
    <t>2000007526</t>
  </si>
  <si>
    <t xml:space="preserve">TRINIDAD                 </t>
  </si>
  <si>
    <t xml:space="preserve">GOMEZ ANDREW J &amp; KRYSTAL D    </t>
  </si>
  <si>
    <t>49932005004</t>
  </si>
  <si>
    <t>2000007542</t>
  </si>
  <si>
    <t xml:space="preserve">CORMIER                  </t>
  </si>
  <si>
    <t xml:space="preserve">CERRO PHILIP J II &amp; LISA J    </t>
  </si>
  <si>
    <t>39312110006</t>
  </si>
  <si>
    <t>2000007561</t>
  </si>
  <si>
    <t xml:space="preserve">JACOBO EDDIE &amp; LAURA          </t>
  </si>
  <si>
    <t xml:space="preserve">CENTRAL CALIFORNIA AIR        </t>
  </si>
  <si>
    <t>33128013003</t>
  </si>
  <si>
    <t xml:space="preserve">A/C CHANGE OUT                          </t>
  </si>
  <si>
    <t>2000007588</t>
  </si>
  <si>
    <t xml:space="preserve">WINDY RIDGE              </t>
  </si>
  <si>
    <t xml:space="preserve">WRIGHT WILLIAM R III &amp; LORENA </t>
  </si>
  <si>
    <t>52851103001</t>
  </si>
  <si>
    <t>2000007464</t>
  </si>
  <si>
    <t xml:space="preserve">ARC DOME                 </t>
  </si>
  <si>
    <t xml:space="preserve">HUFF ALEXANDER &amp; ENEDINA      </t>
  </si>
  <si>
    <t>49862304002</t>
  </si>
  <si>
    <t>2000007465</t>
  </si>
  <si>
    <t xml:space="preserve">SLICKROCK                </t>
  </si>
  <si>
    <t xml:space="preserve">GARCIA JUAN MANUEL &amp; NICOLE R </t>
  </si>
  <si>
    <t>49858204004</t>
  </si>
  <si>
    <t>2000007466</t>
  </si>
  <si>
    <t xml:space="preserve">PRESIDENTIAL             </t>
  </si>
  <si>
    <t xml:space="preserve">BALGEMAN FAMILY TRUST         </t>
  </si>
  <si>
    <t>52730104006</t>
  </si>
  <si>
    <t>2000007524</t>
  </si>
  <si>
    <t xml:space="preserve">CANYON                   </t>
  </si>
  <si>
    <t xml:space="preserve">RODMAN CRISTIN M              </t>
  </si>
  <si>
    <t>41224308008</t>
  </si>
  <si>
    <t>2000007525</t>
  </si>
  <si>
    <t xml:space="preserve">FOXWOOD                  </t>
  </si>
  <si>
    <t xml:space="preserve">MARTINEZ BELEM &amp; GENOVEVA     </t>
  </si>
  <si>
    <t>14629028000</t>
  </si>
  <si>
    <t>2000007544</t>
  </si>
  <si>
    <t xml:space="preserve">SUMMER TREE              </t>
  </si>
  <si>
    <t>HERRERA LUIS &amp; ELIZABETH TRUST</t>
  </si>
  <si>
    <t>44021101009</t>
  </si>
  <si>
    <t>2000006779</t>
  </si>
  <si>
    <t>2000007046</t>
  </si>
  <si>
    <t>2000007093</t>
  </si>
  <si>
    <t>2000007242</t>
  </si>
  <si>
    <t xml:space="preserve">MONTERO JOSE L &amp; LUZ MARIA    </t>
  </si>
  <si>
    <t>01005218005</t>
  </si>
  <si>
    <t>2000007245</t>
  </si>
  <si>
    <t xml:space="preserve">RUSSELL                  </t>
  </si>
  <si>
    <t xml:space="preserve">CARRILLO IRENE                </t>
  </si>
  <si>
    <t>41309411007</t>
  </si>
  <si>
    <t>2000007270</t>
  </si>
  <si>
    <t xml:space="preserve">BLOSSOM RIDGE            </t>
  </si>
  <si>
    <t xml:space="preserve">HAMMOND TERRY L               </t>
  </si>
  <si>
    <t>38758104008</t>
  </si>
  <si>
    <t>2000007402</t>
  </si>
  <si>
    <t>2000007420</t>
  </si>
  <si>
    <t xml:space="preserve">VALLECITO                </t>
  </si>
  <si>
    <t xml:space="preserve">POLK MONIQUE M                </t>
  </si>
  <si>
    <t>38034022004</t>
  </si>
  <si>
    <t>2000007421</t>
  </si>
  <si>
    <t>2000007422</t>
  </si>
  <si>
    <t xml:space="preserve">CHATSWORTH               </t>
  </si>
  <si>
    <t xml:space="preserve">METTLER FAMILY TRUST          </t>
  </si>
  <si>
    <t>53416202009</t>
  </si>
  <si>
    <t>2000007428</t>
  </si>
  <si>
    <t xml:space="preserve">DOBRUSKY                 </t>
  </si>
  <si>
    <t xml:space="preserve">PEREZ FILIBERTO ORTIZ         </t>
  </si>
  <si>
    <t>01107116005</t>
  </si>
  <si>
    <t>2000007429</t>
  </si>
  <si>
    <t xml:space="preserve">FERN TREE                </t>
  </si>
  <si>
    <t>MUNOZ ESTEBAN A &amp; RUIZ GABRIEL</t>
  </si>
  <si>
    <t>40537114007</t>
  </si>
  <si>
    <t>2000007430</t>
  </si>
  <si>
    <t xml:space="preserve">LELAND                   </t>
  </si>
  <si>
    <t xml:space="preserve">GONZALEZ JOSE I &amp; NANCY M REV </t>
  </si>
  <si>
    <t>02230204003</t>
  </si>
  <si>
    <t>2000007431</t>
  </si>
  <si>
    <t xml:space="preserve">LEONARD                  </t>
  </si>
  <si>
    <t xml:space="preserve">MANDUJANO JESUS               </t>
  </si>
  <si>
    <t>02344311008</t>
  </si>
  <si>
    <t>2000007432</t>
  </si>
  <si>
    <t xml:space="preserve">TRUJILLO JAIRO                </t>
  </si>
  <si>
    <t>16616210009</t>
  </si>
  <si>
    <t>2000006019</t>
  </si>
  <si>
    <t xml:space="preserve">HOLLYBROOK               </t>
  </si>
  <si>
    <t>52438207005</t>
  </si>
  <si>
    <t>2000007574</t>
  </si>
  <si>
    <t xml:space="preserve">BARRE                    </t>
  </si>
  <si>
    <t>2000007575</t>
  </si>
  <si>
    <t xml:space="preserve">WINOOSKI                 </t>
  </si>
  <si>
    <t>2000007576</t>
  </si>
  <si>
    <t>2000007577</t>
  </si>
  <si>
    <t xml:space="preserve">BANDELIER                </t>
  </si>
  <si>
    <t xml:space="preserve">RGF LAND CO INC               </t>
  </si>
  <si>
    <t>9999170</t>
  </si>
  <si>
    <t xml:space="preserve">solar                                   </t>
  </si>
  <si>
    <t>2000007580</t>
  </si>
  <si>
    <t>9999164</t>
  </si>
  <si>
    <t>2000007581</t>
  </si>
  <si>
    <t>9999169</t>
  </si>
  <si>
    <t>2000007582</t>
  </si>
  <si>
    <t>9999172</t>
  </si>
  <si>
    <t>2000007587</t>
  </si>
  <si>
    <t xml:space="preserve">CREEK BEND               </t>
  </si>
  <si>
    <t>9999150</t>
  </si>
  <si>
    <t>2000007358</t>
  </si>
  <si>
    <t xml:space="preserve">CEDAR CANYON             </t>
  </si>
  <si>
    <t xml:space="preserve">DURAN NOE                     </t>
  </si>
  <si>
    <t xml:space="preserve">GRADY'S POOL SERVICE INC      </t>
  </si>
  <si>
    <t>14635215003</t>
  </si>
  <si>
    <t>2000007636</t>
  </si>
  <si>
    <t xml:space="preserve">CORAL POINT              </t>
  </si>
  <si>
    <t xml:space="preserve">CASTILAN JAN E                </t>
  </si>
  <si>
    <t>53223122006</t>
  </si>
  <si>
    <t>2000007188</t>
  </si>
  <si>
    <t xml:space="preserve">YANG CHOU &amp; ENG LILLIAN       </t>
  </si>
  <si>
    <t>ECO WATER OF CENTRAL CALIFORNI</t>
  </si>
  <si>
    <t>52429030001</t>
  </si>
  <si>
    <t xml:space="preserve">WATER SOFTENER                          </t>
  </si>
  <si>
    <t>2000007189</t>
  </si>
  <si>
    <t xml:space="preserve">EAGAN MICHAEL J               </t>
  </si>
  <si>
    <t>52331004004</t>
  </si>
  <si>
    <t>2000007562</t>
  </si>
  <si>
    <t xml:space="preserve">HAMMERSMITH              </t>
  </si>
  <si>
    <t xml:space="preserve">GUTIERREZ JAVIER &amp; ALEJANDRA  </t>
  </si>
  <si>
    <t>53427302008</t>
  </si>
  <si>
    <t>2000007652</t>
  </si>
  <si>
    <t>53520201004</t>
  </si>
  <si>
    <t>2000007653</t>
  </si>
  <si>
    <t xml:space="preserve">ONYX                     </t>
  </si>
  <si>
    <t>BAINBRIDGE ROBERT &amp; BESST LIND</t>
  </si>
  <si>
    <t>50723015005</t>
  </si>
  <si>
    <t>2000007655</t>
  </si>
  <si>
    <t xml:space="preserve">BIG TRAIL                </t>
  </si>
  <si>
    <t xml:space="preserve">HAMMAN NEIL &amp; INEZ            </t>
  </si>
  <si>
    <t>51473217002</t>
  </si>
  <si>
    <t xml:space="preserve">ALUM PATIO                              </t>
  </si>
  <si>
    <t>2000007656</t>
  </si>
  <si>
    <t xml:space="preserve">GRAZING                  </t>
  </si>
  <si>
    <t xml:space="preserve">POWELL DAVID                  </t>
  </si>
  <si>
    <t>52709321009</t>
  </si>
  <si>
    <t>2000007657</t>
  </si>
  <si>
    <t xml:space="preserve">DA VINCI                 </t>
  </si>
  <si>
    <t xml:space="preserve">MC PHERSON RONALD W &amp; ROBIN B </t>
  </si>
  <si>
    <t>49534042009</t>
  </si>
  <si>
    <t>2000007573</t>
  </si>
  <si>
    <t xml:space="preserve">GOLDEN SLIPPER PUBLISH INC    </t>
  </si>
  <si>
    <t>01431001004</t>
  </si>
  <si>
    <t xml:space="preserve">REPAIR TO DOORS IN CORIDOR TO BE 20     </t>
  </si>
  <si>
    <t>2000007690</t>
  </si>
  <si>
    <t xml:space="preserve">050   </t>
  </si>
  <si>
    <t xml:space="preserve">CARRILLO ANA MARIA            </t>
  </si>
  <si>
    <t>02314707008</t>
  </si>
  <si>
    <t xml:space="preserve">FIRE REHAB TO INCLUDE DRYWALL,          </t>
  </si>
  <si>
    <t>2000007532</t>
  </si>
  <si>
    <t xml:space="preserve">BROWN KEVIN D JR &amp; WENDY      </t>
  </si>
  <si>
    <t>01122219004</t>
  </si>
  <si>
    <t>2000007645</t>
  </si>
  <si>
    <t xml:space="preserve">BANDOLERO                </t>
  </si>
  <si>
    <t xml:space="preserve">SANFORD KAREN D               </t>
  </si>
  <si>
    <t>50710301007</t>
  </si>
  <si>
    <t>2000007646</t>
  </si>
  <si>
    <t xml:space="preserve">A &amp; L ALL PRO ROOFING         </t>
  </si>
  <si>
    <t xml:space="preserve">RESIDENTIAL REROOF OF LESS THAN 50% AND </t>
  </si>
  <si>
    <t>2000007533</t>
  </si>
  <si>
    <t xml:space="preserve">MONTCLAIR                </t>
  </si>
  <si>
    <t xml:space="preserve">MODICA DEV LLC                </t>
  </si>
  <si>
    <t>2000007537</t>
  </si>
  <si>
    <t xml:space="preserve">COMM RE-ROOF                            </t>
  </si>
  <si>
    <t>1900010364</t>
  </si>
  <si>
    <t xml:space="preserve">NEW STINE                </t>
  </si>
  <si>
    <t xml:space="preserve">3857 STOCKDALE LLC            </t>
  </si>
  <si>
    <t>19445009002</t>
  </si>
  <si>
    <t xml:space="preserve">EAST 1215 SF CARPORT FOR SOLAR-         </t>
  </si>
  <si>
    <t>1900010365</t>
  </si>
  <si>
    <t xml:space="preserve">WEST - 2083 SF CARPORT FOR SOLAR -      </t>
  </si>
  <si>
    <t>1900012583</t>
  </si>
  <si>
    <t xml:space="preserve">PRESBYTERY OF SAN JOAQUIN     </t>
  </si>
  <si>
    <t xml:space="preserve">PROLITE                       </t>
  </si>
  <si>
    <t>44001112003</t>
  </si>
  <si>
    <t xml:space="preserve">REPLACE DAMAGED PYLON SIGN "WESTMINSTER </t>
  </si>
  <si>
    <t>2000006682</t>
  </si>
  <si>
    <t xml:space="preserve">DOLLINGER MT VERNON ASSCS LP  </t>
  </si>
  <si>
    <t xml:space="preserve">SUPERIOR ELECTRICAL ADV INC   </t>
  </si>
  <si>
    <t xml:space="preserve">PERMANENT SIGN PACKAGE FOR CALIFORNIA   </t>
  </si>
  <si>
    <t>2000007230</t>
  </si>
  <si>
    <t xml:space="preserve">3 wall signs (n,e,w)                    </t>
  </si>
  <si>
    <t>2000006618</t>
  </si>
  <si>
    <t xml:space="preserve">REXFORD                  </t>
  </si>
  <si>
    <t xml:space="preserve">MC DONALD CLYDE &amp; ERMA TRS    </t>
  </si>
  <si>
    <t xml:space="preserve">MC KENNEY'S AIR COND INC      </t>
  </si>
  <si>
    <t>38003103006</t>
  </si>
  <si>
    <t>2000007529</t>
  </si>
  <si>
    <t xml:space="preserve">DAPPLE                   </t>
  </si>
  <si>
    <t xml:space="preserve">JOHNSON LINDA RENEE           </t>
  </si>
  <si>
    <t>HAWLEY'S AIR CONDITIONING &amp; HE</t>
  </si>
  <si>
    <t>52603205001</t>
  </si>
  <si>
    <t>2000007530</t>
  </si>
  <si>
    <t xml:space="preserve">LAHAINA                  </t>
  </si>
  <si>
    <t xml:space="preserve">JIMENEZ MITCHELL O            </t>
  </si>
  <si>
    <t>38029112008</t>
  </si>
  <si>
    <t>2000007531</t>
  </si>
  <si>
    <t xml:space="preserve">HEMINGWAY                </t>
  </si>
  <si>
    <t xml:space="preserve">CUELLAR JANE MARIE            </t>
  </si>
  <si>
    <t>39228004002</t>
  </si>
  <si>
    <t>2000007642</t>
  </si>
  <si>
    <t>PACCIORINI ROBERT A &amp; ELIZABET</t>
  </si>
  <si>
    <t>33916118006</t>
  </si>
  <si>
    <t>2000007615</t>
  </si>
  <si>
    <t xml:space="preserve">CIMARRON RIDGE           </t>
  </si>
  <si>
    <t>SINGH SATINDER &amp; KAUR GANGANDE</t>
  </si>
  <si>
    <t>51459107006</t>
  </si>
  <si>
    <t>2000007650</t>
  </si>
  <si>
    <t xml:space="preserve">OAK BRANCH               </t>
  </si>
  <si>
    <t xml:space="preserve">COLTER ROMAN D &amp; ARACHE       </t>
  </si>
  <si>
    <t>51313206009</t>
  </si>
  <si>
    <t>2000007654</t>
  </si>
  <si>
    <t xml:space="preserve">COGBURN                  </t>
  </si>
  <si>
    <t xml:space="preserve">SINGH LAKHVIR                 </t>
  </si>
  <si>
    <t>51465116009</t>
  </si>
  <si>
    <t>1900010363</t>
  </si>
  <si>
    <t xml:space="preserve">ROOF MOUNT SOLAR - STOCKDALE PODIATRY   </t>
  </si>
  <si>
    <t>2000006658</t>
  </si>
  <si>
    <t xml:space="preserve">ROCKVALE                 </t>
  </si>
  <si>
    <t xml:space="preserve">PINO JESSE &amp; PATRICIA ANN     </t>
  </si>
  <si>
    <t>50026303001</t>
  </si>
  <si>
    <t>2000006749</t>
  </si>
  <si>
    <t xml:space="preserve">AGUIRRE BARTOLO CASTREJON     </t>
  </si>
  <si>
    <t xml:space="preserve">ECO ENERGY                    </t>
  </si>
  <si>
    <t>38219217005</t>
  </si>
  <si>
    <t>2000006906</t>
  </si>
  <si>
    <t xml:space="preserve">GREEN CURTIS SR &amp; DOTTIE B    </t>
  </si>
  <si>
    <t>02510308005</t>
  </si>
  <si>
    <t xml:space="preserve">ROOF MOUNT SOLAR ON COMP AND PANEL      </t>
  </si>
  <si>
    <t>2000007092</t>
  </si>
  <si>
    <t xml:space="preserve">OLSON                    </t>
  </si>
  <si>
    <t xml:space="preserve">RODRIGUEZ CARMEN              </t>
  </si>
  <si>
    <t>51637304001</t>
  </si>
  <si>
    <t>2000007129</t>
  </si>
  <si>
    <t xml:space="preserve">MC COY BRIAN                  </t>
  </si>
  <si>
    <t>2000007135</t>
  </si>
  <si>
    <t xml:space="preserve">MOUNTAINGATE             </t>
  </si>
  <si>
    <t>DIXON WILLIAM H &amp; MARIANNE E R</t>
  </si>
  <si>
    <t>SOLAR POWER SOLUTIONS OF BKFLD</t>
  </si>
  <si>
    <t>39428123008</t>
  </si>
  <si>
    <t xml:space="preserve">RES SOLAR - FLAT ROOF                   </t>
  </si>
  <si>
    <t>2000007146</t>
  </si>
  <si>
    <t xml:space="preserve">WANDERING OAK            </t>
  </si>
  <si>
    <t xml:space="preserve">MORALES DANA M                </t>
  </si>
  <si>
    <t xml:space="preserve">SUNWORKS UNITED INC           </t>
  </si>
  <si>
    <t>51221203006</t>
  </si>
  <si>
    <t>2000007149</t>
  </si>
  <si>
    <t>FRAUSTO ENRIQUE &amp; IRMA PATRICI</t>
  </si>
  <si>
    <t>51418101009</t>
  </si>
  <si>
    <t>2000007151</t>
  </si>
  <si>
    <t xml:space="preserve">AGUIRRE DAVID A               </t>
  </si>
  <si>
    <t>38231205004</t>
  </si>
  <si>
    <t>2000007208</t>
  </si>
  <si>
    <t xml:space="preserve">COLD CREEK               </t>
  </si>
  <si>
    <t xml:space="preserve">BEVILACQUA LORE J             </t>
  </si>
  <si>
    <t>49805107002</t>
  </si>
  <si>
    <t>2000007216</t>
  </si>
  <si>
    <t xml:space="preserve">VANCLUSE BAY             </t>
  </si>
  <si>
    <t xml:space="preserve">BERKSHIRE BAK LLC             </t>
  </si>
  <si>
    <t>51817519005</t>
  </si>
  <si>
    <t>2000007217</t>
  </si>
  <si>
    <t xml:space="preserve">RES SOLAR ON SHAKE W/PANEL UPGRADE      </t>
  </si>
  <si>
    <t>2000007252</t>
  </si>
  <si>
    <t>2000007303</t>
  </si>
  <si>
    <t xml:space="preserve">GUTIERREZ REFUGIO VALENCIA    </t>
  </si>
  <si>
    <t>41314216002</t>
  </si>
  <si>
    <t>2000007305</t>
  </si>
  <si>
    <t xml:space="preserve">HERNANDEZ LEOPOLDO ARROYO     </t>
  </si>
  <si>
    <t>41314214006</t>
  </si>
  <si>
    <t>2000007306</t>
  </si>
  <si>
    <t xml:space="preserve">MEREDITH                 </t>
  </si>
  <si>
    <t xml:space="preserve">BENITEZ REYES &amp; LEA           </t>
  </si>
  <si>
    <t>02209312003</t>
  </si>
  <si>
    <t>2000007307</t>
  </si>
  <si>
    <t xml:space="preserve">COSSYLEON CARLOS              </t>
  </si>
  <si>
    <t>14327312007</t>
  </si>
  <si>
    <t>2000007308</t>
  </si>
  <si>
    <t xml:space="preserve">SERRANO MARLON ALEXANDER      </t>
  </si>
  <si>
    <t>51607201008</t>
  </si>
  <si>
    <t>2000007309</t>
  </si>
  <si>
    <t xml:space="preserve">GUTIERREZ JOSE C &amp; LUZ ELVA   </t>
  </si>
  <si>
    <t>51607229000</t>
  </si>
  <si>
    <t>2000007310</t>
  </si>
  <si>
    <t xml:space="preserve">GARCIA PABLO                  </t>
  </si>
  <si>
    <t>02512236005</t>
  </si>
  <si>
    <t>2000007311</t>
  </si>
  <si>
    <t xml:space="preserve">MUNOZ FAMILY TRUST            </t>
  </si>
  <si>
    <t>17213206004</t>
  </si>
  <si>
    <t>2000007312</t>
  </si>
  <si>
    <t xml:space="preserve">ADELAIDE                 </t>
  </si>
  <si>
    <t xml:space="preserve">CRUZ GERMAN &amp; GARCIA VILMA    </t>
  </si>
  <si>
    <t>41315311007</t>
  </si>
  <si>
    <t>2000007313</t>
  </si>
  <si>
    <t xml:space="preserve">LOWRY                    </t>
  </si>
  <si>
    <t xml:space="preserve">BECERRA JESUS SALCEDO         </t>
  </si>
  <si>
    <t>51609201004</t>
  </si>
  <si>
    <t>2000007314</t>
  </si>
  <si>
    <t xml:space="preserve">AKERS                    </t>
  </si>
  <si>
    <t xml:space="preserve">LUGO BIBIANO A &amp; LOURDES R    </t>
  </si>
  <si>
    <t>44103203007</t>
  </si>
  <si>
    <t>2000007315</t>
  </si>
  <si>
    <t xml:space="preserve">NICOBAR                  </t>
  </si>
  <si>
    <t xml:space="preserve">ARRENDONDO ISAIS              </t>
  </si>
  <si>
    <t>51820214007</t>
  </si>
  <si>
    <t>2000007316</t>
  </si>
  <si>
    <t xml:space="preserve">ISLA MONA                </t>
  </si>
  <si>
    <t xml:space="preserve">MACIAS CARLOS                 </t>
  </si>
  <si>
    <t>51820220004</t>
  </si>
  <si>
    <t>2000007317</t>
  </si>
  <si>
    <t xml:space="preserve">ACEVES MIGUEL A               </t>
  </si>
  <si>
    <t>51820224006</t>
  </si>
  <si>
    <t>2000007318</t>
  </si>
  <si>
    <t xml:space="preserve">MAYA MARISELA SOLORIO         </t>
  </si>
  <si>
    <t>01311004008</t>
  </si>
  <si>
    <t>2000007319</t>
  </si>
  <si>
    <t xml:space="preserve">TYLER MARK DANIEL &amp; PRAK MACH </t>
  </si>
  <si>
    <t>38431551002</t>
  </si>
  <si>
    <t>2000007320</t>
  </si>
  <si>
    <t xml:space="preserve">CANBERRA                 </t>
  </si>
  <si>
    <t xml:space="preserve">CRUZ JORGE &amp; BONILLA VIRGINIA </t>
  </si>
  <si>
    <t>41317122001</t>
  </si>
  <si>
    <t>2000007321</t>
  </si>
  <si>
    <t xml:space="preserve">LA PUENTE                </t>
  </si>
  <si>
    <t>SEVILLANOS FERNANDO A &amp; IMELDA</t>
  </si>
  <si>
    <t>19451129004</t>
  </si>
  <si>
    <t>2000007322</t>
  </si>
  <si>
    <t xml:space="preserve">KIM                      </t>
  </si>
  <si>
    <t xml:space="preserve">ANTILLON ELSA P GONZALEZ      </t>
  </si>
  <si>
    <t>41207113009</t>
  </si>
  <si>
    <t>2000007323</t>
  </si>
  <si>
    <t xml:space="preserve">TINOCO ANA                    </t>
  </si>
  <si>
    <t>51624212009</t>
  </si>
  <si>
    <t>2000007368</t>
  </si>
  <si>
    <t xml:space="preserve">SARDINIA                 </t>
  </si>
  <si>
    <t xml:space="preserve">ABOYTES ERNESTO               </t>
  </si>
  <si>
    <t xml:space="preserve">ENERGY RENOVATION CENTER      </t>
  </si>
  <si>
    <t>36534108000</t>
  </si>
  <si>
    <t>2000007371</t>
  </si>
  <si>
    <t xml:space="preserve">KELSO PEAK               </t>
  </si>
  <si>
    <t xml:space="preserve">HERRERA IRENE GARZA           </t>
  </si>
  <si>
    <t xml:space="preserve">ESP CONTRACTING               </t>
  </si>
  <si>
    <t>40529505006</t>
  </si>
  <si>
    <t>2000007372</t>
  </si>
  <si>
    <t xml:space="preserve">GRIZZLY                  </t>
  </si>
  <si>
    <t xml:space="preserve">SANTOS GLORIA D               </t>
  </si>
  <si>
    <t>54437006001</t>
  </si>
  <si>
    <t>2000007386</t>
  </si>
  <si>
    <t xml:space="preserve">RIVER SPRING             </t>
  </si>
  <si>
    <t xml:space="preserve">CHANG JASMINE A               </t>
  </si>
  <si>
    <t xml:space="preserve">GRANT ARMSTRONG CONSTRUCTION  </t>
  </si>
  <si>
    <t>50104231008</t>
  </si>
  <si>
    <t>2000007411</t>
  </si>
  <si>
    <t xml:space="preserve">GUERRA FRANCISCO J            </t>
  </si>
  <si>
    <t>44015126005</t>
  </si>
  <si>
    <t>2000007419</t>
  </si>
  <si>
    <t xml:space="preserve">SHOW HORSE               </t>
  </si>
  <si>
    <t xml:space="preserve">BERGMAN BRITTANY              </t>
  </si>
  <si>
    <t>52706810003</t>
  </si>
  <si>
    <t>2000007424</t>
  </si>
  <si>
    <t xml:space="preserve">7TH                      </t>
  </si>
  <si>
    <t>GUTIERREZ CAMILO RAMIREZ &amp; PAT</t>
  </si>
  <si>
    <t>13919215005</t>
  </si>
  <si>
    <t>2000007489</t>
  </si>
  <si>
    <t xml:space="preserve">MANCHESTER               </t>
  </si>
  <si>
    <t xml:space="preserve">RODRIGUEZ JESSICA             </t>
  </si>
  <si>
    <t>35536120007</t>
  </si>
  <si>
    <t>2000007490</t>
  </si>
  <si>
    <t>SCOTT LARCELLUS A &amp; MARISELA S</t>
  </si>
  <si>
    <t>52810108007</t>
  </si>
  <si>
    <t>2000007511</t>
  </si>
  <si>
    <t xml:space="preserve">P                        </t>
  </si>
  <si>
    <t xml:space="preserve">RUBIO LUCIANO S               </t>
  </si>
  <si>
    <t>02217203003</t>
  </si>
  <si>
    <t xml:space="preserve">RES SOLAR PANEL UPGRADE ON COMP         </t>
  </si>
  <si>
    <t>2000007512</t>
  </si>
  <si>
    <t xml:space="preserve">RIVER OAKS               </t>
  </si>
  <si>
    <t xml:space="preserve">SMITH LAURIE                  </t>
  </si>
  <si>
    <t>19426202000</t>
  </si>
  <si>
    <t>2000007551</t>
  </si>
  <si>
    <t xml:space="preserve">GOMEZ CRUZ A                  </t>
  </si>
  <si>
    <t>17355210004</t>
  </si>
  <si>
    <t>2000007552</t>
  </si>
  <si>
    <t xml:space="preserve">LUDLOW                   </t>
  </si>
  <si>
    <t xml:space="preserve">KINSON MARIE                  </t>
  </si>
  <si>
    <t>39237026002</t>
  </si>
  <si>
    <t>2000007553</t>
  </si>
  <si>
    <t xml:space="preserve">10TH                     </t>
  </si>
  <si>
    <t xml:space="preserve">BRITO VICTOR A                </t>
  </si>
  <si>
    <t>01804067006</t>
  </si>
  <si>
    <t>2000007554</t>
  </si>
  <si>
    <t>2000007555</t>
  </si>
  <si>
    <t xml:space="preserve">CHIM ANDY                     </t>
  </si>
  <si>
    <t>38424206001</t>
  </si>
  <si>
    <t>2000007556</t>
  </si>
  <si>
    <t>2000007557</t>
  </si>
  <si>
    <t xml:space="preserve">JOHNSON MATTHEW THOMAS        </t>
  </si>
  <si>
    <t>02124307005</t>
  </si>
  <si>
    <t>2000007674</t>
  </si>
  <si>
    <t xml:space="preserve">HERING MICHELLE               </t>
  </si>
  <si>
    <t>52818307002</t>
  </si>
  <si>
    <t>2000007467</t>
  </si>
  <si>
    <t xml:space="preserve">MARDAL                   </t>
  </si>
  <si>
    <t xml:space="preserve">WESTN PAC HOUSING INC         </t>
  </si>
  <si>
    <t xml:space="preserve">D R HORTON AMERICA'S BUILDER  </t>
  </si>
  <si>
    <t>99999379</t>
  </si>
  <si>
    <t xml:space="preserve">SOLAR                                   </t>
  </si>
  <si>
    <t>2000007471</t>
  </si>
  <si>
    <t>99999347</t>
  </si>
  <si>
    <t>2000007473</t>
  </si>
  <si>
    <t xml:space="preserve">BEEVES                   </t>
  </si>
  <si>
    <t>99999349</t>
  </si>
  <si>
    <t>2000007474</t>
  </si>
  <si>
    <t>99999374</t>
  </si>
  <si>
    <t>2000007476</t>
  </si>
  <si>
    <t>99999376</t>
  </si>
  <si>
    <t>2000007477</t>
  </si>
  <si>
    <t>99999345</t>
  </si>
  <si>
    <t>2000007479</t>
  </si>
  <si>
    <t>99999346</t>
  </si>
  <si>
    <t>2000007480</t>
  </si>
  <si>
    <t>99999378</t>
  </si>
  <si>
    <t>2000007481</t>
  </si>
  <si>
    <t>99999348</t>
  </si>
  <si>
    <t>2000007482</t>
  </si>
  <si>
    <t>99999375</t>
  </si>
  <si>
    <t>2000007483</t>
  </si>
  <si>
    <t>99999377</t>
  </si>
  <si>
    <t>2000007484</t>
  </si>
  <si>
    <t>99999372</t>
  </si>
  <si>
    <t>2000007756</t>
  </si>
  <si>
    <t xml:space="preserve">CORONADO POINTE          </t>
  </si>
  <si>
    <t xml:space="preserve">RAMIREZ CARLOS                </t>
  </si>
  <si>
    <t>54103217007</t>
  </si>
  <si>
    <t>2000006474</t>
  </si>
  <si>
    <t xml:space="preserve">033   </t>
  </si>
  <si>
    <t xml:space="preserve">QUINTANA                 </t>
  </si>
  <si>
    <t>VALENCIA ROSITA &amp; RUELAS BRAVO</t>
  </si>
  <si>
    <t xml:space="preserve">THAT GUY                      </t>
  </si>
  <si>
    <t>52223021003</t>
  </si>
  <si>
    <t xml:space="preserve">GARAGE CONVERSION                       </t>
  </si>
  <si>
    <t>2000006109</t>
  </si>
  <si>
    <t xml:space="preserve">CHAPPELLET               </t>
  </si>
  <si>
    <t xml:space="preserve">CHHABRIA ANNAND A &amp; GEETU     </t>
  </si>
  <si>
    <t>52527219005</t>
  </si>
  <si>
    <t xml:space="preserve">RESIDENTIAL ADDITION 367SF              </t>
  </si>
  <si>
    <t>2000007118</t>
  </si>
  <si>
    <t xml:space="preserve">BADGLEY BRIAN W &amp; CATHERINE A </t>
  </si>
  <si>
    <t>14630012005</t>
  </si>
  <si>
    <t xml:space="preserve">100 SF LAUNDRY ROOM ADDITION            </t>
  </si>
  <si>
    <t>2000007228</t>
  </si>
  <si>
    <t xml:space="preserve">SINGH LAKHWINDER              </t>
  </si>
  <si>
    <t>54516211005</t>
  </si>
  <si>
    <t xml:space="preserve">323SF ADDITION TO INCLUDE BEDROOM &amp;     </t>
  </si>
  <si>
    <t>2000007458</t>
  </si>
  <si>
    <t xml:space="preserve">VILLALOBOS JULIO &amp; HILDA      </t>
  </si>
  <si>
    <t>51614106006</t>
  </si>
  <si>
    <t>2000007739</t>
  </si>
  <si>
    <t xml:space="preserve">RIVER                    </t>
  </si>
  <si>
    <t>BLVD</t>
  </si>
  <si>
    <t xml:space="preserve">RENT I PROP LLC               </t>
  </si>
  <si>
    <t>02131125003</t>
  </si>
  <si>
    <t xml:space="preserve">RESIDENTIAL ALTERATION TO REMOVE AND    </t>
  </si>
  <si>
    <t>2000007641</t>
  </si>
  <si>
    <t xml:space="preserve">HALEY                    </t>
  </si>
  <si>
    <t>PATEL BHARAT &amp; SHOBHANA REV TR</t>
  </si>
  <si>
    <t xml:space="preserve">AFTERMATH CLEANUP &amp; HAULING   </t>
  </si>
  <si>
    <t>12613004007</t>
  </si>
  <si>
    <t xml:space="preserve">DEMO OF COMMERCIAL BUILDING             </t>
  </si>
  <si>
    <t>2000007743</t>
  </si>
  <si>
    <t xml:space="preserve">051   </t>
  </si>
  <si>
    <t xml:space="preserve">MAYNARD DERICK GENE &amp; BETHANY </t>
  </si>
  <si>
    <t xml:space="preserve">BASELINE  CONSTRUCTION        </t>
  </si>
  <si>
    <t>12032009005</t>
  </si>
  <si>
    <t xml:space="preserve">FIRE DAMAGE REPAIR - WINDOW C/O,        </t>
  </si>
  <si>
    <t>2000007643</t>
  </si>
  <si>
    <t xml:space="preserve">CARDENAS JESUS                </t>
  </si>
  <si>
    <t>01123001000</t>
  </si>
  <si>
    <t>2000007644</t>
  </si>
  <si>
    <t xml:space="preserve">HITCHCOCK TERESA              </t>
  </si>
  <si>
    <t>02009416008</t>
  </si>
  <si>
    <t>2000007700</t>
  </si>
  <si>
    <t xml:space="preserve">APPLEBLOSSOM             </t>
  </si>
  <si>
    <t xml:space="preserve">STANTON STEVE M &amp; ROSE FAMILY </t>
  </si>
  <si>
    <t>35531004009</t>
  </si>
  <si>
    <t>2000007734</t>
  </si>
  <si>
    <t xml:space="preserve">WALTON                   </t>
  </si>
  <si>
    <t xml:space="preserve">NEWMAN DANIEL                 </t>
  </si>
  <si>
    <t>37236302004</t>
  </si>
  <si>
    <t>2000007735</t>
  </si>
  <si>
    <t xml:space="preserve">CAMINO EL CANON          </t>
  </si>
  <si>
    <t xml:space="preserve">KHAZOYAN WALTER P TRUST       </t>
  </si>
  <si>
    <t xml:space="preserve">AMERICAN ROOFING &amp; TEAR OFF   </t>
  </si>
  <si>
    <t>39408202006</t>
  </si>
  <si>
    <t>2000007737</t>
  </si>
  <si>
    <t xml:space="preserve">HOGAN                    </t>
  </si>
  <si>
    <t xml:space="preserve">PIERCE JERRY HAROLD           </t>
  </si>
  <si>
    <t xml:space="preserve">MAJESTIC ROOFING INC.         </t>
  </si>
  <si>
    <t>19427208001</t>
  </si>
  <si>
    <t>2000007742</t>
  </si>
  <si>
    <t>2000007198</t>
  </si>
  <si>
    <t xml:space="preserve">SALMERON JOSE E &amp; MARIA M H   </t>
  </si>
  <si>
    <t xml:space="preserve">COAST SIGN INC                </t>
  </si>
  <si>
    <t>44136005005</t>
  </si>
  <si>
    <t>PERMANENT SIGN PACKAGE METRO BY T-MOBILE</t>
  </si>
  <si>
    <t>2000007391</t>
  </si>
  <si>
    <t xml:space="preserve">CZARNOWSKI FAMILY TR          </t>
  </si>
  <si>
    <t>43301011001</t>
  </si>
  <si>
    <t xml:space="preserve">PERMANENT SIGN PACKAGE CITIBANK         </t>
  </si>
  <si>
    <t>2000007536</t>
  </si>
  <si>
    <t xml:space="preserve">MEADOW LEAF              </t>
  </si>
  <si>
    <t xml:space="preserve">COLE TRUST                    </t>
  </si>
  <si>
    <t>51229108008</t>
  </si>
  <si>
    <t>2000007560</t>
  </si>
  <si>
    <t xml:space="preserve">SANDOVAL CONSUELO             </t>
  </si>
  <si>
    <t>01115407003</t>
  </si>
  <si>
    <t>2000007658</t>
  </si>
  <si>
    <t xml:space="preserve">RESERVE                  </t>
  </si>
  <si>
    <t xml:space="preserve">PROFFITT FAMILY TRUST         </t>
  </si>
  <si>
    <t>40962006007</t>
  </si>
  <si>
    <t>2000007699</t>
  </si>
  <si>
    <t xml:space="preserve">DALBY                    </t>
  </si>
  <si>
    <t xml:space="preserve">CURRY FAMILY TRUST            </t>
  </si>
  <si>
    <t>51416417001</t>
  </si>
  <si>
    <t>2000007705</t>
  </si>
  <si>
    <t>2000007706</t>
  </si>
  <si>
    <t xml:space="preserve">PENINSULA PARK           </t>
  </si>
  <si>
    <t xml:space="preserve">ORBE DAPHNE MAILA &amp; JERRY M   </t>
  </si>
  <si>
    <t>52233208009</t>
  </si>
  <si>
    <t>2000007704</t>
  </si>
  <si>
    <t xml:space="preserve">ORANGE                   </t>
  </si>
  <si>
    <t xml:space="preserve">SIEWELL NICHOLAS &amp; SOCORRO    </t>
  </si>
  <si>
    <t>00719206007</t>
  </si>
  <si>
    <t>2000007715</t>
  </si>
  <si>
    <t xml:space="preserve">REAGAN                   </t>
  </si>
  <si>
    <t xml:space="preserve">CLARKE VICTOR J               </t>
  </si>
  <si>
    <t>52730138005</t>
  </si>
  <si>
    <t>2000007749</t>
  </si>
  <si>
    <t xml:space="preserve">VISTA VERDE              </t>
  </si>
  <si>
    <t>ROSSITER WILLIAM &amp; SOLORIO MEG</t>
  </si>
  <si>
    <t>33911304004</t>
  </si>
  <si>
    <t xml:space="preserve">WATER HEATER CHANGE OUT                 </t>
  </si>
  <si>
    <t>2000007503</t>
  </si>
  <si>
    <t>YEPEZ FERNANDO R &amp; SUAREZ HERM</t>
  </si>
  <si>
    <t>51825313006</t>
  </si>
  <si>
    <t>2000007504</t>
  </si>
  <si>
    <t xml:space="preserve">CATHEDRAL ROSE           </t>
  </si>
  <si>
    <t xml:space="preserve">ALBASHIRI MOHAMED             </t>
  </si>
  <si>
    <t>51533101009</t>
  </si>
  <si>
    <t>2000007510</t>
  </si>
  <si>
    <t>2000007736</t>
  </si>
  <si>
    <t xml:space="preserve">HUGH'S ELECTRIC               </t>
  </si>
  <si>
    <t>2000007741</t>
  </si>
  <si>
    <t xml:space="preserve">EAGLES LANDING           </t>
  </si>
  <si>
    <t xml:space="preserve">PHAM TRUC                     </t>
  </si>
  <si>
    <t>49449104003</t>
  </si>
  <si>
    <t>2000007755</t>
  </si>
  <si>
    <t xml:space="preserve">TERESA                   </t>
  </si>
  <si>
    <t xml:space="preserve">WRIGHT CARY E                 </t>
  </si>
  <si>
    <t xml:space="preserve">CHAD WRIGHT CONSTRUCTION      </t>
  </si>
  <si>
    <t>37210014002</t>
  </si>
  <si>
    <t>2000007757</t>
  </si>
  <si>
    <t xml:space="preserve">BEECHWOOD                </t>
  </si>
  <si>
    <t xml:space="preserve">VIDRIO PAULA                  </t>
  </si>
  <si>
    <t>40346002007</t>
  </si>
  <si>
    <t xml:space="preserve">RESIDENTIAL MAIN BREAKER C/O FOR HOUSE  </t>
  </si>
  <si>
    <t>2000003319</t>
  </si>
  <si>
    <t xml:space="preserve">LADBROOK                 </t>
  </si>
  <si>
    <t xml:space="preserve">PACKER DAVE CONSTRUCTION      </t>
  </si>
  <si>
    <t>52383008007</t>
  </si>
  <si>
    <t>2000007613</t>
  </si>
  <si>
    <t xml:space="preserve">CLAUDIA AUTUMN           </t>
  </si>
  <si>
    <t>40845003002</t>
  </si>
  <si>
    <t>2000005182</t>
  </si>
  <si>
    <t xml:space="preserve">PLUMAS WOOD              </t>
  </si>
  <si>
    <t xml:space="preserve">CLARO MELANIE C               </t>
  </si>
  <si>
    <t>52927005008</t>
  </si>
  <si>
    <t xml:space="preserve">RESIDENTIAL ALTERATION TO FRAME FRENCH  </t>
  </si>
  <si>
    <t>2000006413</t>
  </si>
  <si>
    <t>NUNEZ ANGEL EDUARDO &amp; CONRAD E</t>
  </si>
  <si>
    <t>52706812009</t>
  </si>
  <si>
    <t xml:space="preserve">276SF PATIO AND BALCONY ADDITION        </t>
  </si>
  <si>
    <t>2000007689</t>
  </si>
  <si>
    <t xml:space="preserve">RANGE                    </t>
  </si>
  <si>
    <t xml:space="preserve">MARROQUIN ANDREA              </t>
  </si>
  <si>
    <t>52714402005</t>
  </si>
  <si>
    <t>2000007692</t>
  </si>
  <si>
    <t xml:space="preserve">FLORENTINO CHRISTOPHER GD J &amp; </t>
  </si>
  <si>
    <t>49547034004</t>
  </si>
  <si>
    <t xml:space="preserve">ALUM. PATIO COVER - GATE CODE #5164     </t>
  </si>
  <si>
    <t>2000007806</t>
  </si>
  <si>
    <t xml:space="preserve">CORBETT CANYON           </t>
  </si>
  <si>
    <t xml:space="preserve">GUERRA ADAM PEREZ JR &amp; IRIS   </t>
  </si>
  <si>
    <t>52555310006</t>
  </si>
  <si>
    <t xml:space="preserve">RESIDENTIAL PATIO ADDITION. PLANS SHOW  </t>
  </si>
  <si>
    <t>2000007819</t>
  </si>
  <si>
    <t>2000007821</t>
  </si>
  <si>
    <t xml:space="preserve">DE SOUZA                 </t>
  </si>
  <si>
    <t xml:space="preserve">JIANG YINGLING                </t>
  </si>
  <si>
    <t>44013106001</t>
  </si>
  <si>
    <t xml:space="preserve">RES REHAB TO INCLUDE RE-ROOF, ELECT.,   </t>
  </si>
  <si>
    <t>2000007702</t>
  </si>
  <si>
    <t xml:space="preserve">GARAY ASHLEY                  </t>
  </si>
  <si>
    <t>02507205001</t>
  </si>
  <si>
    <t>2000007703</t>
  </si>
  <si>
    <t xml:space="preserve">UNIVERSITY               </t>
  </si>
  <si>
    <t xml:space="preserve">HOLTON TRUST                  </t>
  </si>
  <si>
    <t>38315102009</t>
  </si>
  <si>
    <t>2000007764</t>
  </si>
  <si>
    <t xml:space="preserve">SILIA AGUSTIN                 </t>
  </si>
  <si>
    <t>37219128007</t>
  </si>
  <si>
    <t>2000007765</t>
  </si>
  <si>
    <t xml:space="preserve">STANCLIFF                </t>
  </si>
  <si>
    <t xml:space="preserve">CARIBBEAN PROP                </t>
  </si>
  <si>
    <t>41223302007</t>
  </si>
  <si>
    <t>2000007768</t>
  </si>
  <si>
    <t xml:space="preserve">RAIDER                   </t>
  </si>
  <si>
    <t xml:space="preserve">STONE WILLIAM J &amp; LAURA       </t>
  </si>
  <si>
    <t>02514219002</t>
  </si>
  <si>
    <t>2000007829</t>
  </si>
  <si>
    <t xml:space="preserve">CASTLEFORD               </t>
  </si>
  <si>
    <t xml:space="preserve">PIXLER KURT &amp; KASEY           </t>
  </si>
  <si>
    <t>37142210000</t>
  </si>
  <si>
    <t>2000007119</t>
  </si>
  <si>
    <t xml:space="preserve">SAND CREEK               </t>
  </si>
  <si>
    <t xml:space="preserve">REYNA FAMILY TRUST            </t>
  </si>
  <si>
    <t>50107103009</t>
  </si>
  <si>
    <t xml:space="preserve">GAS INSERT                              </t>
  </si>
  <si>
    <t>2000007121</t>
  </si>
  <si>
    <t xml:space="preserve">BROWN DAVID M &amp; CAROL L       </t>
  </si>
  <si>
    <t>40957405008</t>
  </si>
  <si>
    <t>2000007614</t>
  </si>
  <si>
    <t xml:space="preserve">SUNDANCE CANYON          </t>
  </si>
  <si>
    <t>ABREGO SERGIO L &amp; RIVERA NORMA</t>
  </si>
  <si>
    <t>52741226009</t>
  </si>
  <si>
    <t>2000007694</t>
  </si>
  <si>
    <t xml:space="preserve">CONSOLIDATED INDUSTRIES INC   </t>
  </si>
  <si>
    <t>12018107006</t>
  </si>
  <si>
    <t>2000007696</t>
  </si>
  <si>
    <t xml:space="preserve">TIMOTHY                  </t>
  </si>
  <si>
    <t xml:space="preserve">BECERRA CAROLINA              </t>
  </si>
  <si>
    <t>02230221002</t>
  </si>
  <si>
    <t>2000007751</t>
  </si>
  <si>
    <t xml:space="preserve">LAKE PUEBLO              </t>
  </si>
  <si>
    <t xml:space="preserve">RAY TYSON DOYLE               </t>
  </si>
  <si>
    <t>52914113000</t>
  </si>
  <si>
    <t>2000007752</t>
  </si>
  <si>
    <t xml:space="preserve">CHANEY                   </t>
  </si>
  <si>
    <t xml:space="preserve">DEMPSEY STEVEN D &amp; MARINA T   </t>
  </si>
  <si>
    <t>39226105006</t>
  </si>
  <si>
    <t>2000007761</t>
  </si>
  <si>
    <t xml:space="preserve">HAHN                     </t>
  </si>
  <si>
    <t>QUINT MATTHEW F &amp; CARLA 1998 R</t>
  </si>
  <si>
    <t>CHAMPION HEATING &amp; AIR COMDITI</t>
  </si>
  <si>
    <t>44134013002</t>
  </si>
  <si>
    <t>2000007762</t>
  </si>
  <si>
    <t xml:space="preserve">HVAC C/O - UNIT #4                      </t>
  </si>
  <si>
    <t>2000007790</t>
  </si>
  <si>
    <t xml:space="preserve">EVELYN                   </t>
  </si>
  <si>
    <t xml:space="preserve">HILDEBRAND JERRY L &amp; SANDRA E </t>
  </si>
  <si>
    <t>02515104004</t>
  </si>
  <si>
    <t>2000007791</t>
  </si>
  <si>
    <t xml:space="preserve">AVENIDA VALEDOR          </t>
  </si>
  <si>
    <t xml:space="preserve">VARNER SKEET &amp; JOAN TRUST     </t>
  </si>
  <si>
    <t>33957403002</t>
  </si>
  <si>
    <t xml:space="preserve">HVAC C/O - 3 UNITS                      </t>
  </si>
  <si>
    <t>2000007792</t>
  </si>
  <si>
    <t xml:space="preserve">REAM                     </t>
  </si>
  <si>
    <t xml:space="preserve">ESCOBAR EMILIO &amp; ELIZABETH    </t>
  </si>
  <si>
    <t>41305101005</t>
  </si>
  <si>
    <t>2000007804</t>
  </si>
  <si>
    <t xml:space="preserve">RETRIEVER                </t>
  </si>
  <si>
    <t xml:space="preserve">WHITE JAMES R &amp; NORMA L       </t>
  </si>
  <si>
    <t>50211005006</t>
  </si>
  <si>
    <t>2000007622</t>
  </si>
  <si>
    <t xml:space="preserve">CASA GRANDE              </t>
  </si>
  <si>
    <t xml:space="preserve">PEREZ JANETH &amp; GUTIERREZ JUAN </t>
  </si>
  <si>
    <t>17024002006</t>
  </si>
  <si>
    <t>2000007623</t>
  </si>
  <si>
    <t xml:space="preserve">PASCUAL ROSA MARTINEZ         </t>
  </si>
  <si>
    <t>02222104003</t>
  </si>
  <si>
    <t>2000007624</t>
  </si>
  <si>
    <t xml:space="preserve">ESPARZA JUAN JOSE JR          </t>
  </si>
  <si>
    <t>02343211008</t>
  </si>
  <si>
    <t>2000007626</t>
  </si>
  <si>
    <t xml:space="preserve">ABUNDIS MIGUEL ANGEL          </t>
  </si>
  <si>
    <t>02325408002</t>
  </si>
  <si>
    <t>2000007627</t>
  </si>
  <si>
    <t xml:space="preserve">ZEPEDA ARTEMIO                </t>
  </si>
  <si>
    <t>01823006004</t>
  </si>
  <si>
    <t>2000007628</t>
  </si>
  <si>
    <t xml:space="preserve">5TH                      </t>
  </si>
  <si>
    <t xml:space="preserve">LOPEZ   SANDRA                </t>
  </si>
  <si>
    <t>13924015005</t>
  </si>
  <si>
    <t>2000007629</t>
  </si>
  <si>
    <t xml:space="preserve">ELYSIUM                  </t>
  </si>
  <si>
    <t xml:space="preserve">SERRANO HERIBERTA             </t>
  </si>
  <si>
    <t>37213306009</t>
  </si>
  <si>
    <t>2000007630</t>
  </si>
  <si>
    <t xml:space="preserve">CERRALVO                 </t>
  </si>
  <si>
    <t xml:space="preserve">SARDIN NORMA                  </t>
  </si>
  <si>
    <t>51613113003</t>
  </si>
  <si>
    <t>2000007631</t>
  </si>
  <si>
    <t xml:space="preserve">ZAPIEN MONICA                 </t>
  </si>
  <si>
    <t>35516228000</t>
  </si>
  <si>
    <t>2000007632</t>
  </si>
  <si>
    <t xml:space="preserve">PATLAN PEDRO                  </t>
  </si>
  <si>
    <t>02222207009</t>
  </si>
  <si>
    <t>2000007723</t>
  </si>
  <si>
    <t xml:space="preserve">CHICO                    </t>
  </si>
  <si>
    <t xml:space="preserve">CARRILLO LORENZO              </t>
  </si>
  <si>
    <t>01740010007</t>
  </si>
  <si>
    <t>2000007724</t>
  </si>
  <si>
    <t xml:space="preserve">RODRIGUEZ RAMIRO              </t>
  </si>
  <si>
    <t>51613112000</t>
  </si>
  <si>
    <t>2000007726</t>
  </si>
  <si>
    <t>BARRO JORGE ALBERTO &amp; DEGOLLAD</t>
  </si>
  <si>
    <t>00942008009</t>
  </si>
  <si>
    <t>2000007727</t>
  </si>
  <si>
    <t xml:space="preserve">GONZALEZ URIEL A &amp; MARIA L    </t>
  </si>
  <si>
    <t>44123311005</t>
  </si>
  <si>
    <t>2000007728</t>
  </si>
  <si>
    <t>ARROYO PEDRO &amp; MARIA MAGDALENA</t>
  </si>
  <si>
    <t>01514004001</t>
  </si>
  <si>
    <t>2000007729</t>
  </si>
  <si>
    <t xml:space="preserve">OLIVE                    </t>
  </si>
  <si>
    <t xml:space="preserve">GARCIA ANGELITA MALDONADO     </t>
  </si>
  <si>
    <t>00738111009</t>
  </si>
  <si>
    <t>2000007730</t>
  </si>
  <si>
    <t xml:space="preserve">GOMEZ RITO &amp; MERAZ CELIA M    </t>
  </si>
  <si>
    <t>01210104005</t>
  </si>
  <si>
    <t>2000006548</t>
  </si>
  <si>
    <t xml:space="preserve">CALLE HERMOSA            </t>
  </si>
  <si>
    <t xml:space="preserve">MC CUMBER ROGER K             </t>
  </si>
  <si>
    <t>33947113001</t>
  </si>
  <si>
    <t>2000006797</t>
  </si>
  <si>
    <t>2000006831</t>
  </si>
  <si>
    <t xml:space="preserve">CASTRO DANIEL &amp; NICOLE        </t>
  </si>
  <si>
    <t>53107102005</t>
  </si>
  <si>
    <t>2000006977</t>
  </si>
  <si>
    <t xml:space="preserve">FAVERSHAM                </t>
  </si>
  <si>
    <t xml:space="preserve">SOOD SAPAN &amp; MANGLA MONIKA    </t>
  </si>
  <si>
    <t>39016105003</t>
  </si>
  <si>
    <t>2000007249</t>
  </si>
  <si>
    <t xml:space="preserve">SOMERFORD                </t>
  </si>
  <si>
    <t xml:space="preserve">ALVIDREZ AL V &amp; MAUREEN D     </t>
  </si>
  <si>
    <t>50041104003</t>
  </si>
  <si>
    <t>2000007300</t>
  </si>
  <si>
    <t>DHILLON HARPREET &amp; BRAR RAJWAN</t>
  </si>
  <si>
    <t>51449407008</t>
  </si>
  <si>
    <t>2000007301</t>
  </si>
  <si>
    <t xml:space="preserve">PEREZ AGUSTIN &amp; NADIA E       </t>
  </si>
  <si>
    <t>52914111004</t>
  </si>
  <si>
    <t>2000007808</t>
  </si>
  <si>
    <t xml:space="preserve">CONNERS                  </t>
  </si>
  <si>
    <t xml:space="preserve">WRIGHT JACK &amp; GLORIA J        </t>
  </si>
  <si>
    <t xml:space="preserve">MARKHAM ELECTRIC SOLUTIONS    </t>
  </si>
  <si>
    <t>38609029005</t>
  </si>
  <si>
    <t xml:space="preserve">ELECTRICAL PANEL C/O GATE CODE #1357    </t>
  </si>
  <si>
    <t>2000007812</t>
  </si>
  <si>
    <t xml:space="preserve">DRILLER                  </t>
  </si>
  <si>
    <t xml:space="preserve">SALAZAR ROY                   </t>
  </si>
  <si>
    <t>38302314000</t>
  </si>
  <si>
    <t>2000007813</t>
  </si>
  <si>
    <t>2000007814</t>
  </si>
  <si>
    <t xml:space="preserve">EMERY                    </t>
  </si>
  <si>
    <t xml:space="preserve">ALVAREZ ELIZABETH JESSIE      </t>
  </si>
  <si>
    <t>02508417003</t>
  </si>
  <si>
    <t>2000007823</t>
  </si>
  <si>
    <t xml:space="preserve">O MALLEY VALERIE A            </t>
  </si>
  <si>
    <t xml:space="preserve">MY ELECTRIC CO.               </t>
  </si>
  <si>
    <t>00812215009</t>
  </si>
  <si>
    <t>2000007826</t>
  </si>
  <si>
    <t xml:space="preserve">PINE                     </t>
  </si>
  <si>
    <t xml:space="preserve">YOUR DAY COMPANIES LLC        </t>
  </si>
  <si>
    <t>00306002005</t>
  </si>
  <si>
    <t>2000007827</t>
  </si>
  <si>
    <t xml:space="preserve">SHATTUCK                 </t>
  </si>
  <si>
    <t xml:space="preserve">MELVIN NICHOLAS R &amp; KARA R    </t>
  </si>
  <si>
    <t xml:space="preserve">MCNAMEE ELECTRIC              </t>
  </si>
  <si>
    <t>02131312009</t>
  </si>
  <si>
    <t>2000002882</t>
  </si>
  <si>
    <t>53151109003</t>
  </si>
  <si>
    <t>2000002891</t>
  </si>
  <si>
    <t>53151402003</t>
  </si>
  <si>
    <t>2000003703</t>
  </si>
  <si>
    <t xml:space="preserve">DEL PALMA                </t>
  </si>
  <si>
    <t>49246101001</t>
  </si>
  <si>
    <t>2000003704</t>
  </si>
  <si>
    <t>49246105003</t>
  </si>
  <si>
    <t>2000003717</t>
  </si>
  <si>
    <t>49246106006</t>
  </si>
  <si>
    <t>2000003718</t>
  </si>
  <si>
    <t>49246108002</t>
  </si>
  <si>
    <t>2000003719</t>
  </si>
  <si>
    <t>49246109005</t>
  </si>
  <si>
    <t>2000003720</t>
  </si>
  <si>
    <t>49246110007</t>
  </si>
  <si>
    <t>2000003721</t>
  </si>
  <si>
    <t>49246111000</t>
  </si>
  <si>
    <t>2000003722</t>
  </si>
  <si>
    <t>49246113006</t>
  </si>
  <si>
    <t>2000003723</t>
  </si>
  <si>
    <t>49246115002</t>
  </si>
  <si>
    <t>2000003724</t>
  </si>
  <si>
    <t>49246116005</t>
  </si>
  <si>
    <t>2000003725</t>
  </si>
  <si>
    <t>49246213003</t>
  </si>
  <si>
    <t>2000003726</t>
  </si>
  <si>
    <t>49246214006</t>
  </si>
  <si>
    <t>2000003729</t>
  </si>
  <si>
    <t>49246216002</t>
  </si>
  <si>
    <t>2000004800</t>
  </si>
  <si>
    <t>49246112003</t>
  </si>
  <si>
    <t>2000004801</t>
  </si>
  <si>
    <t>49246111009</t>
  </si>
  <si>
    <t>2000004802</t>
  </si>
  <si>
    <t>49246117008</t>
  </si>
  <si>
    <t>2000004803</t>
  </si>
  <si>
    <t>49246212000</t>
  </si>
  <si>
    <t>2000004804</t>
  </si>
  <si>
    <t>49246215009</t>
  </si>
  <si>
    <t>2000004805</t>
  </si>
  <si>
    <t>49246309009</t>
  </si>
  <si>
    <t>2000007332</t>
  </si>
  <si>
    <t xml:space="preserve">WILD MUSTANG             </t>
  </si>
  <si>
    <t xml:space="preserve">RIVER RANCH COMMUN LLC        </t>
  </si>
  <si>
    <t>54013302002</t>
  </si>
  <si>
    <t>2000007333</t>
  </si>
  <si>
    <t>54017508006</t>
  </si>
  <si>
    <t>2000007612</t>
  </si>
  <si>
    <t>54116234004</t>
  </si>
  <si>
    <t>2000007638</t>
  </si>
  <si>
    <t>41437118005</t>
  </si>
  <si>
    <t>2000007714</t>
  </si>
  <si>
    <t xml:space="preserve">BOUNTIFUL HILLS          </t>
  </si>
  <si>
    <t>53138102005</t>
  </si>
  <si>
    <t>2000007831</t>
  </si>
  <si>
    <t xml:space="preserve">PARRA JOSE J &amp; ERICA          </t>
  </si>
  <si>
    <t>43507107009</t>
  </si>
  <si>
    <t>2000007866</t>
  </si>
  <si>
    <t xml:space="preserve">SWANFIELD                </t>
  </si>
  <si>
    <t>52371016005</t>
  </si>
  <si>
    <t>2000003986</t>
  </si>
  <si>
    <t xml:space="preserve">ACTIS                    </t>
  </si>
  <si>
    <t xml:space="preserve">FLORES LEONEL                 </t>
  </si>
  <si>
    <t>VALLEY RESTORATION SERVICES IN</t>
  </si>
  <si>
    <t>40312221007</t>
  </si>
  <si>
    <t xml:space="preserve">RES REPAIRS TO CONSIST OF FRAMING,      </t>
  </si>
  <si>
    <t>2000006891</t>
  </si>
  <si>
    <t xml:space="preserve">CHAPULTEPEC              </t>
  </si>
  <si>
    <t>GONZALEZ SALVADOR A A &amp; ABARCA</t>
  </si>
  <si>
    <t>41432305006</t>
  </si>
  <si>
    <t>2000007174</t>
  </si>
  <si>
    <t xml:space="preserve">CANDIA                   </t>
  </si>
  <si>
    <t xml:space="preserve">GARCIA JOSE M P               </t>
  </si>
  <si>
    <t>41430621007</t>
  </si>
  <si>
    <t>2000007870</t>
  </si>
  <si>
    <t xml:space="preserve">BROADWAY                 </t>
  </si>
  <si>
    <t xml:space="preserve">BALTIERRA J &amp; K LIV TR        </t>
  </si>
  <si>
    <t>54509136001</t>
  </si>
  <si>
    <t>2000007873</t>
  </si>
  <si>
    <t xml:space="preserve">SOLECITA                 </t>
  </si>
  <si>
    <t xml:space="preserve">JORDAN &amp; ALEXANDRIA MIRANDA   </t>
  </si>
  <si>
    <t>40826210001</t>
  </si>
  <si>
    <t>2000007875</t>
  </si>
  <si>
    <t xml:space="preserve">BROCK FAM TR                  </t>
  </si>
  <si>
    <t xml:space="preserve">GM CONSTRUCTION               </t>
  </si>
  <si>
    <t>52738213003</t>
  </si>
  <si>
    <t>2000000360</t>
  </si>
  <si>
    <t xml:space="preserve">TTL MARKETPLACE LLC           </t>
  </si>
  <si>
    <t xml:space="preserve">MODEL BUILDERS INC            </t>
  </si>
  <si>
    <t xml:space="preserve">1490 SF TI - RIVER OAKS NAILS           </t>
  </si>
  <si>
    <t>2000007874</t>
  </si>
  <si>
    <t xml:space="preserve">VELASQUEZ JESUS               </t>
  </si>
  <si>
    <t>37235310004</t>
  </si>
  <si>
    <t>2000007781</t>
  </si>
  <si>
    <t xml:space="preserve">GREENHORN MOUNTAIN       </t>
  </si>
  <si>
    <t xml:space="preserve">OLSON THOMAS F &amp; KIMBERLY M   </t>
  </si>
  <si>
    <t xml:space="preserve">APPLIANCE CLINIC              </t>
  </si>
  <si>
    <t>49828203004</t>
  </si>
  <si>
    <t>2000007809</t>
  </si>
  <si>
    <t>2000007810</t>
  </si>
  <si>
    <t xml:space="preserve">DELBURN                  </t>
  </si>
  <si>
    <t xml:space="preserve">ROGERS DAVID W                </t>
  </si>
  <si>
    <t>02344104004</t>
  </si>
  <si>
    <t>2000007811</t>
  </si>
  <si>
    <t xml:space="preserve">GRANITE POINTE           </t>
  </si>
  <si>
    <t>PKWY</t>
  </si>
  <si>
    <t xml:space="preserve">VIEWINS BERNADINE             </t>
  </si>
  <si>
    <t>51577206009</t>
  </si>
  <si>
    <t>2000007822</t>
  </si>
  <si>
    <t>2000007836</t>
  </si>
  <si>
    <t xml:space="preserve">ACOSTA OSCAR                  </t>
  </si>
  <si>
    <t>00828411008</t>
  </si>
  <si>
    <t xml:space="preserve">REPLACE MAIN SEWER LINE                 </t>
  </si>
  <si>
    <t>2000007839</t>
  </si>
  <si>
    <t xml:space="preserve">GREENBANK                </t>
  </si>
  <si>
    <t xml:space="preserve">HIGHTOWER JOHN &amp; NICOLE       </t>
  </si>
  <si>
    <t>45135108001</t>
  </si>
  <si>
    <t xml:space="preserve">TANKLESS W/H                            </t>
  </si>
  <si>
    <t>2000006677</t>
  </si>
  <si>
    <t>53151117006</t>
  </si>
  <si>
    <t>2000007152</t>
  </si>
  <si>
    <t>TORRES JOEL APARICIO &amp; APARICI</t>
  </si>
  <si>
    <t>41303304002</t>
  </si>
  <si>
    <t>2000007212</t>
  </si>
  <si>
    <t xml:space="preserve">MENDOZA MARIA G               </t>
  </si>
  <si>
    <t>01803127004</t>
  </si>
  <si>
    <t>2000007353</t>
  </si>
  <si>
    <t xml:space="preserve">EUBANKS                  </t>
  </si>
  <si>
    <t xml:space="preserve">ESTRADA ENID S                </t>
  </si>
  <si>
    <t xml:space="preserve">KUUBIX ENERGY INC             </t>
  </si>
  <si>
    <t>41312213007</t>
  </si>
  <si>
    <t>2000007620</t>
  </si>
  <si>
    <t xml:space="preserve">FIESTA                   </t>
  </si>
  <si>
    <t xml:space="preserve">VASQUEZ ELENA A &amp; BAUDELIO C  </t>
  </si>
  <si>
    <t>37142611001</t>
  </si>
  <si>
    <t>2000007621</t>
  </si>
  <si>
    <t xml:space="preserve">SILVERLAKE               </t>
  </si>
  <si>
    <t xml:space="preserve">HIPOLITO BRUNO                </t>
  </si>
  <si>
    <t>45145205008</t>
  </si>
  <si>
    <t>1900012035</t>
  </si>
  <si>
    <t xml:space="preserve">WINDERMERE               </t>
  </si>
  <si>
    <t xml:space="preserve">SHARMA RAHUL &amp; APARA          </t>
  </si>
  <si>
    <t xml:space="preserve">BRANDT OLIVER HOMES INC       </t>
  </si>
  <si>
    <t>52315305002</t>
  </si>
  <si>
    <t>2000005679</t>
  </si>
  <si>
    <t xml:space="preserve">KOWA                     </t>
  </si>
  <si>
    <t>2000006139</t>
  </si>
  <si>
    <t>99999483</t>
  </si>
  <si>
    <t>2000006142</t>
  </si>
  <si>
    <t>99999485</t>
  </si>
  <si>
    <t>2000006361</t>
  </si>
  <si>
    <t xml:space="preserve">OLIVER FAMILY TRUST           </t>
  </si>
  <si>
    <t>49647004004</t>
  </si>
  <si>
    <t>2000007691</t>
  </si>
  <si>
    <t xml:space="preserve">MORGAN                   </t>
  </si>
  <si>
    <t xml:space="preserve">PRATHER BRETT                 </t>
  </si>
  <si>
    <t>52429039008</t>
  </si>
  <si>
    <t>2000007747</t>
  </si>
  <si>
    <t xml:space="preserve">DICKERSON DERRICK             </t>
  </si>
  <si>
    <t xml:space="preserve">DOD CONSTRUCTION              </t>
  </si>
  <si>
    <t>14652011006</t>
  </si>
  <si>
    <t>2000007925</t>
  </si>
  <si>
    <t>53138216003</t>
  </si>
  <si>
    <t>2000007820</t>
  </si>
  <si>
    <t xml:space="preserve">WOODSON BRIDGE           </t>
  </si>
  <si>
    <t xml:space="preserve">TRAN LE HUE                   </t>
  </si>
  <si>
    <t>52257201008</t>
  </si>
  <si>
    <t>2000007938</t>
  </si>
  <si>
    <t xml:space="preserve">RAY DAMON &amp; MELISSA S         </t>
  </si>
  <si>
    <t xml:space="preserve">AMERICAN POOL AND SPA         </t>
  </si>
  <si>
    <t>52916401002</t>
  </si>
  <si>
    <t>2000001613</t>
  </si>
  <si>
    <t xml:space="preserve">KUMRA RAJESH &amp; VEENA          </t>
  </si>
  <si>
    <t>52312203000</t>
  </si>
  <si>
    <t xml:space="preserve">163 SF BATHROOM ADDITION                </t>
  </si>
  <si>
    <t>2000006262</t>
  </si>
  <si>
    <t xml:space="preserve">CHESTNUT WOOD            </t>
  </si>
  <si>
    <t xml:space="preserve">PRUITT PORSHIA                </t>
  </si>
  <si>
    <t xml:space="preserve">JNR HOME IMPROVEMENTS INC     </t>
  </si>
  <si>
    <t>53840334006</t>
  </si>
  <si>
    <t xml:space="preserve">PATIO ADDITION WITH ELECTRIC            </t>
  </si>
  <si>
    <t>2000006753</t>
  </si>
  <si>
    <t xml:space="preserve">FORE J DEV LLC                </t>
  </si>
  <si>
    <t>33911118001</t>
  </si>
  <si>
    <t xml:space="preserve">678 SF ADDITION - LIVING SPACE          </t>
  </si>
  <si>
    <t>2000007545</t>
  </si>
  <si>
    <t xml:space="preserve">FLINT HILLS              </t>
  </si>
  <si>
    <t xml:space="preserve">ESPARZA LUIS MIGUEL           </t>
  </si>
  <si>
    <t>51447310003</t>
  </si>
  <si>
    <t xml:space="preserve">RESIDENTIAL REPAIR WHERE VEHICLE HIT    </t>
  </si>
  <si>
    <t>2000007616</t>
  </si>
  <si>
    <t xml:space="preserve">ASTORIA                  </t>
  </si>
  <si>
    <t xml:space="preserve">GRIFFITH DENNIS G &amp; SHIRLEY   </t>
  </si>
  <si>
    <t xml:space="preserve">SAFE STEP WALK-IN TUB CO      </t>
  </si>
  <si>
    <t>38503220007</t>
  </si>
  <si>
    <t xml:space="preserve">WALK N TUB                              </t>
  </si>
  <si>
    <t>2000007928</t>
  </si>
  <si>
    <t xml:space="preserve">SHANHOLTZER LUCAS &amp; KAZZI FAY </t>
  </si>
  <si>
    <t>00107103004</t>
  </si>
  <si>
    <t>RES REHAB - TO INCLUDE, PLUMBING, ELECT,</t>
  </si>
  <si>
    <t>2000007935</t>
  </si>
  <si>
    <t xml:space="preserve">SOLSTICE                 </t>
  </si>
  <si>
    <t xml:space="preserve">LGI HOMES CAL LLC             </t>
  </si>
  <si>
    <t>53131013009</t>
  </si>
  <si>
    <t xml:space="preserve">TEMP POWER POLE                         </t>
  </si>
  <si>
    <t>2000003441</t>
  </si>
  <si>
    <t xml:space="preserve">BRUGGE EDWARD S TRUST         </t>
  </si>
  <si>
    <t xml:space="preserve">RESSAC                        </t>
  </si>
  <si>
    <t>12901079001</t>
  </si>
  <si>
    <t xml:space="preserve">COMM HVAC C/O                           </t>
  </si>
  <si>
    <t>2000006151</t>
  </si>
  <si>
    <t xml:space="preserve">HARRIS                   </t>
  </si>
  <si>
    <t>Z9999</t>
  </si>
  <si>
    <t xml:space="preserve">1227 SF TI - ICE CREAM SHOP             </t>
  </si>
  <si>
    <t>2000006680</t>
  </si>
  <si>
    <t xml:space="preserve">TAFT                     </t>
  </si>
  <si>
    <t xml:space="preserve">TAFT HWY LLC                  </t>
  </si>
  <si>
    <t xml:space="preserve">COMPLETE FUELING SOLUTIONS    </t>
  </si>
  <si>
    <t>51406020002</t>
  </si>
  <si>
    <t xml:space="preserve">EZ MART MOBILE - CHANGING OUT TANKS     </t>
  </si>
  <si>
    <t>2000007766</t>
  </si>
  <si>
    <t xml:space="preserve">BERMUDA                  </t>
  </si>
  <si>
    <t>ANSOLABEHERE PASCAL JOHN &amp; SHI</t>
  </si>
  <si>
    <t xml:space="preserve">VALUE ROOFING                 </t>
  </si>
  <si>
    <t>19404202006</t>
  </si>
  <si>
    <t>2000007769</t>
  </si>
  <si>
    <t xml:space="preserve">I                        </t>
  </si>
  <si>
    <t xml:space="preserve">MERCADO HECTOR &amp; MARIA G      </t>
  </si>
  <si>
    <t>02210116003</t>
  </si>
  <si>
    <t>2000007881</t>
  </si>
  <si>
    <t xml:space="preserve">DP CAL CORPORATE PLAZA LP     </t>
  </si>
  <si>
    <t>33251014009</t>
  </si>
  <si>
    <t>2000007883</t>
  </si>
  <si>
    <t>2000007197</t>
  </si>
  <si>
    <t xml:space="preserve">3S SIGN SERVICES INC          </t>
  </si>
  <si>
    <t>39039003007</t>
  </si>
  <si>
    <t xml:space="preserve">PERMANENT SIGN PACKAGE SPECTRUM - Suite </t>
  </si>
  <si>
    <t>2000007438</t>
  </si>
  <si>
    <t xml:space="preserve">SPRING CANYON            </t>
  </si>
  <si>
    <t>COUCH ROBERT WAYNE &amp; SHIRLEY A</t>
  </si>
  <si>
    <t>36515240004</t>
  </si>
  <si>
    <t>2000007439</t>
  </si>
  <si>
    <t xml:space="preserve">COPPER CREEK             </t>
  </si>
  <si>
    <t xml:space="preserve">FUHRMAN GREGORY A &amp; SUSAN R   </t>
  </si>
  <si>
    <t>50710220005</t>
  </si>
  <si>
    <t>2000007834</t>
  </si>
  <si>
    <t xml:space="preserve">SALVATORE                </t>
  </si>
  <si>
    <t xml:space="preserve">MUNOZ MAIRA                   </t>
  </si>
  <si>
    <t>51468308009</t>
  </si>
  <si>
    <t>2000007879</t>
  </si>
  <si>
    <t xml:space="preserve">DRIFT CREEK              </t>
  </si>
  <si>
    <t xml:space="preserve">BUCHHOLZ BARBARA L            </t>
  </si>
  <si>
    <t>49853407002</t>
  </si>
  <si>
    <t>2000007882</t>
  </si>
  <si>
    <t>HOLUBNYCHA KATERYNA LIVING TRU</t>
  </si>
  <si>
    <t xml:space="preserve">BIG BOY PLUMBER               </t>
  </si>
  <si>
    <t>54511304007</t>
  </si>
  <si>
    <t>2000007901</t>
  </si>
  <si>
    <t xml:space="preserve">KERN BRIDGES YOUTH HOMES      </t>
  </si>
  <si>
    <t>16423264002</t>
  </si>
  <si>
    <t xml:space="preserve">COMMERCIAL RE-PIPE                      </t>
  </si>
  <si>
    <t>2000007910</t>
  </si>
  <si>
    <t xml:space="preserve">ELLA JANE                </t>
  </si>
  <si>
    <t xml:space="preserve">CHRISTIE CASSIE &amp; JOEL        </t>
  </si>
  <si>
    <t>53422308001</t>
  </si>
  <si>
    <t xml:space="preserve">GAS LINE INSTALL FOR FIRE PIT AND BUILT </t>
  </si>
  <si>
    <t>2000007923</t>
  </si>
  <si>
    <t xml:space="preserve">CANADIAN                 </t>
  </si>
  <si>
    <t xml:space="preserve">ARCE MARIA D VELAZQUEZ        </t>
  </si>
  <si>
    <t>40520204005</t>
  </si>
  <si>
    <t>2000004558</t>
  </si>
  <si>
    <t xml:space="preserve">CANCUN                   </t>
  </si>
  <si>
    <t xml:space="preserve">CALOMENI ELAINE L TR          </t>
  </si>
  <si>
    <t>49913120009</t>
  </si>
  <si>
    <t>2000007156</t>
  </si>
  <si>
    <t>2000007253</t>
  </si>
  <si>
    <t xml:space="preserve">DEER CREEK               </t>
  </si>
  <si>
    <t>BANUELOS ALVARO P &amp; TORRES ROC</t>
  </si>
  <si>
    <t>49906212003</t>
  </si>
  <si>
    <t>2000007373</t>
  </si>
  <si>
    <t xml:space="preserve">SECHREST                 </t>
  </si>
  <si>
    <t xml:space="preserve">VILLA ALICIA                  </t>
  </si>
  <si>
    <t>44006604000</t>
  </si>
  <si>
    <t xml:space="preserve">RES SOLAR ON COMP W/ELECT. UPGRADE      </t>
  </si>
  <si>
    <t>2000007433</t>
  </si>
  <si>
    <t>2000007436</t>
  </si>
  <si>
    <t xml:space="preserve">DE COLORES               </t>
  </si>
  <si>
    <t xml:space="preserve">GREER DAVID B &amp; THERESE M     </t>
  </si>
  <si>
    <t>33926502006</t>
  </si>
  <si>
    <t xml:space="preserve">RES SOLAR W/BATTERY BACKUP              </t>
  </si>
  <si>
    <t>2000007437</t>
  </si>
  <si>
    <t xml:space="preserve">TESLA BATTERY BACKUP                    </t>
  </si>
  <si>
    <t>2000007550</t>
  </si>
  <si>
    <t xml:space="preserve">MONDEGO                  </t>
  </si>
  <si>
    <t xml:space="preserve">GOSS JUSTIN MARSHALL &amp; IRIS   </t>
  </si>
  <si>
    <t xml:space="preserve">ALL SEASONS SOLAR ENERGY      </t>
  </si>
  <si>
    <t>53503516000</t>
  </si>
  <si>
    <t>2000007602</t>
  </si>
  <si>
    <t xml:space="preserve">BRIGHTWATER              </t>
  </si>
  <si>
    <t xml:space="preserve">GANESH INV GROUP LLC          </t>
  </si>
  <si>
    <t>39007117002</t>
  </si>
  <si>
    <t>2000007604</t>
  </si>
  <si>
    <t xml:space="preserve">CLARE BLAKE                   </t>
  </si>
  <si>
    <t>38302201005</t>
  </si>
  <si>
    <t>2000007639</t>
  </si>
  <si>
    <t>TURMAN DOUGLAS LEE &amp; YEKATERIN</t>
  </si>
  <si>
    <t>51228116008</t>
  </si>
  <si>
    <t>2000007659</t>
  </si>
  <si>
    <t xml:space="preserve">KINCAID                  </t>
  </si>
  <si>
    <t xml:space="preserve">CORNEJO NESTOR EDGARDO        </t>
  </si>
  <si>
    <t>01821021001</t>
  </si>
  <si>
    <t>2000007660</t>
  </si>
  <si>
    <t xml:space="preserve">ESPINOZA JOSE S &amp; OFELIA      </t>
  </si>
  <si>
    <t>01804065000</t>
  </si>
  <si>
    <t>2000007661</t>
  </si>
  <si>
    <t xml:space="preserve">POMONA                   </t>
  </si>
  <si>
    <t xml:space="preserve">SEDANO OREL M                 </t>
  </si>
  <si>
    <t>02135104004</t>
  </si>
  <si>
    <t>2000007662</t>
  </si>
  <si>
    <t xml:space="preserve">NORTHRUP                 </t>
  </si>
  <si>
    <t xml:space="preserve">SANCHEZ MARIA                 </t>
  </si>
  <si>
    <t>01804027000</t>
  </si>
  <si>
    <t>2000007663</t>
  </si>
  <si>
    <t xml:space="preserve">LOBATO ORLANDO                </t>
  </si>
  <si>
    <t>17212121007</t>
  </si>
  <si>
    <t>2000007664</t>
  </si>
  <si>
    <t xml:space="preserve">STREEVER                 </t>
  </si>
  <si>
    <t xml:space="preserve">TORRES LUZ ELENA              </t>
  </si>
  <si>
    <t>51606102001</t>
  </si>
  <si>
    <t>2000007665</t>
  </si>
  <si>
    <t xml:space="preserve">ESTRADA APOLONIA              </t>
  </si>
  <si>
    <t>02202221001</t>
  </si>
  <si>
    <t>2000007666</t>
  </si>
  <si>
    <t xml:space="preserve">VERREYESA HECTOR              </t>
  </si>
  <si>
    <t>02509306007</t>
  </si>
  <si>
    <t>2000007667</t>
  </si>
  <si>
    <t xml:space="preserve">CARVER                   </t>
  </si>
  <si>
    <t xml:space="preserve">ABREGO JOSE ALFREDO           </t>
  </si>
  <si>
    <t>17204325000</t>
  </si>
  <si>
    <t>2000007668</t>
  </si>
  <si>
    <t xml:space="preserve">BUTTERFIELD              </t>
  </si>
  <si>
    <t xml:space="preserve">ALVARADO JOSE DANILO          </t>
  </si>
  <si>
    <t>37238503007</t>
  </si>
  <si>
    <t>2000007669</t>
  </si>
  <si>
    <t xml:space="preserve">IVAN                     </t>
  </si>
  <si>
    <t xml:space="preserve">SANCHEZ DAVID                 </t>
  </si>
  <si>
    <t>02512101006</t>
  </si>
  <si>
    <t>2000007670</t>
  </si>
  <si>
    <t xml:space="preserve">ROBINSON                 </t>
  </si>
  <si>
    <t xml:space="preserve">VILLATORO JESUS S             </t>
  </si>
  <si>
    <t>01804063004</t>
  </si>
  <si>
    <t>2000007671</t>
  </si>
  <si>
    <t xml:space="preserve">PEREZ DEBRA SALAZAR           </t>
  </si>
  <si>
    <t>00948033009</t>
  </si>
  <si>
    <t>2000007672</t>
  </si>
  <si>
    <t>01320001005</t>
  </si>
  <si>
    <t>2000007673</t>
  </si>
  <si>
    <t xml:space="preserve">LAZARO EDUARDO                </t>
  </si>
  <si>
    <t>00906014002</t>
  </si>
  <si>
    <t>2000007685</t>
  </si>
  <si>
    <t>2000007688</t>
  </si>
  <si>
    <t xml:space="preserve">WATERBURY                </t>
  </si>
  <si>
    <t xml:space="preserve">ESPARZA NICHOLAS              </t>
  </si>
  <si>
    <t>50115205005</t>
  </si>
  <si>
    <t>2000007707</t>
  </si>
  <si>
    <t xml:space="preserve">PLEASANT HILL            </t>
  </si>
  <si>
    <t>DITTMAN WILLIAM &amp; DENISE FAMIL</t>
  </si>
  <si>
    <t>52637210004</t>
  </si>
  <si>
    <t>2000007710</t>
  </si>
  <si>
    <t xml:space="preserve">BURGUNDY ROSE            </t>
  </si>
  <si>
    <t>STEWART HENRY &amp; ANITA SURVIVOR</t>
  </si>
  <si>
    <t>39320016000</t>
  </si>
  <si>
    <t>2000007713</t>
  </si>
  <si>
    <t xml:space="preserve">JIMRIK                   </t>
  </si>
  <si>
    <t>JUAREZ BENITO GALVAN &amp; MARIA L</t>
  </si>
  <si>
    <t>46545218007</t>
  </si>
  <si>
    <t>2000007722</t>
  </si>
  <si>
    <t>2000007794</t>
  </si>
  <si>
    <t>GARCIA RAUL &amp; REYNA MARIA LARA</t>
  </si>
  <si>
    <t>01909118003</t>
  </si>
  <si>
    <t>2000007795</t>
  </si>
  <si>
    <t xml:space="preserve">MARTINEZ ROSA MADRIGAL        </t>
  </si>
  <si>
    <t>37219129000</t>
  </si>
  <si>
    <t>2000007796</t>
  </si>
  <si>
    <t xml:space="preserve">BADGER PASS              </t>
  </si>
  <si>
    <t>GARCIA MIGUEL &amp; LOPEZ JENNIFER</t>
  </si>
  <si>
    <t>51612309003</t>
  </si>
  <si>
    <t>2000007797</t>
  </si>
  <si>
    <t>GRACIDA ALEJANDRO S &amp; MARTINEZ</t>
  </si>
  <si>
    <t>02105210001</t>
  </si>
  <si>
    <t>2000007845</t>
  </si>
  <si>
    <t xml:space="preserve">LUJAN JUAN B &amp; ELFIDA G       </t>
  </si>
  <si>
    <t>01108510008</t>
  </si>
  <si>
    <t>2000007846</t>
  </si>
  <si>
    <t xml:space="preserve">WATSON HARRY M                </t>
  </si>
  <si>
    <t>01120002004</t>
  </si>
  <si>
    <t>2000007847</t>
  </si>
  <si>
    <t xml:space="preserve">FLORES ECTOR &amp; &amp; PAZ          </t>
  </si>
  <si>
    <t>01120004000</t>
  </si>
  <si>
    <t>2000007848</t>
  </si>
  <si>
    <t xml:space="preserve">SORTO CARLOS A                </t>
  </si>
  <si>
    <t>01640005006</t>
  </si>
  <si>
    <t>2000007849</t>
  </si>
  <si>
    <t xml:space="preserve">COVARRUBIAS SAUL              </t>
  </si>
  <si>
    <t>38537107002</t>
  </si>
  <si>
    <t>2000007850</t>
  </si>
  <si>
    <t xml:space="preserve">DIAZ MOISES &amp; MARIA H         </t>
  </si>
  <si>
    <t>01108509006</t>
  </si>
  <si>
    <t>2000007884</t>
  </si>
  <si>
    <t>2000007904</t>
  </si>
  <si>
    <t xml:space="preserve">WESTBROOK                </t>
  </si>
  <si>
    <t xml:space="preserve">SBF 1 PROP LLC                </t>
  </si>
  <si>
    <t xml:space="preserve">AVTEK                         </t>
  </si>
  <si>
    <t>44013207001</t>
  </si>
  <si>
    <t>2000007905</t>
  </si>
  <si>
    <t xml:space="preserve">PECOS                    </t>
  </si>
  <si>
    <t>PLOTKIN TIM &amp; DIANA LIVING TRU</t>
  </si>
  <si>
    <t>45140110000</t>
  </si>
  <si>
    <t xml:space="preserve">BREAKER C/O                             </t>
  </si>
  <si>
    <t>2000007907</t>
  </si>
  <si>
    <t xml:space="preserve">SCRANTON LIV TR               </t>
  </si>
  <si>
    <t>16438004008</t>
  </si>
  <si>
    <t xml:space="preserve">ELECTRICAL PANEL C/O AT SWIMMING POOL   </t>
  </si>
  <si>
    <t>2000007929</t>
  </si>
  <si>
    <t>35525335003</t>
  </si>
  <si>
    <t>2000007930</t>
  </si>
  <si>
    <t>2000007931</t>
  </si>
  <si>
    <t xml:space="preserve">EL ADOBE                 </t>
  </si>
  <si>
    <t xml:space="preserve">HERNANDEZ VIVIAN EILEEN       </t>
  </si>
  <si>
    <t>17348040007</t>
  </si>
  <si>
    <t>2000007936</t>
  </si>
  <si>
    <t xml:space="preserve">GOODMAN                  </t>
  </si>
  <si>
    <t xml:space="preserve">EARLE REVOCABLE LIVING TRUST  </t>
  </si>
  <si>
    <t xml:space="preserve">ALPHA OMEGA ELECTRIC          </t>
  </si>
  <si>
    <t>12416403007</t>
  </si>
  <si>
    <t>2000007340</t>
  </si>
  <si>
    <t>53430205008</t>
  </si>
  <si>
    <t>2000007341</t>
  </si>
  <si>
    <t>53430206001</t>
  </si>
  <si>
    <t>2000007342</t>
  </si>
  <si>
    <t>53430122000</t>
  </si>
  <si>
    <t>2000007343</t>
  </si>
  <si>
    <t>53430207004</t>
  </si>
  <si>
    <t>2000007344</t>
  </si>
  <si>
    <t>53430115000</t>
  </si>
  <si>
    <t>2000007903</t>
  </si>
  <si>
    <t xml:space="preserve">WARREN RIDGE             </t>
  </si>
  <si>
    <t xml:space="preserve">RODRIGUEZ ALBERT SR           </t>
  </si>
  <si>
    <t>53225105003</t>
  </si>
  <si>
    <t>2000007920</t>
  </si>
  <si>
    <t xml:space="preserve">DOWNHAM                  </t>
  </si>
  <si>
    <t xml:space="preserve">VASQUEZ ALFREDO &amp; JESSLYN     </t>
  </si>
  <si>
    <t xml:space="preserve">ALOHA POOLS                   </t>
  </si>
  <si>
    <t>53421210006</t>
  </si>
  <si>
    <t>2000007921</t>
  </si>
  <si>
    <t xml:space="preserve">EAGLE ROCK               </t>
  </si>
  <si>
    <t xml:space="preserve">HICKS MELINDA L               </t>
  </si>
  <si>
    <t>50029104009</t>
  </si>
  <si>
    <t>2000007239</t>
  </si>
  <si>
    <t xml:space="preserve">PENA CIPRIANO V               </t>
  </si>
  <si>
    <t>01005219008</t>
  </si>
  <si>
    <t xml:space="preserve">360 SF GARAGE CONVERSION                </t>
  </si>
  <si>
    <t>2000005653</t>
  </si>
  <si>
    <t xml:space="preserve">LEWIS ALVINA TR               </t>
  </si>
  <si>
    <t>38918115008</t>
  </si>
  <si>
    <t xml:space="preserve">RES PATIO ENCLOSURE                     </t>
  </si>
  <si>
    <t>2000007229</t>
  </si>
  <si>
    <t xml:space="preserve">PHILIP                   </t>
  </si>
  <si>
    <t xml:space="preserve">RUIZ JOSE &amp; MARTA             </t>
  </si>
  <si>
    <t>53304109001</t>
  </si>
  <si>
    <t xml:space="preserve">261SF ADDITION FOR BEDROOM AND RESTROOM </t>
  </si>
  <si>
    <t>2000007701</t>
  </si>
  <si>
    <t xml:space="preserve">HARVARD                  </t>
  </si>
  <si>
    <t xml:space="preserve">HERNANDEZ RODOLFO JR &amp; BASTI  </t>
  </si>
  <si>
    <t>38321314005</t>
  </si>
  <si>
    <t xml:space="preserve">120 SF BATHROOM AND CLOSET ADDITION     </t>
  </si>
  <si>
    <t>2000007745</t>
  </si>
  <si>
    <t>LOPEZ TANYA &amp; ALFREDO REVOCABL</t>
  </si>
  <si>
    <t>16818102009</t>
  </si>
  <si>
    <t>613 SF ADDITIONS AND REHAB PER CODE CASE</t>
  </si>
  <si>
    <t>2000007815</t>
  </si>
  <si>
    <t xml:space="preserve">ZAVALA JESSIKA SALINA         </t>
  </si>
  <si>
    <t>51825111006</t>
  </si>
  <si>
    <t>2000007816</t>
  </si>
  <si>
    <t xml:space="preserve">CARROTWOOD               </t>
  </si>
  <si>
    <t xml:space="preserve">EDER SAVLADOR ZAMORA MAGANA   </t>
  </si>
  <si>
    <t>53842403009</t>
  </si>
  <si>
    <t>RESIDENTIAL PATIO ADDITION W/ ELECTRICAL</t>
  </si>
  <si>
    <t>2000007868</t>
  </si>
  <si>
    <t xml:space="preserve">SEA STAR                 </t>
  </si>
  <si>
    <t xml:space="preserve">MC BRIDE FAMILY TRUST         </t>
  </si>
  <si>
    <t>PLATINUM RENOVATIONS &amp; CONSTRU</t>
  </si>
  <si>
    <t>35511101009</t>
  </si>
  <si>
    <t xml:space="preserve">VEHICLE INTO STRUCTURE TO INCLUDE:      </t>
  </si>
  <si>
    <t>2000007872</t>
  </si>
  <si>
    <t>2000007955</t>
  </si>
  <si>
    <t xml:space="preserve">POVANE                   </t>
  </si>
  <si>
    <t xml:space="preserve">TWYFORD RANDY &amp; SANDRA        </t>
  </si>
  <si>
    <t>51476309005</t>
  </si>
  <si>
    <t>2000007972</t>
  </si>
  <si>
    <t xml:space="preserve">BERYL                    </t>
  </si>
  <si>
    <t>ZAVALA URIEL ALCARAZ &amp; VERONIC</t>
  </si>
  <si>
    <t>02210323007</t>
  </si>
  <si>
    <t>2000004458</t>
  </si>
  <si>
    <t xml:space="preserve">PAC TEL &amp; TEL CO              </t>
  </si>
  <si>
    <t>01843208002</t>
  </si>
  <si>
    <t xml:space="preserve">TI- DON BARR LAND CO - SECURITY ROOM    </t>
  </si>
  <si>
    <t>2000007880</t>
  </si>
  <si>
    <t>2000007959</t>
  </si>
  <si>
    <t>VILLATORO TEODULO &amp; MARIA SIME</t>
  </si>
  <si>
    <t>01825032005</t>
  </si>
  <si>
    <t xml:space="preserve">RES ROOF WITH COOL ROOF                 </t>
  </si>
  <si>
    <t>2000007971</t>
  </si>
  <si>
    <t xml:space="preserve">SAHAGUN ENRIQUE &amp; SALLY       </t>
  </si>
  <si>
    <t>41208048007</t>
  </si>
  <si>
    <t>2000007184</t>
  </si>
  <si>
    <t xml:space="preserve">ARROYO JORGE HINOJOSA         </t>
  </si>
  <si>
    <t xml:space="preserve">SOCAL ENERGY CONTRACTORS INC  </t>
  </si>
  <si>
    <t>12019005006</t>
  </si>
  <si>
    <t>2000007495</t>
  </si>
  <si>
    <t xml:space="preserve">HARPENDEN                </t>
  </si>
  <si>
    <t xml:space="preserve">LIN AYE                       </t>
  </si>
  <si>
    <t xml:space="preserve">SOCAL CLIMATE CONTROL &amp; MECH  </t>
  </si>
  <si>
    <t>39020303002</t>
  </si>
  <si>
    <t>2000007759</t>
  </si>
  <si>
    <t xml:space="preserve">SWIDA SKILLEN ELIZABETH       </t>
  </si>
  <si>
    <t>19425302004</t>
  </si>
  <si>
    <t>2000007824</t>
  </si>
  <si>
    <t xml:space="preserve">CHESTER W NIMITZ         </t>
  </si>
  <si>
    <t xml:space="preserve">KEELING FAMILY TRUST          </t>
  </si>
  <si>
    <t>37218309003</t>
  </si>
  <si>
    <t>2000007825</t>
  </si>
  <si>
    <t xml:space="preserve">TOUCHSTONE               </t>
  </si>
  <si>
    <t xml:space="preserve">VILLAFUERTE MARTHA P          </t>
  </si>
  <si>
    <t>39420102003</t>
  </si>
  <si>
    <t>2000007878</t>
  </si>
  <si>
    <t>MC CORMACK DEREK R &amp; BRIANNA N</t>
  </si>
  <si>
    <t xml:space="preserve">CONRAD MECHANICAL             </t>
  </si>
  <si>
    <t>52205112002</t>
  </si>
  <si>
    <t>2000007965</t>
  </si>
  <si>
    <t xml:space="preserve">BRILEY FAMILY TRUST           </t>
  </si>
  <si>
    <t>38326114006</t>
  </si>
  <si>
    <t>2000007981</t>
  </si>
  <si>
    <t xml:space="preserve">MC INNES                 </t>
  </si>
  <si>
    <t xml:space="preserve">KINNISON DANA S &amp; SUZANNE L   </t>
  </si>
  <si>
    <t>51232404005</t>
  </si>
  <si>
    <t>2000007697</t>
  </si>
  <si>
    <t xml:space="preserve">SEAGER                   </t>
  </si>
  <si>
    <t xml:space="preserve">ROPCHAN MICHAEL G &amp; ANGELA    </t>
  </si>
  <si>
    <t>39223230006</t>
  </si>
  <si>
    <t>2000007698</t>
  </si>
  <si>
    <t xml:space="preserve">HIGH GOAL                </t>
  </si>
  <si>
    <t>SCHULTZ MAYRON L &amp; JANICE S FA</t>
  </si>
  <si>
    <t>52607422006</t>
  </si>
  <si>
    <t>2000007763</t>
  </si>
  <si>
    <t xml:space="preserve">SIENA                    </t>
  </si>
  <si>
    <t xml:space="preserve">BRIONES LORENZO &amp; SARA        </t>
  </si>
  <si>
    <t>33260313003</t>
  </si>
  <si>
    <t>2000007843</t>
  </si>
  <si>
    <t>SHAH SHARAD K &amp; LATA S REV TRU</t>
  </si>
  <si>
    <t>39429307009</t>
  </si>
  <si>
    <t>2000007844</t>
  </si>
  <si>
    <t xml:space="preserve">EQUINOX                  </t>
  </si>
  <si>
    <t xml:space="preserve">ALBITRE ROBERT D              </t>
  </si>
  <si>
    <t>46538211006</t>
  </si>
  <si>
    <t>2000007876</t>
  </si>
  <si>
    <t xml:space="preserve">LINGLE FAMILY TRUST           </t>
  </si>
  <si>
    <t>50115202006</t>
  </si>
  <si>
    <t>2000007877</t>
  </si>
  <si>
    <t xml:space="preserve">ROCKHAMPTON              </t>
  </si>
  <si>
    <t xml:space="preserve">JAIME ERIC B &amp; ADRIEANNA      </t>
  </si>
  <si>
    <t>51408403007</t>
  </si>
  <si>
    <t>2000007937</t>
  </si>
  <si>
    <t xml:space="preserve">KOALA                    </t>
  </si>
  <si>
    <t xml:space="preserve">FOREMAN BRENDA REV LIV TR     </t>
  </si>
  <si>
    <t>51411025001</t>
  </si>
  <si>
    <t>2000007966</t>
  </si>
  <si>
    <t xml:space="preserve">KLEPEL DANIEL D &amp; GAIL L      </t>
  </si>
  <si>
    <t>51321210003</t>
  </si>
  <si>
    <t>2000006776</t>
  </si>
  <si>
    <t xml:space="preserve">LANE REGINA                   </t>
  </si>
  <si>
    <t>14336705001</t>
  </si>
  <si>
    <t>2000007122</t>
  </si>
  <si>
    <t>2000007157</t>
  </si>
  <si>
    <t xml:space="preserve">CROSSLEY ELIZABETH A          </t>
  </si>
  <si>
    <t xml:space="preserve">BURKE ELECTRIC INC            </t>
  </si>
  <si>
    <t>02121007005</t>
  </si>
  <si>
    <t>2000007486</t>
  </si>
  <si>
    <t xml:space="preserve">BOLD RULER               </t>
  </si>
  <si>
    <t xml:space="preserve">WATTS EDWARD &amp; DEBRA          </t>
  </si>
  <si>
    <t>52603118002</t>
  </si>
  <si>
    <t>2000007502</t>
  </si>
  <si>
    <t xml:space="preserve">YOSEMITE FALLS           </t>
  </si>
  <si>
    <t>LEMONS MATTHEW S &amp; SINGH AUBRE</t>
  </si>
  <si>
    <t>52526108003</t>
  </si>
  <si>
    <t>2000007505</t>
  </si>
  <si>
    <t xml:space="preserve">ARUBA                    </t>
  </si>
  <si>
    <t xml:space="preserve">BACA RICHARD M JR             </t>
  </si>
  <si>
    <t>INTER FAITH ELECTRIC &amp; FIRE CO</t>
  </si>
  <si>
    <t>49932019005</t>
  </si>
  <si>
    <t>2000007570</t>
  </si>
  <si>
    <t xml:space="preserve">BERRY ROGER A                 </t>
  </si>
  <si>
    <t>38120209007</t>
  </si>
  <si>
    <t>2000007681</t>
  </si>
  <si>
    <t xml:space="preserve">ESPARZA DAVID AMAVIZCA        </t>
  </si>
  <si>
    <t>36823207003</t>
  </si>
  <si>
    <t>2000007682</t>
  </si>
  <si>
    <t xml:space="preserve">VILLA BONITA             </t>
  </si>
  <si>
    <t xml:space="preserve">MARISCAL MIGUEL               </t>
  </si>
  <si>
    <t>54434117001</t>
  </si>
  <si>
    <t>2000007683</t>
  </si>
  <si>
    <t xml:space="preserve">WAILEA                   </t>
  </si>
  <si>
    <t xml:space="preserve">GOST EGAN                     </t>
  </si>
  <si>
    <t>52727404009</t>
  </si>
  <si>
    <t>2000007708</t>
  </si>
  <si>
    <t xml:space="preserve">ROMERO ERNESTO                </t>
  </si>
  <si>
    <t>51560202007</t>
  </si>
  <si>
    <t>2000007709</t>
  </si>
  <si>
    <t xml:space="preserve">BERRYESSA                </t>
  </si>
  <si>
    <t xml:space="preserve">PESQUEDA GERARDO S &amp; SARA     </t>
  </si>
  <si>
    <t>51638006009</t>
  </si>
  <si>
    <t>2000007711</t>
  </si>
  <si>
    <t xml:space="preserve">GOLD CUP                 </t>
  </si>
  <si>
    <t xml:space="preserve">MARROQUIN MONICA              </t>
  </si>
  <si>
    <t>52608207002</t>
  </si>
  <si>
    <t>2000007712</t>
  </si>
  <si>
    <t xml:space="preserve">CEDAR BLUFF              </t>
  </si>
  <si>
    <t xml:space="preserve">QUINTEROS ISOLINA YAMILETH    </t>
  </si>
  <si>
    <t>52815107009</t>
  </si>
  <si>
    <t>2000007717</t>
  </si>
  <si>
    <t xml:space="preserve">THORESON                 </t>
  </si>
  <si>
    <t xml:space="preserve">RUIZ GONZALO                  </t>
  </si>
  <si>
    <t>44104202007</t>
  </si>
  <si>
    <t>2000007718</t>
  </si>
  <si>
    <t xml:space="preserve">OUTINGDALE               </t>
  </si>
  <si>
    <t xml:space="preserve">HERRIN BRUCE                  </t>
  </si>
  <si>
    <t>33941103004</t>
  </si>
  <si>
    <t>2000007799</t>
  </si>
  <si>
    <t xml:space="preserve">SUMMER CYPRESS           </t>
  </si>
  <si>
    <t xml:space="preserve">PADILLA JESUS &amp; BLANCA LUZ    </t>
  </si>
  <si>
    <t>49942203001</t>
  </si>
  <si>
    <t>2000007800</t>
  </si>
  <si>
    <t xml:space="preserve">PORT                     </t>
  </si>
  <si>
    <t xml:space="preserve">BRAKEBILL DAVID &amp; MARSHA      </t>
  </si>
  <si>
    <t>49427236009</t>
  </si>
  <si>
    <t>2000007801</t>
  </si>
  <si>
    <t xml:space="preserve">ESCOBAR DANIELLE              </t>
  </si>
  <si>
    <t>40407105007</t>
  </si>
  <si>
    <t>2000007835</t>
  </si>
  <si>
    <t xml:space="preserve">O                        </t>
  </si>
  <si>
    <t xml:space="preserve">HALL LOREN &amp; LYNETTE          </t>
  </si>
  <si>
    <t>12023012007</t>
  </si>
  <si>
    <t>2000007956</t>
  </si>
  <si>
    <t xml:space="preserve">CARDIFF                  </t>
  </si>
  <si>
    <t xml:space="preserve">SCHAFFER DAVID J              </t>
  </si>
  <si>
    <t>35525114008</t>
  </si>
  <si>
    <t>2000007974</t>
  </si>
  <si>
    <t xml:space="preserve">MINTURN                  </t>
  </si>
  <si>
    <t>49208078008</t>
  </si>
  <si>
    <t xml:space="preserve">LANDSCAPE PEDESTAL                      </t>
  </si>
  <si>
    <t>2000007975</t>
  </si>
  <si>
    <t xml:space="preserve">OLEANDER                 </t>
  </si>
  <si>
    <t xml:space="preserve">HORTON KIMBERLY GALLAGHER     </t>
  </si>
  <si>
    <t>00830114001</t>
  </si>
  <si>
    <t xml:space="preserve">PANEL CHANGE OUT                        </t>
  </si>
  <si>
    <t>solar</t>
  </si>
  <si>
    <t>yes</t>
  </si>
  <si>
    <t>pool/water</t>
  </si>
  <si>
    <t>no</t>
  </si>
  <si>
    <t>heater</t>
  </si>
  <si>
    <t>SOLAR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</si>
</sst>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6" formatCode="0_);\(0\)"/>
    <numFmt numFmtId="167" formatCode="_(* #,##0_);_(* \(#,##0\);_(* &quot;-&quot;??_);_(@_)"/>
    <numFmt numFmtId="168" formatCode="#0"/>
    <numFmt numFmtId="169" formatCode="mm/dd/yyyy"/>
  </numFmts>
  <fonts count="8" x14ac:knownFonts="1"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Book Antiqua"/>
      <family val="1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41">
    <xf numFmtId="0" fontId="0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3" fontId="2" fillId="0" borderId="0"/>
    <xf numFmtId="3" fontId="2" fillId="0" borderId="0"/>
    <xf numFmtId="3" fontId="2" fillId="0" borderId="0"/>
    <xf numFmtId="0" fontId="6" fillId="0" borderId="0"/>
    <xf numFmtId="0" fontId="1" fillId="2" borderId="1" applyNumberFormat="0" applyFont="0" applyAlignment="0" applyProtection="0"/>
  </cellStyleXfs>
  <cellXfs count="91">
    <xf numFmtId="0" fontId="0" fillId="0" borderId="0" xfId="0"/>
    <xf numFmtId="0" fontId="3" fillId="15" borderId="2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0" fillId="16" borderId="0" xfId="0" applyFill="1"/>
    <xf numFmtId="0" fontId="3" fillId="17" borderId="2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wrapText="1"/>
    </xf>
    <xf numFmtId="0" fontId="3" fillId="17" borderId="3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37" fontId="3" fillId="15" borderId="9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" fontId="3" fillId="15" borderId="15" xfId="1" applyNumberFormat="1" applyFont="1" applyFill="1" applyBorder="1" applyAlignment="1">
      <alignment horizontal="right"/>
    </xf>
    <xf numFmtId="1" fontId="3" fillId="0" borderId="16" xfId="1" applyNumberFormat="1" applyFont="1" applyFill="1" applyBorder="1" applyAlignment="1">
      <alignment horizontal="right"/>
    </xf>
    <xf numFmtId="166" fontId="3" fillId="15" borderId="17" xfId="1" applyNumberFormat="1" applyFont="1" applyFill="1" applyBorder="1" applyAlignment="1">
      <alignment horizontal="right"/>
    </xf>
    <xf numFmtId="166" fontId="3" fillId="0" borderId="15" xfId="1" applyNumberFormat="1" applyFont="1" applyFill="1" applyBorder="1" applyAlignment="1">
      <alignment horizontal="right"/>
    </xf>
    <xf numFmtId="166" fontId="3" fillId="0" borderId="18" xfId="1" applyNumberFormat="1" applyFont="1" applyFill="1" applyBorder="1" applyAlignment="1">
      <alignment horizontal="right"/>
    </xf>
    <xf numFmtId="166" fontId="3" fillId="0" borderId="16" xfId="1" applyNumberFormat="1" applyFont="1" applyFill="1" applyBorder="1" applyAlignment="1">
      <alignment horizontal="right"/>
    </xf>
    <xf numFmtId="0" fontId="3" fillId="0" borderId="17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>
      <alignment horizontal="center"/>
    </xf>
    <xf numFmtId="0" fontId="3" fillId="0" borderId="15" xfId="0" applyNumberFormat="1" applyFont="1" applyFill="1" applyBorder="1" applyAlignment="1">
      <alignment horizontal="center"/>
    </xf>
    <xf numFmtId="0" fontId="3" fillId="0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37" fontId="0" fillId="15" borderId="19" xfId="0" applyNumberFormat="1" applyFill="1" applyBorder="1"/>
    <xf numFmtId="37" fontId="0" fillId="0" borderId="21" xfId="0" applyNumberFormat="1" applyFill="1" applyBorder="1"/>
    <xf numFmtId="164" fontId="0" fillId="15" borderId="22" xfId="2" applyNumberFormat="1" applyFont="1" applyFill="1" applyBorder="1"/>
    <xf numFmtId="164" fontId="0" fillId="0" borderId="22" xfId="3" applyNumberFormat="1" applyFont="1" applyFill="1" applyBorder="1"/>
    <xf numFmtId="37" fontId="2" fillId="15" borderId="19" xfId="4" applyNumberFormat="1" applyFont="1" applyFill="1" applyBorder="1" applyProtection="1"/>
    <xf numFmtId="37" fontId="0" fillId="0" borderId="21" xfId="4" applyNumberFormat="1" applyFont="1" applyFill="1" applyBorder="1"/>
    <xf numFmtId="164" fontId="0" fillId="15" borderId="22" xfId="3" applyNumberFormat="1" applyFont="1" applyFill="1" applyBorder="1"/>
    <xf numFmtId="164" fontId="0" fillId="0" borderId="21" xfId="3" applyNumberFormat="1" applyFont="1" applyFill="1" applyBorder="1"/>
    <xf numFmtId="37" fontId="2" fillId="0" borderId="19" xfId="1" applyNumberFormat="1" applyFont="1" applyFill="1" applyBorder="1"/>
    <xf numFmtId="37" fontId="2" fillId="0" borderId="21" xfId="1" applyNumberFormat="1" applyFont="1" applyFill="1" applyBorder="1"/>
    <xf numFmtId="37" fontId="2" fillId="0" borderId="22" xfId="1" applyNumberFormat="1" applyFont="1" applyFill="1" applyBorder="1"/>
    <xf numFmtId="0" fontId="2" fillId="0" borderId="20" xfId="0" applyFont="1" applyBorder="1"/>
    <xf numFmtId="0" fontId="0" fillId="0" borderId="21" xfId="0" applyBorder="1"/>
    <xf numFmtId="37" fontId="2" fillId="0" borderId="23" xfId="1" applyNumberFormat="1" applyFont="1" applyFill="1" applyBorder="1"/>
    <xf numFmtId="37" fontId="2" fillId="0" borderId="24" xfId="1" applyNumberFormat="1" applyFont="1" applyFill="1" applyBorder="1"/>
    <xf numFmtId="0" fontId="3" fillId="0" borderId="25" xfId="0" applyFont="1" applyBorder="1" applyAlignment="1">
      <alignment horizontal="center"/>
    </xf>
    <xf numFmtId="0" fontId="3" fillId="0" borderId="24" xfId="0" applyFont="1" applyBorder="1"/>
    <xf numFmtId="167" fontId="3" fillId="15" borderId="23" xfId="1" applyNumberFormat="1" applyFont="1" applyFill="1" applyBorder="1"/>
    <xf numFmtId="167" fontId="3" fillId="0" borderId="24" xfId="1" applyNumberFormat="1" applyFont="1" applyFill="1" applyBorder="1"/>
    <xf numFmtId="164" fontId="3" fillId="15" borderId="23" xfId="1" applyNumberFormat="1" applyFont="1" applyFill="1" applyBorder="1"/>
    <xf numFmtId="164" fontId="3" fillId="0" borderId="24" xfId="3" applyNumberFormat="1" applyFont="1" applyFill="1" applyBorder="1"/>
    <xf numFmtId="164" fontId="3" fillId="15" borderId="23" xfId="3" applyNumberFormat="1" applyFont="1" applyFill="1" applyBorder="1"/>
    <xf numFmtId="0" fontId="3" fillId="0" borderId="0" xfId="0" applyFont="1"/>
    <xf numFmtId="167" fontId="3" fillId="0" borderId="26" xfId="1" applyNumberFormat="1" applyFont="1" applyFill="1" applyBorder="1"/>
    <xf numFmtId="37" fontId="3" fillId="0" borderId="27" xfId="1" applyNumberFormat="1" applyFont="1" applyFill="1" applyBorder="1"/>
    <xf numFmtId="167" fontId="3" fillId="0" borderId="28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/>
    <xf numFmtId="37" fontId="2" fillId="0" borderId="0" xfId="1" applyNumberFormat="1" applyFont="1" applyFill="1" applyBorder="1"/>
    <xf numFmtId="167" fontId="0" fillId="0" borderId="0" xfId="0" applyNumberFormat="1" applyBorder="1"/>
    <xf numFmtId="0" fontId="7" fillId="0" borderId="0" xfId="39" applyFont="1" applyFill="1" applyAlignment="1">
      <alignment horizontal="center"/>
    </xf>
    <xf numFmtId="0" fontId="2" fillId="0" borderId="0" xfId="39" applyFont="1" applyFill="1"/>
    <xf numFmtId="0" fontId="7" fillId="0" borderId="29" xfId="39" applyFont="1" applyFill="1" applyBorder="1" applyAlignment="1">
      <alignment horizontal="center" vertical="top"/>
    </xf>
    <xf numFmtId="0" fontId="7" fillId="0" borderId="29" xfId="39" applyFont="1" applyFill="1" applyBorder="1" applyAlignment="1">
      <alignment horizontal="center" vertical="top" wrapText="1"/>
    </xf>
    <xf numFmtId="168" fontId="7" fillId="0" borderId="29" xfId="39" applyNumberFormat="1" applyFont="1" applyFill="1" applyBorder="1" applyAlignment="1">
      <alignment horizontal="right" vertical="top"/>
    </xf>
    <xf numFmtId="0" fontId="7" fillId="0" borderId="29" xfId="39" applyFont="1" applyFill="1" applyBorder="1" applyAlignment="1">
      <alignment horizontal="left" vertical="top"/>
    </xf>
    <xf numFmtId="168" fontId="7" fillId="0" borderId="29" xfId="39" applyNumberFormat="1" applyFont="1" applyFill="1" applyBorder="1" applyAlignment="1">
      <alignment horizontal="center" vertical="top"/>
    </xf>
    <xf numFmtId="3" fontId="7" fillId="0" borderId="29" xfId="39" applyNumberFormat="1" applyFont="1" applyFill="1" applyBorder="1" applyAlignment="1">
      <alignment horizontal="center" vertical="top"/>
    </xf>
    <xf numFmtId="0" fontId="7" fillId="0" borderId="29" xfId="39" applyNumberFormat="1" applyFont="1" applyFill="1" applyBorder="1" applyAlignment="1">
      <alignment horizontal="center" vertical="top"/>
    </xf>
    <xf numFmtId="3" fontId="7" fillId="0" borderId="29" xfId="39" applyNumberFormat="1" applyFont="1" applyFill="1" applyBorder="1" applyAlignment="1">
      <alignment horizontal="right" vertical="top"/>
    </xf>
    <xf numFmtId="3" fontId="7" fillId="0" borderId="29" xfId="39" applyNumberFormat="1" applyFont="1" applyBorder="1" applyAlignment="1">
      <alignment horizontal="right" vertical="top"/>
    </xf>
    <xf numFmtId="0" fontId="7" fillId="0" borderId="29" xfId="39" applyFont="1" applyFill="1" applyBorder="1" applyAlignment="1">
      <alignment horizontal="right" vertical="top"/>
    </xf>
    <xf numFmtId="0" fontId="2" fillId="0" borderId="29" xfId="39" applyFont="1" applyFill="1" applyBorder="1"/>
    <xf numFmtId="0" fontId="2" fillId="0" borderId="0" xfId="39" applyFont="1" applyFill="1" applyAlignment="1">
      <alignment horizontal="center"/>
    </xf>
    <xf numFmtId="3" fontId="7" fillId="0" borderId="0" xfId="39" applyNumberFormat="1" applyFont="1" applyFill="1"/>
    <xf numFmtId="49" fontId="7" fillId="0" borderId="29" xfId="39" applyNumberFormat="1" applyFont="1" applyFill="1" applyBorder="1" applyAlignment="1">
      <alignment horizontal="center" vertical="top"/>
    </xf>
    <xf numFmtId="49" fontId="2" fillId="0" borderId="0" xfId="39" applyNumberFormat="1" applyFont="1" applyFill="1"/>
    <xf numFmtId="169" fontId="7" fillId="0" borderId="29" xfId="39" applyNumberFormat="1" applyFont="1" applyFill="1" applyBorder="1" applyAlignment="1">
      <alignment horizontal="center" vertical="top" wrapText="1"/>
    </xf>
    <xf numFmtId="169" fontId="7" fillId="0" borderId="29" xfId="39" applyNumberFormat="1" applyFont="1" applyFill="1" applyBorder="1" applyAlignment="1">
      <alignment horizontal="center" vertical="top"/>
    </xf>
    <xf numFmtId="169" fontId="2" fillId="0" borderId="0" xfId="39" applyNumberFormat="1" applyFont="1" applyFill="1"/>
    <xf numFmtId="0" fontId="0" fillId="0" borderId="0" xfId="39" applyFont="1" applyFill="1"/>
    <xf numFmtId="0" fontId="3" fillId="15" borderId="4" xfId="0" applyFont="1" applyFill="1" applyBorder="1" applyAlignment="1">
      <alignment horizontal="center" wrapText="1"/>
    </xf>
    <xf numFmtId="0" fontId="3" fillId="15" borderId="5" xfId="0" applyFont="1" applyFill="1" applyBorder="1" applyAlignment="1">
      <alignment horizontal="center" wrapText="1"/>
    </xf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49" fontId="0" fillId="0" borderId="0" xfId="0" applyNumberFormat="1"/>
    <xf numFmtId="169" fontId="0" fillId="0" borderId="0" xfId="0" applyNumberFormat="1"/>
  </cellXfs>
  <cellStyles count="41">
    <cellStyle name="20% - Accent1 2" xfId="5" xr:uid="{00000000-0005-0000-0000-000000000000}"/>
    <cellStyle name="20% - Accent2 2" xfId="6" xr:uid="{00000000-0005-0000-0000-000001000000}"/>
    <cellStyle name="20% - Accent3 2" xfId="7" xr:uid="{00000000-0005-0000-0000-000002000000}"/>
    <cellStyle name="20% - Accent4 2" xfId="8" xr:uid="{00000000-0005-0000-0000-000003000000}"/>
    <cellStyle name="20% - Accent5 2" xfId="9" xr:uid="{00000000-0005-0000-0000-000004000000}"/>
    <cellStyle name="20% - Accent6 2" xfId="10" xr:uid="{00000000-0005-0000-0000-000005000000}"/>
    <cellStyle name="40% - Accent1 2" xfId="11" xr:uid="{00000000-0005-0000-0000-000006000000}"/>
    <cellStyle name="40% - Accent2 2" xfId="12" xr:uid="{00000000-0005-0000-0000-000007000000}"/>
    <cellStyle name="40% - Accent3 2" xfId="13" xr:uid="{00000000-0005-0000-0000-000008000000}"/>
    <cellStyle name="40% - Accent4 2" xfId="14" xr:uid="{00000000-0005-0000-0000-000009000000}"/>
    <cellStyle name="40% - Accent5 2" xfId="15" xr:uid="{00000000-0005-0000-0000-00000A000000}"/>
    <cellStyle name="40% - Accent6 2" xfId="16" xr:uid="{00000000-0005-0000-0000-00000B000000}"/>
    <cellStyle name="Comma" xfId="1" builtinId="3"/>
    <cellStyle name="Comma 2" xfId="17" xr:uid="{00000000-0005-0000-0000-00000D000000}"/>
    <cellStyle name="Comma 2 2" xfId="18" xr:uid="{00000000-0005-0000-0000-00000E000000}"/>
    <cellStyle name="Comma 3" xfId="19" xr:uid="{00000000-0005-0000-0000-00000F000000}"/>
    <cellStyle name="Comma 3 2" xfId="20" xr:uid="{00000000-0005-0000-0000-000010000000}"/>
    <cellStyle name="Comma 3 3" xfId="21" xr:uid="{00000000-0005-0000-0000-000011000000}"/>
    <cellStyle name="Comma 3 4" xfId="22" xr:uid="{00000000-0005-0000-0000-000012000000}"/>
    <cellStyle name="Comma 3 5" xfId="23" xr:uid="{00000000-0005-0000-0000-000013000000}"/>
    <cellStyle name="Comma 3 6" xfId="24" xr:uid="{00000000-0005-0000-0000-000014000000}"/>
    <cellStyle name="Comma 4" xfId="25" xr:uid="{00000000-0005-0000-0000-000015000000}"/>
    <cellStyle name="Comma0" xfId="4" xr:uid="{00000000-0005-0000-0000-000016000000}"/>
    <cellStyle name="Comma0 2" xfId="26" xr:uid="{00000000-0005-0000-0000-000017000000}"/>
    <cellStyle name="Currency" xfId="2" builtinId="4"/>
    <cellStyle name="Currency 2" xfId="27" xr:uid="{00000000-0005-0000-0000-000019000000}"/>
    <cellStyle name="Currency 3" xfId="28" xr:uid="{00000000-0005-0000-0000-00001A000000}"/>
    <cellStyle name="Currency0" xfId="3" xr:uid="{00000000-0005-0000-0000-00001B000000}"/>
    <cellStyle name="Currency0 2" xfId="29" xr:uid="{00000000-0005-0000-0000-00001C000000}"/>
    <cellStyle name="Currency0_2006 Summary Report" xfId="30" xr:uid="{00000000-0005-0000-0000-00001D000000}"/>
    <cellStyle name="Date" xfId="31" xr:uid="{00000000-0005-0000-0000-00001E000000}"/>
    <cellStyle name="Fixed" xfId="32" xr:uid="{00000000-0005-0000-0000-00001F000000}"/>
    <cellStyle name="Normal" xfId="0" builtinId="0"/>
    <cellStyle name="Normal 2" xfId="33" xr:uid="{00000000-0005-0000-0000-000021000000}"/>
    <cellStyle name="Normal 2 2" xfId="34" xr:uid="{00000000-0005-0000-0000-000022000000}"/>
    <cellStyle name="Normal 3" xfId="35" xr:uid="{00000000-0005-0000-0000-000023000000}"/>
    <cellStyle name="Normal 4" xfId="36" xr:uid="{00000000-0005-0000-0000-000024000000}"/>
    <cellStyle name="Normal 5" xfId="37" xr:uid="{00000000-0005-0000-0000-000025000000}"/>
    <cellStyle name="Normal 6" xfId="38" xr:uid="{00000000-0005-0000-0000-000026000000}"/>
    <cellStyle name="Normal 7" xfId="39" xr:uid="{00000000-0005-0000-0000-000027000000}"/>
    <cellStyle name="Note 2" xfId="40" xr:uid="{00000000-0005-0000-0000-00002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8/12%202018%20Monthy_Building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d/SHARED/Q-Rep%20Bldg/1%20Monthly%20Bldg%20Report/Basic%20Monthly%20Cognos%20Report/2016/08%202016%20Monthy_Building_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20/07%202020%20Monthy_Building_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Monthly%20Excel%20Reports/CY%202020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18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1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 data"/>
      <sheetName val="08 2016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0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80</v>
          </cell>
          <cell r="C4">
            <v>20139025</v>
          </cell>
          <cell r="D4">
            <v>0</v>
          </cell>
          <cell r="E4">
            <v>20139025</v>
          </cell>
        </row>
        <row r="5">
          <cell r="A5" t="str">
            <v xml:space="preserve">003   </v>
          </cell>
          <cell r="B5">
            <v>2</v>
          </cell>
          <cell r="C5">
            <v>423514</v>
          </cell>
          <cell r="D5">
            <v>0</v>
          </cell>
          <cell r="E5">
            <v>423514</v>
          </cell>
        </row>
        <row r="6">
          <cell r="A6" t="str">
            <v xml:space="preserve">018   </v>
          </cell>
          <cell r="B6">
            <v>1</v>
          </cell>
          <cell r="C6">
            <v>413723</v>
          </cell>
          <cell r="D6">
            <v>0</v>
          </cell>
          <cell r="E6">
            <v>413723</v>
          </cell>
        </row>
        <row r="7">
          <cell r="A7" t="str">
            <v xml:space="preserve">020   </v>
          </cell>
          <cell r="B7">
            <v>45</v>
          </cell>
          <cell r="C7">
            <v>13539516</v>
          </cell>
          <cell r="D7">
            <v>0</v>
          </cell>
          <cell r="E7">
            <v>13539516</v>
          </cell>
        </row>
        <row r="8">
          <cell r="A8" t="str">
            <v xml:space="preserve">023   </v>
          </cell>
          <cell r="B8">
            <v>1</v>
          </cell>
          <cell r="C8">
            <v>724280</v>
          </cell>
          <cell r="D8">
            <v>0</v>
          </cell>
          <cell r="E8">
            <v>724280</v>
          </cell>
        </row>
        <row r="9">
          <cell r="A9" t="str">
            <v xml:space="preserve">024   </v>
          </cell>
          <cell r="B9">
            <v>2</v>
          </cell>
          <cell r="C9">
            <v>1080519</v>
          </cell>
          <cell r="D9">
            <v>0</v>
          </cell>
          <cell r="E9">
            <v>1080519</v>
          </cell>
        </row>
        <row r="10">
          <cell r="A10" t="str">
            <v xml:space="preserve">027   </v>
          </cell>
          <cell r="B10">
            <v>1</v>
          </cell>
          <cell r="C10">
            <v>513010</v>
          </cell>
          <cell r="D10">
            <v>0</v>
          </cell>
          <cell r="E10">
            <v>513010</v>
          </cell>
        </row>
        <row r="11">
          <cell r="A11" t="str">
            <v xml:space="preserve">029   </v>
          </cell>
          <cell r="B11">
            <v>16</v>
          </cell>
          <cell r="C11">
            <v>0</v>
          </cell>
          <cell r="D11">
            <v>192000</v>
          </cell>
          <cell r="E11">
            <v>192000</v>
          </cell>
        </row>
        <row r="12">
          <cell r="A12" t="str">
            <v xml:space="preserve">030   </v>
          </cell>
          <cell r="B12">
            <v>12</v>
          </cell>
          <cell r="C12">
            <v>0</v>
          </cell>
          <cell r="D12">
            <v>180000</v>
          </cell>
          <cell r="E12">
            <v>180000</v>
          </cell>
        </row>
        <row r="13">
          <cell r="A13" t="str">
            <v xml:space="preserve">034   </v>
          </cell>
          <cell r="B13">
            <v>101</v>
          </cell>
          <cell r="C13">
            <v>3083331</v>
          </cell>
          <cell r="D13">
            <v>156000</v>
          </cell>
          <cell r="E13">
            <v>3239331</v>
          </cell>
        </row>
        <row r="14">
          <cell r="A14" t="str">
            <v xml:space="preserve">037   </v>
          </cell>
          <cell r="B14">
            <v>43</v>
          </cell>
          <cell r="C14">
            <v>13410046</v>
          </cell>
          <cell r="D14">
            <v>0</v>
          </cell>
          <cell r="E14">
            <v>13410046</v>
          </cell>
        </row>
        <row r="15">
          <cell r="A15" t="str">
            <v xml:space="preserve">038   </v>
          </cell>
          <cell r="B15">
            <v>1</v>
          </cell>
          <cell r="C15">
            <v>16992</v>
          </cell>
          <cell r="D15">
            <v>0</v>
          </cell>
          <cell r="E15">
            <v>16992</v>
          </cell>
        </row>
        <row r="16">
          <cell r="A16" t="str">
            <v xml:space="preserve">041   </v>
          </cell>
          <cell r="B16">
            <v>1</v>
          </cell>
          <cell r="C16">
            <v>0</v>
          </cell>
          <cell r="D16">
            <v>25000</v>
          </cell>
          <cell r="E16">
            <v>25000</v>
          </cell>
        </row>
        <row r="17">
          <cell r="A17" t="str">
            <v xml:space="preserve">045   </v>
          </cell>
          <cell r="B17">
            <v>26</v>
          </cell>
          <cell r="C17">
            <v>0</v>
          </cell>
          <cell r="D17">
            <v>78000</v>
          </cell>
          <cell r="E17">
            <v>78000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10000</v>
          </cell>
          <cell r="D19">
            <v>0</v>
          </cell>
          <cell r="E19">
            <v>10000</v>
          </cell>
        </row>
        <row r="20">
          <cell r="A20" t="str">
            <v xml:space="preserve">054   </v>
          </cell>
          <cell r="B20">
            <v>86</v>
          </cell>
          <cell r="C20">
            <v>0</v>
          </cell>
          <cell r="D20">
            <v>258000</v>
          </cell>
          <cell r="E20">
            <v>258000</v>
          </cell>
        </row>
        <row r="21">
          <cell r="A21" t="str">
            <v xml:space="preserve">055   </v>
          </cell>
          <cell r="B21">
            <v>7</v>
          </cell>
          <cell r="C21">
            <v>0</v>
          </cell>
          <cell r="D21">
            <v>21000</v>
          </cell>
          <cell r="E21">
            <v>21000</v>
          </cell>
        </row>
        <row r="22">
          <cell r="A22" t="str">
            <v xml:space="preserve">060   </v>
          </cell>
          <cell r="B22">
            <v>2</v>
          </cell>
          <cell r="C22">
            <v>0</v>
          </cell>
          <cell r="D22">
            <v>6000</v>
          </cell>
          <cell r="E22">
            <v>6000</v>
          </cell>
        </row>
        <row r="23">
          <cell r="A23" t="str">
            <v xml:space="preserve">064   </v>
          </cell>
          <cell r="B23">
            <v>3</v>
          </cell>
          <cell r="C23">
            <v>15000</v>
          </cell>
          <cell r="D23">
            <v>0</v>
          </cell>
          <cell r="E23">
            <v>15000</v>
          </cell>
        </row>
        <row r="24">
          <cell r="A24" t="str">
            <v xml:space="preserve">065   </v>
          </cell>
          <cell r="B24">
            <v>21</v>
          </cell>
          <cell r="C24">
            <v>0</v>
          </cell>
          <cell r="D24">
            <v>42000</v>
          </cell>
          <cell r="E24">
            <v>42000</v>
          </cell>
        </row>
        <row r="25">
          <cell r="A25" t="str">
            <v xml:space="preserve">066   </v>
          </cell>
          <cell r="B25">
            <v>1</v>
          </cell>
          <cell r="C25">
            <v>0</v>
          </cell>
          <cell r="D25">
            <v>400</v>
          </cell>
          <cell r="E25">
            <v>400</v>
          </cell>
        </row>
        <row r="26">
          <cell r="A26" t="str">
            <v xml:space="preserve">070   </v>
          </cell>
          <cell r="B26">
            <v>186</v>
          </cell>
          <cell r="C26">
            <v>0</v>
          </cell>
          <cell r="D26">
            <v>93000</v>
          </cell>
          <cell r="E26">
            <v>93000</v>
          </cell>
        </row>
        <row r="27">
          <cell r="A27" t="str">
            <v xml:space="preserve">071   </v>
          </cell>
          <cell r="B27">
            <v>97</v>
          </cell>
          <cell r="C27">
            <v>50000</v>
          </cell>
          <cell r="D27">
            <v>48000</v>
          </cell>
          <cell r="E27">
            <v>98000</v>
          </cell>
        </row>
        <row r="28">
          <cell r="A28" t="str">
            <v xml:space="preserve">072   </v>
          </cell>
          <cell r="B28">
            <v>463</v>
          </cell>
          <cell r="C28">
            <v>18985618</v>
          </cell>
          <cell r="D28">
            <v>32500</v>
          </cell>
          <cell r="E28">
            <v>19018118</v>
          </cell>
        </row>
        <row r="29">
          <cell r="A29" t="str">
            <v xml:space="preserve">090   </v>
          </cell>
          <cell r="B29">
            <v>1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Grand Total</v>
          </cell>
          <cell r="B30">
            <v>1202</v>
          </cell>
          <cell r="C30">
            <v>72404574</v>
          </cell>
          <cell r="D30">
            <v>1137900</v>
          </cell>
          <cell r="E30">
            <v>73542474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07 2020 By Address"/>
    </sheetNames>
    <sheetDataSet>
      <sheetData sheetId="0" refreshError="1"/>
      <sheetData sheetId="1" refreshError="1"/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134</v>
          </cell>
          <cell r="C4">
            <v>41697253</v>
          </cell>
          <cell r="D4">
            <v>0</v>
          </cell>
          <cell r="E4">
            <v>41697253</v>
          </cell>
        </row>
        <row r="5">
          <cell r="A5" t="str">
            <v xml:space="preserve">005   </v>
          </cell>
          <cell r="B5">
            <v>17</v>
          </cell>
          <cell r="C5">
            <v>24913081</v>
          </cell>
          <cell r="D5">
            <v>0</v>
          </cell>
          <cell r="E5">
            <v>24913081</v>
          </cell>
        </row>
        <row r="6">
          <cell r="A6" t="str">
            <v xml:space="preserve">013   </v>
          </cell>
          <cell r="B6">
            <v>2</v>
          </cell>
          <cell r="C6">
            <v>1926798</v>
          </cell>
          <cell r="D6">
            <v>0</v>
          </cell>
          <cell r="E6">
            <v>1926798</v>
          </cell>
        </row>
        <row r="7">
          <cell r="A7" t="str">
            <v xml:space="preserve">021   </v>
          </cell>
          <cell r="B7">
            <v>3</v>
          </cell>
          <cell r="C7">
            <v>776535</v>
          </cell>
          <cell r="D7">
            <v>0</v>
          </cell>
          <cell r="E7">
            <v>776535</v>
          </cell>
        </row>
        <row r="8">
          <cell r="A8" t="str">
            <v xml:space="preserve">024   </v>
          </cell>
          <cell r="B8">
            <v>1</v>
          </cell>
          <cell r="C8">
            <v>468341</v>
          </cell>
          <cell r="D8">
            <v>0</v>
          </cell>
          <cell r="E8">
            <v>468341</v>
          </cell>
        </row>
        <row r="9">
          <cell r="A9" t="str">
            <v xml:space="preserve">027   </v>
          </cell>
          <cell r="B9">
            <v>2</v>
          </cell>
          <cell r="C9">
            <v>976150</v>
          </cell>
          <cell r="D9">
            <v>0</v>
          </cell>
          <cell r="E9">
            <v>976150</v>
          </cell>
        </row>
        <row r="10">
          <cell r="A10" t="str">
            <v xml:space="preserve">029   </v>
          </cell>
          <cell r="B10">
            <v>43</v>
          </cell>
          <cell r="C10">
            <v>0</v>
          </cell>
          <cell r="D10">
            <v>516000</v>
          </cell>
          <cell r="E10">
            <v>516000</v>
          </cell>
        </row>
        <row r="11">
          <cell r="A11" t="str">
            <v xml:space="preserve">030   </v>
          </cell>
          <cell r="B11">
            <v>20</v>
          </cell>
          <cell r="C11">
            <v>0</v>
          </cell>
          <cell r="D11">
            <v>300000</v>
          </cell>
          <cell r="E11">
            <v>300000</v>
          </cell>
        </row>
        <row r="12">
          <cell r="A12" t="str">
            <v xml:space="preserve">031   </v>
          </cell>
          <cell r="B12">
            <v>2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 xml:space="preserve">033   </v>
          </cell>
          <cell r="B13">
            <v>2</v>
          </cell>
          <cell r="C13">
            <v>30880</v>
          </cell>
          <cell r="D13">
            <v>0</v>
          </cell>
          <cell r="E13">
            <v>30880</v>
          </cell>
        </row>
        <row r="14">
          <cell r="A14" t="str">
            <v xml:space="preserve">034   </v>
          </cell>
          <cell r="B14">
            <v>151</v>
          </cell>
          <cell r="C14">
            <v>1373893</v>
          </cell>
          <cell r="D14">
            <v>270000</v>
          </cell>
          <cell r="E14">
            <v>1643893</v>
          </cell>
        </row>
        <row r="15">
          <cell r="A15" t="str">
            <v xml:space="preserve">037   </v>
          </cell>
          <cell r="B15">
            <v>22</v>
          </cell>
          <cell r="C15">
            <v>1502798</v>
          </cell>
          <cell r="D15">
            <v>0</v>
          </cell>
          <cell r="E15">
            <v>1502798</v>
          </cell>
        </row>
        <row r="16">
          <cell r="A16" t="str">
            <v xml:space="preserve">038   </v>
          </cell>
          <cell r="B16">
            <v>1</v>
          </cell>
          <cell r="C16">
            <v>16232</v>
          </cell>
          <cell r="D16">
            <v>0</v>
          </cell>
          <cell r="E16">
            <v>16232</v>
          </cell>
        </row>
        <row r="17">
          <cell r="A17" t="str">
            <v xml:space="preserve">045   </v>
          </cell>
          <cell r="B17">
            <v>3</v>
          </cell>
          <cell r="C17">
            <v>0</v>
          </cell>
          <cell r="D17">
            <v>9000</v>
          </cell>
          <cell r="E17">
            <v>9000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55000</v>
          </cell>
          <cell r="D19">
            <v>0</v>
          </cell>
          <cell r="E19">
            <v>55000</v>
          </cell>
        </row>
        <row r="20">
          <cell r="A20" t="str">
            <v xml:space="preserve">051   </v>
          </cell>
          <cell r="B20">
            <v>1</v>
          </cell>
          <cell r="C20">
            <v>10000</v>
          </cell>
          <cell r="D20">
            <v>0</v>
          </cell>
          <cell r="E20">
            <v>10000</v>
          </cell>
        </row>
        <row r="21">
          <cell r="A21" t="str">
            <v xml:space="preserve">054   </v>
          </cell>
          <cell r="B21">
            <v>88</v>
          </cell>
          <cell r="C21">
            <v>0</v>
          </cell>
          <cell r="D21">
            <v>264000</v>
          </cell>
          <cell r="E21">
            <v>264000</v>
          </cell>
        </row>
        <row r="22">
          <cell r="A22" t="str">
            <v xml:space="preserve">055   </v>
          </cell>
          <cell r="B22">
            <v>6</v>
          </cell>
          <cell r="C22">
            <v>0</v>
          </cell>
          <cell r="D22">
            <v>18000</v>
          </cell>
          <cell r="E22">
            <v>18000</v>
          </cell>
        </row>
        <row r="23">
          <cell r="A23" t="str">
            <v xml:space="preserve">060   </v>
          </cell>
          <cell r="B23">
            <v>1</v>
          </cell>
          <cell r="C23">
            <v>0</v>
          </cell>
          <cell r="D23">
            <v>3000</v>
          </cell>
          <cell r="E23">
            <v>3000</v>
          </cell>
        </row>
        <row r="24">
          <cell r="A24" t="str">
            <v xml:space="preserve">064   </v>
          </cell>
          <cell r="B24">
            <v>4</v>
          </cell>
          <cell r="C24">
            <v>518264</v>
          </cell>
          <cell r="D24">
            <v>0</v>
          </cell>
          <cell r="E24">
            <v>518264</v>
          </cell>
        </row>
        <row r="25">
          <cell r="A25" t="str">
            <v xml:space="preserve">065   </v>
          </cell>
          <cell r="B25">
            <v>12</v>
          </cell>
          <cell r="C25">
            <v>0</v>
          </cell>
          <cell r="D25">
            <v>24000</v>
          </cell>
          <cell r="E25">
            <v>24000</v>
          </cell>
        </row>
        <row r="26">
          <cell r="A26" t="str">
            <v xml:space="preserve">070   </v>
          </cell>
          <cell r="B26">
            <v>176</v>
          </cell>
          <cell r="C26">
            <v>50000</v>
          </cell>
          <cell r="D26">
            <v>87500</v>
          </cell>
          <cell r="E26">
            <v>137500</v>
          </cell>
        </row>
        <row r="27">
          <cell r="A27" t="str">
            <v xml:space="preserve">071   </v>
          </cell>
          <cell r="B27">
            <v>161</v>
          </cell>
          <cell r="C27">
            <v>2110000</v>
          </cell>
          <cell r="D27">
            <v>53000</v>
          </cell>
          <cell r="E27">
            <v>2163000</v>
          </cell>
        </row>
        <row r="28">
          <cell r="A28" t="str">
            <v xml:space="preserve">072   </v>
          </cell>
          <cell r="B28">
            <v>521</v>
          </cell>
          <cell r="C28">
            <v>22179000</v>
          </cell>
          <cell r="D28">
            <v>43000</v>
          </cell>
          <cell r="E28">
            <v>22222000</v>
          </cell>
        </row>
        <row r="29">
          <cell r="A29" t="str">
            <v>Grand Total</v>
          </cell>
          <cell r="B29">
            <v>1376</v>
          </cell>
          <cell r="C29">
            <v>98604225</v>
          </cell>
          <cell r="D29">
            <v>1593500</v>
          </cell>
          <cell r="E29">
            <v>100197725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s by Month Graphs"/>
      <sheetName val="Current Year Permits by CalYr "/>
      <sheetName val="Current Year Valuation by Cal"/>
      <sheetName val="Prior Year Permits by CalYr"/>
      <sheetName val="Prior Year Valuation by CalY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MAY (2)"/>
    </sheetNames>
    <sheetDataSet>
      <sheetData sheetId="0"/>
      <sheetData sheetId="1">
        <row r="4">
          <cell r="C4">
            <v>112</v>
          </cell>
          <cell r="I4">
            <v>134</v>
          </cell>
          <cell r="W4">
            <v>716</v>
          </cell>
        </row>
        <row r="5">
          <cell r="I5">
            <v>0</v>
          </cell>
          <cell r="W5">
            <v>0</v>
          </cell>
        </row>
        <row r="6">
          <cell r="I6">
            <v>0</v>
          </cell>
          <cell r="W6">
            <v>9</v>
          </cell>
        </row>
        <row r="7">
          <cell r="I7">
            <v>0</v>
          </cell>
          <cell r="W7">
            <v>1</v>
          </cell>
        </row>
        <row r="8">
          <cell r="I8">
            <v>17</v>
          </cell>
          <cell r="W8">
            <v>39</v>
          </cell>
        </row>
        <row r="9">
          <cell r="I9">
            <v>2</v>
          </cell>
          <cell r="W9">
            <v>2</v>
          </cell>
        </row>
        <row r="10">
          <cell r="I10">
            <v>0</v>
          </cell>
          <cell r="W10">
            <v>0</v>
          </cell>
        </row>
        <row r="11">
          <cell r="I11">
            <v>0</v>
          </cell>
          <cell r="W11">
            <v>5</v>
          </cell>
        </row>
        <row r="12">
          <cell r="I12">
            <v>0</v>
          </cell>
          <cell r="W12">
            <v>2</v>
          </cell>
        </row>
        <row r="13">
          <cell r="I13">
            <v>0</v>
          </cell>
          <cell r="W13">
            <v>4</v>
          </cell>
        </row>
        <row r="14">
          <cell r="I14">
            <v>3</v>
          </cell>
          <cell r="W14">
            <v>4</v>
          </cell>
        </row>
        <row r="15">
          <cell r="I15">
            <v>0</v>
          </cell>
          <cell r="W15">
            <v>2</v>
          </cell>
        </row>
        <row r="16">
          <cell r="I16">
            <v>0</v>
          </cell>
          <cell r="W16">
            <v>1</v>
          </cell>
        </row>
        <row r="17">
          <cell r="I17">
            <v>1</v>
          </cell>
          <cell r="W17">
            <v>9</v>
          </cell>
        </row>
        <row r="18">
          <cell r="I18">
            <v>0</v>
          </cell>
          <cell r="W18">
            <v>0</v>
          </cell>
        </row>
        <row r="19">
          <cell r="I19">
            <v>0</v>
          </cell>
          <cell r="W19">
            <v>0</v>
          </cell>
        </row>
        <row r="20">
          <cell r="I20">
            <v>2</v>
          </cell>
          <cell r="W20">
            <v>10</v>
          </cell>
        </row>
        <row r="21">
          <cell r="I21">
            <v>0</v>
          </cell>
          <cell r="W21">
            <v>2</v>
          </cell>
        </row>
        <row r="22">
          <cell r="I22">
            <v>43</v>
          </cell>
          <cell r="W22">
            <v>232</v>
          </cell>
        </row>
        <row r="23">
          <cell r="I23">
            <v>20</v>
          </cell>
          <cell r="W23">
            <v>88</v>
          </cell>
        </row>
        <row r="24">
          <cell r="I24">
            <v>2</v>
          </cell>
          <cell r="W24">
            <v>6</v>
          </cell>
        </row>
        <row r="25">
          <cell r="I25">
            <v>2</v>
          </cell>
          <cell r="W25">
            <v>2</v>
          </cell>
        </row>
        <row r="26">
          <cell r="I26">
            <v>151</v>
          </cell>
          <cell r="W26">
            <v>859</v>
          </cell>
        </row>
        <row r="27">
          <cell r="I27">
            <v>0</v>
          </cell>
          <cell r="W27">
            <v>0</v>
          </cell>
        </row>
        <row r="28">
          <cell r="I28">
            <v>0</v>
          </cell>
          <cell r="W28">
            <v>0</v>
          </cell>
        </row>
        <row r="29">
          <cell r="I29">
            <v>22</v>
          </cell>
          <cell r="W29">
            <v>264</v>
          </cell>
        </row>
        <row r="30">
          <cell r="I30">
            <v>1</v>
          </cell>
          <cell r="W30">
            <v>8</v>
          </cell>
        </row>
        <row r="31">
          <cell r="I31">
            <v>0</v>
          </cell>
          <cell r="W31">
            <v>0</v>
          </cell>
        </row>
        <row r="32">
          <cell r="I32">
            <v>0</v>
          </cell>
          <cell r="W32">
            <v>5</v>
          </cell>
        </row>
        <row r="33">
          <cell r="I33">
            <v>0</v>
          </cell>
          <cell r="W33">
            <v>0</v>
          </cell>
        </row>
        <row r="34">
          <cell r="I34">
            <v>3</v>
          </cell>
          <cell r="W34">
            <v>41</v>
          </cell>
        </row>
        <row r="35">
          <cell r="I35">
            <v>0</v>
          </cell>
          <cell r="W35">
            <v>0</v>
          </cell>
        </row>
        <row r="36">
          <cell r="I36">
            <v>0</v>
          </cell>
          <cell r="W36">
            <v>5</v>
          </cell>
        </row>
        <row r="37">
          <cell r="I37">
            <v>0</v>
          </cell>
          <cell r="W37">
            <v>0</v>
          </cell>
        </row>
        <row r="38">
          <cell r="I38">
            <v>2</v>
          </cell>
          <cell r="W38">
            <v>17</v>
          </cell>
        </row>
        <row r="39">
          <cell r="I39">
            <v>1</v>
          </cell>
          <cell r="W39">
            <v>11</v>
          </cell>
        </row>
        <row r="40">
          <cell r="I40">
            <v>1</v>
          </cell>
          <cell r="W40">
            <v>1</v>
          </cell>
        </row>
        <row r="41">
          <cell r="I41">
            <v>0</v>
          </cell>
          <cell r="W41">
            <v>0</v>
          </cell>
        </row>
        <row r="42">
          <cell r="I42">
            <v>0</v>
          </cell>
          <cell r="W42">
            <v>0</v>
          </cell>
        </row>
        <row r="43">
          <cell r="I43">
            <v>88</v>
          </cell>
          <cell r="W43">
            <v>530</v>
          </cell>
        </row>
        <row r="44">
          <cell r="I44">
            <v>6</v>
          </cell>
          <cell r="W44">
            <v>51</v>
          </cell>
        </row>
        <row r="45">
          <cell r="I45">
            <v>0</v>
          </cell>
          <cell r="W45">
            <v>0</v>
          </cell>
        </row>
        <row r="46">
          <cell r="I46">
            <v>0</v>
          </cell>
          <cell r="W46">
            <v>0</v>
          </cell>
        </row>
        <row r="47">
          <cell r="I47">
            <v>0</v>
          </cell>
          <cell r="W47">
            <v>0</v>
          </cell>
        </row>
        <row r="48">
          <cell r="I48">
            <v>1</v>
          </cell>
          <cell r="W48">
            <v>2</v>
          </cell>
        </row>
        <row r="49">
          <cell r="I49">
            <v>4</v>
          </cell>
          <cell r="W49">
            <v>8</v>
          </cell>
        </row>
        <row r="50">
          <cell r="I50">
            <v>12</v>
          </cell>
          <cell r="W50">
            <v>92</v>
          </cell>
        </row>
        <row r="51">
          <cell r="I51">
            <v>0</v>
          </cell>
          <cell r="W51">
            <v>7</v>
          </cell>
        </row>
        <row r="52">
          <cell r="I52">
            <v>0</v>
          </cell>
          <cell r="W52">
            <v>0</v>
          </cell>
        </row>
        <row r="53">
          <cell r="I53">
            <v>176</v>
          </cell>
          <cell r="W53">
            <v>904</v>
          </cell>
        </row>
        <row r="54">
          <cell r="I54">
            <v>161</v>
          </cell>
          <cell r="W54">
            <v>857</v>
          </cell>
        </row>
        <row r="55">
          <cell r="I55">
            <v>521</v>
          </cell>
          <cell r="W55">
            <v>2941</v>
          </cell>
        </row>
        <row r="56">
          <cell r="I56">
            <v>0</v>
          </cell>
          <cell r="W56">
            <v>2</v>
          </cell>
        </row>
        <row r="57">
          <cell r="I57">
            <v>0</v>
          </cell>
          <cell r="W57">
            <v>0</v>
          </cell>
        </row>
        <row r="58">
          <cell r="I58">
            <v>0</v>
          </cell>
          <cell r="W58">
            <v>4</v>
          </cell>
        </row>
        <row r="59">
          <cell r="I59">
            <v>0</v>
          </cell>
          <cell r="W59">
            <v>0</v>
          </cell>
        </row>
        <row r="60">
          <cell r="I60">
            <v>0</v>
          </cell>
          <cell r="W60">
            <v>0</v>
          </cell>
        </row>
      </sheetData>
      <sheetData sheetId="2">
        <row r="4">
          <cell r="C4">
            <v>32698010</v>
          </cell>
          <cell r="I4">
            <v>41697253</v>
          </cell>
          <cell r="W4">
            <v>205299764</v>
          </cell>
        </row>
        <row r="5">
          <cell r="I5">
            <v>0</v>
          </cell>
          <cell r="W5">
            <v>0</v>
          </cell>
        </row>
        <row r="6">
          <cell r="I6">
            <v>0</v>
          </cell>
          <cell r="W6">
            <v>2599069</v>
          </cell>
        </row>
        <row r="7">
          <cell r="I7">
            <v>0</v>
          </cell>
          <cell r="W7">
            <v>130663</v>
          </cell>
        </row>
        <row r="8">
          <cell r="I8">
            <v>24913081</v>
          </cell>
          <cell r="W8">
            <v>56277167</v>
          </cell>
        </row>
        <row r="9">
          <cell r="I9">
            <v>1926798</v>
          </cell>
          <cell r="W9">
            <v>1926798</v>
          </cell>
        </row>
        <row r="10">
          <cell r="I10">
            <v>0</v>
          </cell>
          <cell r="W10">
            <v>0</v>
          </cell>
        </row>
        <row r="11">
          <cell r="I11">
            <v>0</v>
          </cell>
          <cell r="W11">
            <v>1722374</v>
          </cell>
        </row>
        <row r="12">
          <cell r="I12">
            <v>0</v>
          </cell>
          <cell r="W12">
            <v>1400637</v>
          </cell>
        </row>
        <row r="13">
          <cell r="I13">
            <v>0</v>
          </cell>
          <cell r="W13">
            <v>1075182</v>
          </cell>
        </row>
        <row r="14">
          <cell r="I14">
            <v>776535</v>
          </cell>
          <cell r="W14">
            <v>783749</v>
          </cell>
        </row>
        <row r="15">
          <cell r="I15">
            <v>0</v>
          </cell>
          <cell r="W15">
            <v>228280</v>
          </cell>
        </row>
        <row r="16">
          <cell r="I16">
            <v>0</v>
          </cell>
          <cell r="W16">
            <v>1151061</v>
          </cell>
        </row>
        <row r="17">
          <cell r="I17">
            <v>468341</v>
          </cell>
          <cell r="W17">
            <v>18784379</v>
          </cell>
        </row>
        <row r="18">
          <cell r="I18">
            <v>0</v>
          </cell>
          <cell r="W18">
            <v>0</v>
          </cell>
        </row>
        <row r="19">
          <cell r="I19">
            <v>0</v>
          </cell>
          <cell r="W19">
            <v>0</v>
          </cell>
        </row>
        <row r="20">
          <cell r="I20">
            <v>976150</v>
          </cell>
          <cell r="W20">
            <v>7814595</v>
          </cell>
        </row>
        <row r="21">
          <cell r="I21">
            <v>0</v>
          </cell>
          <cell r="W21">
            <v>421776</v>
          </cell>
        </row>
        <row r="22">
          <cell r="I22">
            <v>516000</v>
          </cell>
          <cell r="W22">
            <v>2784000</v>
          </cell>
        </row>
        <row r="23">
          <cell r="I23">
            <v>300000</v>
          </cell>
          <cell r="W23">
            <v>1320000</v>
          </cell>
        </row>
        <row r="24">
          <cell r="I24">
            <v>0</v>
          </cell>
          <cell r="W24">
            <v>12000</v>
          </cell>
        </row>
        <row r="25">
          <cell r="I25">
            <v>30880</v>
          </cell>
          <cell r="W25">
            <v>30880</v>
          </cell>
        </row>
        <row r="26">
          <cell r="I26">
            <v>1643893</v>
          </cell>
          <cell r="W26">
            <v>9015061</v>
          </cell>
        </row>
        <row r="27">
          <cell r="I27">
            <v>0</v>
          </cell>
          <cell r="W27">
            <v>0</v>
          </cell>
        </row>
        <row r="28">
          <cell r="I28">
            <v>0</v>
          </cell>
          <cell r="W28">
            <v>0</v>
          </cell>
        </row>
        <row r="29">
          <cell r="I29">
            <v>1502798</v>
          </cell>
          <cell r="W29">
            <v>43756011</v>
          </cell>
        </row>
        <row r="30">
          <cell r="I30">
            <v>16232</v>
          </cell>
          <cell r="W30">
            <v>404321</v>
          </cell>
        </row>
        <row r="31">
          <cell r="I31">
            <v>0</v>
          </cell>
          <cell r="W31">
            <v>0</v>
          </cell>
        </row>
        <row r="32">
          <cell r="I32">
            <v>0</v>
          </cell>
          <cell r="W32">
            <v>125000</v>
          </cell>
        </row>
        <row r="33">
          <cell r="I33">
            <v>0</v>
          </cell>
          <cell r="W33">
            <v>0</v>
          </cell>
        </row>
        <row r="34">
          <cell r="I34">
            <v>9000</v>
          </cell>
          <cell r="W34">
            <v>123000</v>
          </cell>
        </row>
        <row r="35">
          <cell r="I35">
            <v>0</v>
          </cell>
          <cell r="W35">
            <v>0</v>
          </cell>
        </row>
        <row r="36">
          <cell r="I36">
            <v>0</v>
          </cell>
          <cell r="W36">
            <v>0</v>
          </cell>
        </row>
        <row r="37">
          <cell r="I37">
            <v>0</v>
          </cell>
          <cell r="W37">
            <v>0</v>
          </cell>
        </row>
        <row r="38">
          <cell r="I38">
            <v>6000</v>
          </cell>
          <cell r="W38">
            <v>51000</v>
          </cell>
        </row>
        <row r="39">
          <cell r="I39">
            <v>55000</v>
          </cell>
          <cell r="W39">
            <v>257000</v>
          </cell>
        </row>
        <row r="40">
          <cell r="I40">
            <v>10000</v>
          </cell>
          <cell r="W40">
            <v>10000</v>
          </cell>
        </row>
        <row r="41">
          <cell r="I41">
            <v>0</v>
          </cell>
          <cell r="W41">
            <v>0</v>
          </cell>
        </row>
        <row r="42">
          <cell r="I42">
            <v>0</v>
          </cell>
          <cell r="W42">
            <v>0</v>
          </cell>
        </row>
        <row r="43">
          <cell r="I43">
            <v>264000</v>
          </cell>
          <cell r="W43">
            <v>1590000</v>
          </cell>
        </row>
        <row r="44">
          <cell r="I44">
            <v>18000</v>
          </cell>
          <cell r="W44">
            <v>153000</v>
          </cell>
        </row>
        <row r="45">
          <cell r="I45">
            <v>0</v>
          </cell>
          <cell r="W45">
            <v>0</v>
          </cell>
        </row>
        <row r="46">
          <cell r="I46">
            <v>0</v>
          </cell>
          <cell r="W46">
            <v>0</v>
          </cell>
        </row>
        <row r="47">
          <cell r="I47">
            <v>0</v>
          </cell>
          <cell r="W47">
            <v>0</v>
          </cell>
        </row>
        <row r="48">
          <cell r="I48">
            <v>3000</v>
          </cell>
          <cell r="W48">
            <v>6000</v>
          </cell>
        </row>
        <row r="49">
          <cell r="I49">
            <v>518264</v>
          </cell>
          <cell r="W49">
            <v>611264</v>
          </cell>
        </row>
        <row r="50">
          <cell r="I50">
            <v>24000</v>
          </cell>
          <cell r="W50">
            <v>184000</v>
          </cell>
        </row>
        <row r="51">
          <cell r="I51">
            <v>0</v>
          </cell>
          <cell r="W51">
            <v>2800</v>
          </cell>
        </row>
        <row r="52">
          <cell r="I52">
            <v>0</v>
          </cell>
          <cell r="W52">
            <v>0</v>
          </cell>
        </row>
        <row r="53">
          <cell r="I53">
            <v>137500</v>
          </cell>
          <cell r="W53">
            <v>600500</v>
          </cell>
        </row>
        <row r="54">
          <cell r="I54">
            <v>2163000</v>
          </cell>
          <cell r="W54">
            <v>8550000</v>
          </cell>
        </row>
        <row r="55">
          <cell r="I55">
            <v>22222000</v>
          </cell>
          <cell r="W55">
            <v>127251319</v>
          </cell>
        </row>
        <row r="56">
          <cell r="I56">
            <v>0</v>
          </cell>
          <cell r="W56">
            <v>1000</v>
          </cell>
        </row>
        <row r="57">
          <cell r="I57">
            <v>0</v>
          </cell>
          <cell r="W57">
            <v>0</v>
          </cell>
        </row>
        <row r="58">
          <cell r="I58">
            <v>0</v>
          </cell>
          <cell r="W58">
            <v>0</v>
          </cell>
        </row>
        <row r="59">
          <cell r="I59">
            <v>0</v>
          </cell>
          <cell r="W59">
            <v>0</v>
          </cell>
        </row>
        <row r="60">
          <cell r="I60">
            <v>0</v>
          </cell>
          <cell r="W60">
            <v>0</v>
          </cell>
        </row>
      </sheetData>
      <sheetData sheetId="3">
        <row r="4">
          <cell r="C4">
            <v>61</v>
          </cell>
          <cell r="I4">
            <v>200</v>
          </cell>
          <cell r="W4">
            <v>920</v>
          </cell>
        </row>
        <row r="5">
          <cell r="I5">
            <v>0</v>
          </cell>
          <cell r="W5">
            <v>0</v>
          </cell>
        </row>
        <row r="6">
          <cell r="I6">
            <v>3</v>
          </cell>
          <cell r="W6">
            <v>4</v>
          </cell>
        </row>
        <row r="7">
          <cell r="I7">
            <v>0</v>
          </cell>
          <cell r="W7">
            <v>2</v>
          </cell>
        </row>
        <row r="8">
          <cell r="I8">
            <v>0</v>
          </cell>
          <cell r="W8">
            <v>6</v>
          </cell>
        </row>
        <row r="9">
          <cell r="I9">
            <v>0</v>
          </cell>
          <cell r="W9">
            <v>0</v>
          </cell>
        </row>
        <row r="10">
          <cell r="I10">
            <v>0</v>
          </cell>
          <cell r="W10">
            <v>0</v>
          </cell>
        </row>
        <row r="11">
          <cell r="I11">
            <v>0</v>
          </cell>
          <cell r="W11">
            <v>2</v>
          </cell>
        </row>
        <row r="12">
          <cell r="I12">
            <v>0</v>
          </cell>
          <cell r="W12">
            <v>1</v>
          </cell>
        </row>
        <row r="13">
          <cell r="I13">
            <v>1</v>
          </cell>
          <cell r="W13">
            <v>35</v>
          </cell>
        </row>
        <row r="14">
          <cell r="I14">
            <v>0</v>
          </cell>
          <cell r="W14">
            <v>3</v>
          </cell>
        </row>
        <row r="15">
          <cell r="I15">
            <v>0</v>
          </cell>
          <cell r="W15">
            <v>0</v>
          </cell>
        </row>
        <row r="16">
          <cell r="I16">
            <v>0</v>
          </cell>
          <cell r="W16">
            <v>1</v>
          </cell>
        </row>
        <row r="17">
          <cell r="I17">
            <v>0</v>
          </cell>
          <cell r="W17">
            <v>10</v>
          </cell>
        </row>
        <row r="18">
          <cell r="I18">
            <v>0</v>
          </cell>
          <cell r="W18">
            <v>0</v>
          </cell>
        </row>
        <row r="19">
          <cell r="I19">
            <v>0</v>
          </cell>
          <cell r="W19">
            <v>0</v>
          </cell>
        </row>
        <row r="20">
          <cell r="I20">
            <v>3</v>
          </cell>
          <cell r="W20">
            <v>5</v>
          </cell>
        </row>
        <row r="21">
          <cell r="I21">
            <v>0</v>
          </cell>
          <cell r="W21">
            <v>2</v>
          </cell>
        </row>
        <row r="22">
          <cell r="I22">
            <v>19</v>
          </cell>
          <cell r="W22">
            <v>161</v>
          </cell>
        </row>
        <row r="23">
          <cell r="I23">
            <v>6</v>
          </cell>
          <cell r="W23">
            <v>66</v>
          </cell>
        </row>
        <row r="24">
          <cell r="I24">
            <v>0</v>
          </cell>
          <cell r="W24">
            <v>1</v>
          </cell>
        </row>
        <row r="25">
          <cell r="I25">
            <v>3</v>
          </cell>
          <cell r="W25">
            <v>9</v>
          </cell>
        </row>
        <row r="26">
          <cell r="I26">
            <v>90</v>
          </cell>
          <cell r="W26">
            <v>704</v>
          </cell>
        </row>
        <row r="27">
          <cell r="I27">
            <v>0</v>
          </cell>
          <cell r="W27">
            <v>0</v>
          </cell>
        </row>
        <row r="28">
          <cell r="I28">
            <v>0</v>
          </cell>
          <cell r="W28">
            <v>0</v>
          </cell>
        </row>
        <row r="29">
          <cell r="I29">
            <v>43</v>
          </cell>
          <cell r="W29">
            <v>291</v>
          </cell>
        </row>
        <row r="30">
          <cell r="I30">
            <v>0</v>
          </cell>
          <cell r="W30">
            <v>4</v>
          </cell>
        </row>
        <row r="31">
          <cell r="I31">
            <v>0</v>
          </cell>
          <cell r="W31">
            <v>0</v>
          </cell>
        </row>
        <row r="32">
          <cell r="I32">
            <v>1</v>
          </cell>
          <cell r="W32">
            <v>5</v>
          </cell>
        </row>
        <row r="33">
          <cell r="I33">
            <v>0</v>
          </cell>
          <cell r="W33">
            <v>0</v>
          </cell>
        </row>
        <row r="34">
          <cell r="I34">
            <v>4</v>
          </cell>
          <cell r="W34">
            <v>28</v>
          </cell>
        </row>
        <row r="35">
          <cell r="I35">
            <v>0</v>
          </cell>
          <cell r="W35">
            <v>1</v>
          </cell>
        </row>
        <row r="36">
          <cell r="I36">
            <v>1</v>
          </cell>
          <cell r="W36">
            <v>1</v>
          </cell>
        </row>
        <row r="37">
          <cell r="I37">
            <v>0</v>
          </cell>
          <cell r="W37">
            <v>0</v>
          </cell>
        </row>
        <row r="38">
          <cell r="I38">
            <v>2</v>
          </cell>
          <cell r="W38">
            <v>11</v>
          </cell>
        </row>
        <row r="39">
          <cell r="I39">
            <v>9</v>
          </cell>
          <cell r="W39">
            <v>18</v>
          </cell>
        </row>
        <row r="40">
          <cell r="I40">
            <v>0</v>
          </cell>
          <cell r="W40">
            <v>0</v>
          </cell>
        </row>
        <row r="41">
          <cell r="I41">
            <v>0</v>
          </cell>
          <cell r="W41">
            <v>0</v>
          </cell>
        </row>
        <row r="42">
          <cell r="I42">
            <v>0</v>
          </cell>
          <cell r="W42">
            <v>0</v>
          </cell>
        </row>
        <row r="43">
          <cell r="I43">
            <v>76</v>
          </cell>
          <cell r="W43">
            <v>417</v>
          </cell>
        </row>
        <row r="44">
          <cell r="I44">
            <v>7</v>
          </cell>
          <cell r="W44">
            <v>35</v>
          </cell>
        </row>
        <row r="45">
          <cell r="I45">
            <v>0</v>
          </cell>
          <cell r="W45">
            <v>0</v>
          </cell>
        </row>
        <row r="46">
          <cell r="I46">
            <v>0</v>
          </cell>
          <cell r="W46">
            <v>0</v>
          </cell>
        </row>
        <row r="47">
          <cell r="I47">
            <v>0</v>
          </cell>
          <cell r="W47">
            <v>0</v>
          </cell>
        </row>
        <row r="48">
          <cell r="I48">
            <v>1</v>
          </cell>
          <cell r="W48">
            <v>4</v>
          </cell>
        </row>
        <row r="49">
          <cell r="I49">
            <v>3</v>
          </cell>
          <cell r="W49">
            <v>19</v>
          </cell>
        </row>
        <row r="50">
          <cell r="I50">
            <v>20</v>
          </cell>
          <cell r="W50">
            <v>132</v>
          </cell>
        </row>
        <row r="51">
          <cell r="I51">
            <v>3</v>
          </cell>
          <cell r="W51">
            <v>7</v>
          </cell>
        </row>
        <row r="52">
          <cell r="I52">
            <v>0</v>
          </cell>
          <cell r="W52">
            <v>0</v>
          </cell>
        </row>
        <row r="53">
          <cell r="I53">
            <v>165</v>
          </cell>
          <cell r="W53">
            <v>964</v>
          </cell>
        </row>
        <row r="54">
          <cell r="I54">
            <v>108</v>
          </cell>
          <cell r="W54">
            <v>652</v>
          </cell>
        </row>
        <row r="55">
          <cell r="I55">
            <v>506</v>
          </cell>
          <cell r="W55">
            <v>3020</v>
          </cell>
        </row>
        <row r="56">
          <cell r="I56">
            <v>0</v>
          </cell>
          <cell r="W56">
            <v>0</v>
          </cell>
        </row>
        <row r="57">
          <cell r="I57">
            <v>0</v>
          </cell>
          <cell r="W57">
            <v>0</v>
          </cell>
        </row>
        <row r="58">
          <cell r="I58">
            <v>2</v>
          </cell>
          <cell r="W58">
            <v>4</v>
          </cell>
        </row>
        <row r="59">
          <cell r="I59">
            <v>0</v>
          </cell>
          <cell r="W59">
            <v>0</v>
          </cell>
        </row>
        <row r="60">
          <cell r="I60">
            <v>0</v>
          </cell>
          <cell r="W60">
            <v>0</v>
          </cell>
        </row>
      </sheetData>
      <sheetData sheetId="4">
        <row r="4">
          <cell r="C4">
            <v>17437721</v>
          </cell>
          <cell r="I4">
            <v>54392414</v>
          </cell>
          <cell r="W4">
            <v>252747829</v>
          </cell>
        </row>
        <row r="5">
          <cell r="I5">
            <v>0</v>
          </cell>
          <cell r="W5">
            <v>0</v>
          </cell>
        </row>
        <row r="6">
          <cell r="I6">
            <v>669160</v>
          </cell>
          <cell r="W6">
            <v>964855</v>
          </cell>
        </row>
        <row r="7">
          <cell r="I7">
            <v>0</v>
          </cell>
          <cell r="W7">
            <v>425820</v>
          </cell>
        </row>
        <row r="8">
          <cell r="I8">
            <v>0</v>
          </cell>
          <cell r="W8">
            <v>8939120</v>
          </cell>
        </row>
        <row r="9">
          <cell r="I9">
            <v>0</v>
          </cell>
          <cell r="W9">
            <v>0</v>
          </cell>
        </row>
        <row r="10">
          <cell r="I10">
            <v>0</v>
          </cell>
          <cell r="W10">
            <v>0</v>
          </cell>
        </row>
        <row r="11">
          <cell r="I11">
            <v>0</v>
          </cell>
          <cell r="W11">
            <v>586029</v>
          </cell>
        </row>
        <row r="12">
          <cell r="I12">
            <v>0</v>
          </cell>
          <cell r="W12">
            <v>2778146</v>
          </cell>
        </row>
        <row r="13">
          <cell r="I13">
            <v>12174</v>
          </cell>
          <cell r="W13">
            <v>8234077</v>
          </cell>
        </row>
        <row r="14">
          <cell r="I14">
            <v>0</v>
          </cell>
          <cell r="W14">
            <v>393266</v>
          </cell>
        </row>
        <row r="15">
          <cell r="I15">
            <v>0</v>
          </cell>
          <cell r="W15">
            <v>0</v>
          </cell>
        </row>
        <row r="16">
          <cell r="I16">
            <v>0</v>
          </cell>
          <cell r="W16">
            <v>2665653</v>
          </cell>
        </row>
        <row r="17">
          <cell r="I17">
            <v>0</v>
          </cell>
          <cell r="W17">
            <v>6764635</v>
          </cell>
        </row>
        <row r="18">
          <cell r="I18">
            <v>0</v>
          </cell>
          <cell r="W18">
            <v>0</v>
          </cell>
        </row>
        <row r="19">
          <cell r="I19">
            <v>0</v>
          </cell>
          <cell r="W19">
            <v>0</v>
          </cell>
        </row>
        <row r="20">
          <cell r="I20">
            <v>961197</v>
          </cell>
          <cell r="W20">
            <v>2754146</v>
          </cell>
        </row>
        <row r="21">
          <cell r="I21">
            <v>0</v>
          </cell>
          <cell r="W21">
            <v>28181</v>
          </cell>
        </row>
        <row r="22">
          <cell r="I22">
            <v>228000</v>
          </cell>
          <cell r="W22">
            <v>1812000</v>
          </cell>
        </row>
        <row r="23">
          <cell r="I23">
            <v>90000</v>
          </cell>
          <cell r="W23">
            <v>930000</v>
          </cell>
        </row>
        <row r="24">
          <cell r="I24">
            <v>0</v>
          </cell>
          <cell r="W24">
            <v>0</v>
          </cell>
        </row>
        <row r="25">
          <cell r="I25">
            <v>28352</v>
          </cell>
          <cell r="W25">
            <v>188200</v>
          </cell>
        </row>
        <row r="26">
          <cell r="I26">
            <v>1020634</v>
          </cell>
          <cell r="W26">
            <v>8075906</v>
          </cell>
        </row>
        <row r="27">
          <cell r="I27">
            <v>0</v>
          </cell>
          <cell r="W27">
            <v>0</v>
          </cell>
        </row>
        <row r="28">
          <cell r="I28">
            <v>0</v>
          </cell>
          <cell r="W28">
            <v>0</v>
          </cell>
        </row>
        <row r="29">
          <cell r="I29">
            <v>7084517</v>
          </cell>
          <cell r="W29">
            <v>40993093</v>
          </cell>
        </row>
        <row r="30">
          <cell r="I30">
            <v>0</v>
          </cell>
          <cell r="W30">
            <v>52587</v>
          </cell>
        </row>
        <row r="31">
          <cell r="I31">
            <v>0</v>
          </cell>
          <cell r="W31">
            <v>0</v>
          </cell>
        </row>
        <row r="32">
          <cell r="I32">
            <v>25000</v>
          </cell>
          <cell r="W32">
            <v>125000</v>
          </cell>
        </row>
        <row r="33">
          <cell r="I33">
            <v>0</v>
          </cell>
          <cell r="W33">
            <v>0</v>
          </cell>
        </row>
        <row r="34">
          <cell r="I34">
            <v>12000</v>
          </cell>
          <cell r="W34">
            <v>69000</v>
          </cell>
        </row>
        <row r="35">
          <cell r="I35">
            <v>0</v>
          </cell>
          <cell r="W35">
            <v>0</v>
          </cell>
        </row>
        <row r="36">
          <cell r="I36">
            <v>0</v>
          </cell>
          <cell r="W36">
            <v>0</v>
          </cell>
        </row>
        <row r="37">
          <cell r="I37">
            <v>0</v>
          </cell>
          <cell r="W37">
            <v>0</v>
          </cell>
        </row>
        <row r="38">
          <cell r="I38">
            <v>6000</v>
          </cell>
          <cell r="W38">
            <v>30000</v>
          </cell>
        </row>
        <row r="39">
          <cell r="I39">
            <v>155000</v>
          </cell>
          <cell r="W39">
            <v>355000</v>
          </cell>
        </row>
        <row r="40">
          <cell r="I40">
            <v>0</v>
          </cell>
          <cell r="W40">
            <v>0</v>
          </cell>
        </row>
        <row r="41">
          <cell r="I41">
            <v>0</v>
          </cell>
          <cell r="W41">
            <v>0</v>
          </cell>
        </row>
        <row r="42">
          <cell r="I42">
            <v>0</v>
          </cell>
          <cell r="W42">
            <v>0</v>
          </cell>
        </row>
        <row r="43">
          <cell r="I43">
            <v>228000</v>
          </cell>
          <cell r="W43">
            <v>1156000</v>
          </cell>
        </row>
        <row r="44">
          <cell r="I44">
            <v>21000</v>
          </cell>
          <cell r="W44">
            <v>87000</v>
          </cell>
        </row>
        <row r="45">
          <cell r="I45">
            <v>0</v>
          </cell>
          <cell r="W45">
            <v>0</v>
          </cell>
        </row>
        <row r="46">
          <cell r="I46">
            <v>0</v>
          </cell>
          <cell r="W46">
            <v>0</v>
          </cell>
        </row>
        <row r="47">
          <cell r="I47">
            <v>0</v>
          </cell>
          <cell r="W47">
            <v>0</v>
          </cell>
        </row>
        <row r="48">
          <cell r="I48">
            <v>3000</v>
          </cell>
          <cell r="W48">
            <v>12000</v>
          </cell>
        </row>
        <row r="49">
          <cell r="I49">
            <v>5800</v>
          </cell>
          <cell r="W49">
            <v>1319486</v>
          </cell>
        </row>
        <row r="50">
          <cell r="I50">
            <v>40000</v>
          </cell>
          <cell r="W50">
            <v>230000</v>
          </cell>
        </row>
        <row r="51">
          <cell r="I51">
            <v>1200</v>
          </cell>
          <cell r="W51">
            <v>2800</v>
          </cell>
        </row>
        <row r="52">
          <cell r="I52">
            <v>0</v>
          </cell>
          <cell r="W52">
            <v>0</v>
          </cell>
        </row>
        <row r="53">
          <cell r="I53">
            <v>97000</v>
          </cell>
          <cell r="W53">
            <v>515370</v>
          </cell>
        </row>
        <row r="54">
          <cell r="I54">
            <v>103500</v>
          </cell>
          <cell r="W54">
            <v>3838430</v>
          </cell>
        </row>
        <row r="55">
          <cell r="I55">
            <v>20405850</v>
          </cell>
          <cell r="W55">
            <v>123659239</v>
          </cell>
        </row>
        <row r="56">
          <cell r="I56">
            <v>0</v>
          </cell>
          <cell r="W56">
            <v>0</v>
          </cell>
        </row>
        <row r="57">
          <cell r="I57">
            <v>0</v>
          </cell>
          <cell r="W57">
            <v>0</v>
          </cell>
        </row>
        <row r="58">
          <cell r="I58">
            <v>0</v>
          </cell>
          <cell r="W58">
            <v>0</v>
          </cell>
        </row>
        <row r="59">
          <cell r="I59">
            <v>0</v>
          </cell>
          <cell r="W59">
            <v>0</v>
          </cell>
        </row>
        <row r="60">
          <cell r="I60">
            <v>0</v>
          </cell>
          <cell r="W60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65"/>
  <sheetViews>
    <sheetView showZeros="0" view="pageBreakPreview" zoomScale="80" zoomScaleNormal="100" zoomScaleSheetLayoutView="80" workbookViewId="0">
      <selection activeCell="C4" sqref="C4"/>
    </sheetView>
  </sheetViews>
  <sheetFormatPr baseColWidth="10" defaultColWidth="8.5" defaultRowHeight="13" x14ac:dyDescent="0.15"/>
  <cols>
    <col min="1" max="1" width="5.83203125" style="59" customWidth="1"/>
    <col min="2" max="2" width="33.33203125" customWidth="1"/>
    <col min="3" max="3" width="10.1640625" customWidth="1"/>
    <col min="4" max="4" width="8.5" customWidth="1"/>
    <col min="5" max="5" width="12.5" customWidth="1"/>
    <col min="6" max="6" width="12.6640625" customWidth="1"/>
    <col min="7" max="7" width="11.6640625" customWidth="1"/>
    <col min="8" max="8" width="10.33203125" customWidth="1"/>
    <col min="9" max="9" width="14.5" customWidth="1"/>
    <col min="10" max="10" width="14.6640625" customWidth="1"/>
    <col min="11" max="11" width="3.5" customWidth="1"/>
    <col min="12" max="12" width="12.1640625" bestFit="1" customWidth="1"/>
    <col min="13" max="13" width="14.33203125" customWidth="1"/>
    <col min="14" max="14" width="12.5" customWidth="1"/>
    <col min="15" max="15" width="13" customWidth="1"/>
  </cols>
  <sheetData>
    <row r="1" spans="1:15" ht="26.25" customHeight="1" thickTop="1" x14ac:dyDescent="0.15">
      <c r="A1" s="1"/>
      <c r="B1" s="2" t="s">
        <v>0</v>
      </c>
      <c r="C1" s="85" t="s">
        <v>1</v>
      </c>
      <c r="D1" s="86"/>
      <c r="E1" s="85" t="s">
        <v>2</v>
      </c>
      <c r="F1" s="86"/>
      <c r="G1" s="87" t="s">
        <v>3</v>
      </c>
      <c r="H1" s="88"/>
      <c r="I1" s="87" t="s">
        <v>4</v>
      </c>
      <c r="J1" s="88"/>
      <c r="K1" s="3"/>
      <c r="L1" s="4" t="s">
        <v>5</v>
      </c>
      <c r="M1" s="5" t="s">
        <v>6</v>
      </c>
      <c r="N1" s="6" t="s">
        <v>7</v>
      </c>
      <c r="O1" s="7" t="s">
        <v>6</v>
      </c>
    </row>
    <row r="2" spans="1:15" x14ac:dyDescent="0.15">
      <c r="A2" s="8"/>
      <c r="B2" s="9"/>
      <c r="C2" s="10" t="s">
        <v>8</v>
      </c>
      <c r="D2" s="11" t="s">
        <v>9</v>
      </c>
      <c r="E2" s="12" t="s">
        <v>10</v>
      </c>
      <c r="F2" s="11" t="s">
        <v>9</v>
      </c>
      <c r="G2" s="12" t="s">
        <v>10</v>
      </c>
      <c r="H2" s="11" t="s">
        <v>9</v>
      </c>
      <c r="I2" s="12" t="s">
        <v>10</v>
      </c>
      <c r="J2" s="13" t="s">
        <v>9</v>
      </c>
      <c r="L2" s="14" t="s">
        <v>11</v>
      </c>
      <c r="M2" s="13" t="s">
        <v>11</v>
      </c>
      <c r="N2" s="15" t="s">
        <v>12</v>
      </c>
      <c r="O2" s="13" t="s">
        <v>12</v>
      </c>
    </row>
    <row r="3" spans="1:15" x14ac:dyDescent="0.15">
      <c r="A3" s="8" t="s">
        <v>13</v>
      </c>
      <c r="B3" s="9" t="s">
        <v>14</v>
      </c>
      <c r="C3" s="16">
        <v>2019</v>
      </c>
      <c r="D3" s="17">
        <v>2020</v>
      </c>
      <c r="E3" s="18">
        <f>+C3</f>
        <v>2019</v>
      </c>
      <c r="F3" s="19">
        <f t="shared" ref="F3:J3" si="0">+D3</f>
        <v>2020</v>
      </c>
      <c r="G3" s="18">
        <f t="shared" si="0"/>
        <v>2019</v>
      </c>
      <c r="H3" s="20">
        <f t="shared" si="0"/>
        <v>2020</v>
      </c>
      <c r="I3" s="18">
        <f t="shared" si="0"/>
        <v>2019</v>
      </c>
      <c r="J3" s="21">
        <f t="shared" si="0"/>
        <v>2020</v>
      </c>
      <c r="L3" s="22" t="s">
        <v>15</v>
      </c>
      <c r="M3" s="23" t="s">
        <v>15</v>
      </c>
      <c r="N3" s="24" t="s">
        <v>15</v>
      </c>
      <c r="O3" s="25" t="s">
        <v>15</v>
      </c>
    </row>
    <row r="4" spans="1:15" x14ac:dyDescent="0.15">
      <c r="A4" s="26">
        <v>1</v>
      </c>
      <c r="B4" s="27" t="s">
        <v>16</v>
      </c>
      <c r="C4" s="28">
        <f>+'[4]Prior Year Permits by CalYr'!I4</f>
        <v>200</v>
      </c>
      <c r="D4" s="29">
        <f>+'[4]Current Year Permits by CalYr '!I4</f>
        <v>134</v>
      </c>
      <c r="E4" s="30">
        <f>+'[4]Prior Year Valuation by CalYr'!I4</f>
        <v>54392414</v>
      </c>
      <c r="F4" s="31">
        <f>+'[4]Current Year Valuation by Cal'!I4</f>
        <v>41697253</v>
      </c>
      <c r="G4" s="32">
        <f>+'[4]Prior Year Permits by CalYr'!W4</f>
        <v>920</v>
      </c>
      <c r="H4" s="33">
        <f>+'[4]Current Year Permits by CalYr '!W4</f>
        <v>716</v>
      </c>
      <c r="I4" s="34">
        <f>+'[4]Prior Year Valuation by CalYr'!W4</f>
        <v>252747829</v>
      </c>
      <c r="J4" s="35">
        <f>+'[4]Current Year Valuation by Cal'!W4</f>
        <v>205299764</v>
      </c>
      <c r="L4" s="36">
        <f>+D4-C4</f>
        <v>-66</v>
      </c>
      <c r="M4" s="37">
        <f>+F4-E4</f>
        <v>-12695161</v>
      </c>
      <c r="N4" s="38">
        <f t="shared" ref="N4:N60" si="1">+H4-G4</f>
        <v>-204</v>
      </c>
      <c r="O4" s="37">
        <f t="shared" ref="O4:O59" si="2">+J4-I4</f>
        <v>-47448065</v>
      </c>
    </row>
    <row r="5" spans="1:15" x14ac:dyDescent="0.15">
      <c r="A5" s="26">
        <v>2</v>
      </c>
      <c r="B5" s="27" t="s">
        <v>17</v>
      </c>
      <c r="C5" s="28">
        <f>+'[4]Prior Year Permits by CalYr'!I5</f>
        <v>0</v>
      </c>
      <c r="D5" s="29">
        <f>+'[4]Current Year Permits by CalYr '!I5</f>
        <v>0</v>
      </c>
      <c r="E5" s="30">
        <f>+'[4]Prior Year Valuation by CalYr'!I5</f>
        <v>0</v>
      </c>
      <c r="F5" s="31">
        <f>+'[4]Current Year Valuation by Cal'!I5</f>
        <v>0</v>
      </c>
      <c r="G5" s="32">
        <f>+'[4]Prior Year Permits by CalYr'!W5</f>
        <v>0</v>
      </c>
      <c r="H5" s="33">
        <f>+'[4]Current Year Permits by CalYr '!W5</f>
        <v>0</v>
      </c>
      <c r="I5" s="34">
        <f>+'[4]Prior Year Valuation by CalYr'!W5</f>
        <v>0</v>
      </c>
      <c r="J5" s="35">
        <f>+'[4]Current Year Valuation by Cal'!W5</f>
        <v>0</v>
      </c>
      <c r="L5" s="36">
        <f t="shared" ref="L5:L60" si="3">+D5-C5</f>
        <v>0</v>
      </c>
      <c r="M5" s="37">
        <f t="shared" ref="M5:M60" si="4">+F5-E5</f>
        <v>0</v>
      </c>
      <c r="N5" s="38">
        <f t="shared" si="1"/>
        <v>0</v>
      </c>
      <c r="O5" s="37">
        <f t="shared" si="2"/>
        <v>0</v>
      </c>
    </row>
    <row r="6" spans="1:15" x14ac:dyDescent="0.15">
      <c r="A6" s="26">
        <v>3</v>
      </c>
      <c r="B6" s="27" t="s">
        <v>18</v>
      </c>
      <c r="C6" s="28">
        <f>+'[4]Prior Year Permits by CalYr'!I6</f>
        <v>3</v>
      </c>
      <c r="D6" s="29">
        <f>+'[4]Current Year Permits by CalYr '!I6</f>
        <v>0</v>
      </c>
      <c r="E6" s="30">
        <f>+'[4]Prior Year Valuation by CalYr'!I6</f>
        <v>669160</v>
      </c>
      <c r="F6" s="31">
        <f>+'[4]Current Year Valuation by Cal'!I6</f>
        <v>0</v>
      </c>
      <c r="G6" s="32">
        <f>+'[4]Prior Year Permits by CalYr'!W6</f>
        <v>4</v>
      </c>
      <c r="H6" s="33">
        <f>+'[4]Current Year Permits by CalYr '!W6</f>
        <v>9</v>
      </c>
      <c r="I6" s="34">
        <f>+'[4]Prior Year Valuation by CalYr'!W6</f>
        <v>964855</v>
      </c>
      <c r="J6" s="35">
        <f>+'[4]Current Year Valuation by Cal'!W6</f>
        <v>2599069</v>
      </c>
      <c r="L6" s="36">
        <f t="shared" si="3"/>
        <v>-3</v>
      </c>
      <c r="M6" s="37">
        <f t="shared" si="4"/>
        <v>-669160</v>
      </c>
      <c r="N6" s="38">
        <f t="shared" si="1"/>
        <v>5</v>
      </c>
      <c r="O6" s="37">
        <f t="shared" si="2"/>
        <v>1634214</v>
      </c>
    </row>
    <row r="7" spans="1:15" x14ac:dyDescent="0.15">
      <c r="A7" s="26">
        <v>4</v>
      </c>
      <c r="B7" s="27" t="s">
        <v>19</v>
      </c>
      <c r="C7" s="28">
        <f>+'[4]Prior Year Permits by CalYr'!I7</f>
        <v>0</v>
      </c>
      <c r="D7" s="29">
        <f>+'[4]Current Year Permits by CalYr '!I7</f>
        <v>0</v>
      </c>
      <c r="E7" s="30">
        <f>+'[4]Prior Year Valuation by CalYr'!I7</f>
        <v>0</v>
      </c>
      <c r="F7" s="31">
        <f>+'[4]Current Year Valuation by Cal'!I7</f>
        <v>0</v>
      </c>
      <c r="G7" s="32">
        <f>+'[4]Prior Year Permits by CalYr'!W7</f>
        <v>2</v>
      </c>
      <c r="H7" s="33">
        <f>+'[4]Current Year Permits by CalYr '!W7</f>
        <v>1</v>
      </c>
      <c r="I7" s="34">
        <f>+'[4]Prior Year Valuation by CalYr'!W7</f>
        <v>425820</v>
      </c>
      <c r="J7" s="35">
        <f>+'[4]Current Year Valuation by Cal'!W7</f>
        <v>130663</v>
      </c>
      <c r="L7" s="36">
        <f t="shared" si="3"/>
        <v>0</v>
      </c>
      <c r="M7" s="37">
        <f t="shared" si="4"/>
        <v>0</v>
      </c>
      <c r="N7" s="38">
        <f t="shared" si="1"/>
        <v>-1</v>
      </c>
      <c r="O7" s="37">
        <f t="shared" si="2"/>
        <v>-295157</v>
      </c>
    </row>
    <row r="8" spans="1:15" x14ac:dyDescent="0.15">
      <c r="A8" s="26">
        <v>5</v>
      </c>
      <c r="B8" s="27" t="s">
        <v>20</v>
      </c>
      <c r="C8" s="28">
        <f>+'[4]Prior Year Permits by CalYr'!I8</f>
        <v>0</v>
      </c>
      <c r="D8" s="29">
        <f>+'[4]Current Year Permits by CalYr '!I8</f>
        <v>17</v>
      </c>
      <c r="E8" s="30">
        <f>+'[4]Prior Year Valuation by CalYr'!I8</f>
        <v>0</v>
      </c>
      <c r="F8" s="31">
        <f>+'[4]Current Year Valuation by Cal'!I8</f>
        <v>24913081</v>
      </c>
      <c r="G8" s="32">
        <f>+'[4]Prior Year Permits by CalYr'!W8</f>
        <v>6</v>
      </c>
      <c r="H8" s="33">
        <f>+'[4]Current Year Permits by CalYr '!W8</f>
        <v>39</v>
      </c>
      <c r="I8" s="34">
        <f>+'[4]Prior Year Valuation by CalYr'!W8</f>
        <v>8939120</v>
      </c>
      <c r="J8" s="35">
        <f>+'[4]Current Year Valuation by Cal'!W8</f>
        <v>56277167</v>
      </c>
      <c r="L8" s="36">
        <f t="shared" si="3"/>
        <v>17</v>
      </c>
      <c r="M8" s="37">
        <f t="shared" si="4"/>
        <v>24913081</v>
      </c>
      <c r="N8" s="38">
        <f t="shared" si="1"/>
        <v>33</v>
      </c>
      <c r="O8" s="37">
        <f t="shared" si="2"/>
        <v>47338047</v>
      </c>
    </row>
    <row r="9" spans="1:15" x14ac:dyDescent="0.15">
      <c r="A9" s="26">
        <v>13</v>
      </c>
      <c r="B9" s="27" t="s">
        <v>21</v>
      </c>
      <c r="C9" s="28">
        <f>+'[4]Prior Year Permits by CalYr'!I9</f>
        <v>0</v>
      </c>
      <c r="D9" s="29">
        <f>+'[4]Current Year Permits by CalYr '!I9</f>
        <v>2</v>
      </c>
      <c r="E9" s="30">
        <f>+'[4]Prior Year Valuation by CalYr'!I9</f>
        <v>0</v>
      </c>
      <c r="F9" s="31">
        <f>+'[4]Current Year Valuation by Cal'!I9</f>
        <v>1926798</v>
      </c>
      <c r="G9" s="32">
        <f>+'[4]Prior Year Permits by CalYr'!W9</f>
        <v>0</v>
      </c>
      <c r="H9" s="33">
        <f>+'[4]Current Year Permits by CalYr '!W9</f>
        <v>2</v>
      </c>
      <c r="I9" s="34">
        <f>+'[4]Prior Year Valuation by CalYr'!W9</f>
        <v>0</v>
      </c>
      <c r="J9" s="35">
        <f>+'[4]Current Year Valuation by Cal'!W9</f>
        <v>1926798</v>
      </c>
      <c r="L9" s="36">
        <f t="shared" si="3"/>
        <v>2</v>
      </c>
      <c r="M9" s="37">
        <f t="shared" si="4"/>
        <v>1926798</v>
      </c>
      <c r="N9" s="38">
        <f t="shared" si="1"/>
        <v>2</v>
      </c>
      <c r="O9" s="37">
        <f t="shared" si="2"/>
        <v>1926798</v>
      </c>
    </row>
    <row r="10" spans="1:15" x14ac:dyDescent="0.15">
      <c r="A10" s="26">
        <v>14</v>
      </c>
      <c r="B10" s="27" t="s">
        <v>22</v>
      </c>
      <c r="C10" s="28">
        <f>+'[4]Prior Year Permits by CalYr'!I10</f>
        <v>0</v>
      </c>
      <c r="D10" s="29">
        <f>+'[4]Current Year Permits by CalYr '!I10</f>
        <v>0</v>
      </c>
      <c r="E10" s="30">
        <f>+'[4]Prior Year Valuation by CalYr'!I10</f>
        <v>0</v>
      </c>
      <c r="F10" s="31">
        <f>+'[4]Current Year Valuation by Cal'!I10</f>
        <v>0</v>
      </c>
      <c r="G10" s="32">
        <f>+'[4]Prior Year Permits by CalYr'!W10</f>
        <v>0</v>
      </c>
      <c r="H10" s="33">
        <f>+'[4]Current Year Permits by CalYr '!W10</f>
        <v>0</v>
      </c>
      <c r="I10" s="34">
        <f>+'[4]Prior Year Valuation by CalYr'!W10</f>
        <v>0</v>
      </c>
      <c r="J10" s="35">
        <f>+'[4]Current Year Valuation by Cal'!W10</f>
        <v>0</v>
      </c>
      <c r="L10" s="36">
        <f t="shared" si="3"/>
        <v>0</v>
      </c>
      <c r="M10" s="37">
        <f t="shared" si="4"/>
        <v>0</v>
      </c>
      <c r="N10" s="38">
        <f t="shared" si="1"/>
        <v>0</v>
      </c>
      <c r="O10" s="37">
        <f t="shared" si="2"/>
        <v>0</v>
      </c>
    </row>
    <row r="11" spans="1:15" x14ac:dyDescent="0.15">
      <c r="A11" s="26">
        <v>18</v>
      </c>
      <c r="B11" s="27" t="s">
        <v>23</v>
      </c>
      <c r="C11" s="28">
        <f>+'[4]Prior Year Permits by CalYr'!I11</f>
        <v>0</v>
      </c>
      <c r="D11" s="29">
        <f>+'[4]Current Year Permits by CalYr '!I11</f>
        <v>0</v>
      </c>
      <c r="E11" s="30">
        <f>+'[4]Prior Year Valuation by CalYr'!I11</f>
        <v>0</v>
      </c>
      <c r="F11" s="31">
        <f>+'[4]Current Year Valuation by Cal'!I11</f>
        <v>0</v>
      </c>
      <c r="G11" s="32">
        <f>+'[4]Prior Year Permits by CalYr'!W11</f>
        <v>2</v>
      </c>
      <c r="H11" s="33">
        <f>+'[4]Current Year Permits by CalYr '!W11</f>
        <v>5</v>
      </c>
      <c r="I11" s="34">
        <f>+'[4]Prior Year Valuation by CalYr'!W11</f>
        <v>586029</v>
      </c>
      <c r="J11" s="35">
        <f>+'[4]Current Year Valuation by Cal'!W11</f>
        <v>1722374</v>
      </c>
      <c r="L11" s="36">
        <f t="shared" si="3"/>
        <v>0</v>
      </c>
      <c r="M11" s="37">
        <f t="shared" si="4"/>
        <v>0</v>
      </c>
      <c r="N11" s="38">
        <f t="shared" si="1"/>
        <v>3</v>
      </c>
      <c r="O11" s="37">
        <f t="shared" si="2"/>
        <v>1136345</v>
      </c>
    </row>
    <row r="12" spans="1:15" x14ac:dyDescent="0.15">
      <c r="A12" s="26">
        <v>19</v>
      </c>
      <c r="B12" s="27" t="s">
        <v>24</v>
      </c>
      <c r="C12" s="28">
        <f>+'[4]Prior Year Permits by CalYr'!I12</f>
        <v>0</v>
      </c>
      <c r="D12" s="29">
        <f>+'[4]Current Year Permits by CalYr '!I12</f>
        <v>0</v>
      </c>
      <c r="E12" s="30">
        <f>+'[4]Prior Year Valuation by CalYr'!I12</f>
        <v>0</v>
      </c>
      <c r="F12" s="31">
        <f>+'[4]Current Year Valuation by Cal'!I12</f>
        <v>0</v>
      </c>
      <c r="G12" s="32">
        <f>+'[4]Prior Year Permits by CalYr'!W12</f>
        <v>1</v>
      </c>
      <c r="H12" s="33">
        <f>+'[4]Current Year Permits by CalYr '!W12</f>
        <v>2</v>
      </c>
      <c r="I12" s="34">
        <f>+'[4]Prior Year Valuation by CalYr'!W12</f>
        <v>2778146</v>
      </c>
      <c r="J12" s="35">
        <f>+'[4]Current Year Valuation by Cal'!W12</f>
        <v>1400637</v>
      </c>
      <c r="L12" s="36">
        <f t="shared" si="3"/>
        <v>0</v>
      </c>
      <c r="M12" s="37">
        <f t="shared" si="4"/>
        <v>0</v>
      </c>
      <c r="N12" s="38">
        <f t="shared" si="1"/>
        <v>1</v>
      </c>
      <c r="O12" s="37">
        <f t="shared" si="2"/>
        <v>-1377509</v>
      </c>
    </row>
    <row r="13" spans="1:15" x14ac:dyDescent="0.15">
      <c r="A13" s="26">
        <v>20</v>
      </c>
      <c r="B13" s="27" t="s">
        <v>25</v>
      </c>
      <c r="C13" s="28">
        <f>+'[4]Prior Year Permits by CalYr'!I13</f>
        <v>1</v>
      </c>
      <c r="D13" s="29">
        <f>+'[4]Current Year Permits by CalYr '!I13</f>
        <v>0</v>
      </c>
      <c r="E13" s="30">
        <f>+'[4]Prior Year Valuation by CalYr'!I13</f>
        <v>12174</v>
      </c>
      <c r="F13" s="31">
        <f>+'[4]Current Year Valuation by Cal'!I13</f>
        <v>0</v>
      </c>
      <c r="G13" s="32">
        <f>+'[4]Prior Year Permits by CalYr'!W13</f>
        <v>35</v>
      </c>
      <c r="H13" s="33">
        <f>+'[4]Current Year Permits by CalYr '!W13</f>
        <v>4</v>
      </c>
      <c r="I13" s="34">
        <f>+'[4]Prior Year Valuation by CalYr'!W13</f>
        <v>8234077</v>
      </c>
      <c r="J13" s="35">
        <f>+'[4]Current Year Valuation by Cal'!W13</f>
        <v>1075182</v>
      </c>
      <c r="L13" s="36">
        <f t="shared" si="3"/>
        <v>-1</v>
      </c>
      <c r="M13" s="37">
        <f t="shared" si="4"/>
        <v>-12174</v>
      </c>
      <c r="N13" s="38">
        <f t="shared" si="1"/>
        <v>-31</v>
      </c>
      <c r="O13" s="37">
        <f t="shared" si="2"/>
        <v>-7158895</v>
      </c>
    </row>
    <row r="14" spans="1:15" x14ac:dyDescent="0.15">
      <c r="A14" s="26">
        <v>21</v>
      </c>
      <c r="B14" s="27" t="s">
        <v>26</v>
      </c>
      <c r="C14" s="28">
        <f>+'[4]Prior Year Permits by CalYr'!I14</f>
        <v>0</v>
      </c>
      <c r="D14" s="29">
        <f>+'[4]Current Year Permits by CalYr '!I14</f>
        <v>3</v>
      </c>
      <c r="E14" s="30">
        <f>+'[4]Prior Year Valuation by CalYr'!I14</f>
        <v>0</v>
      </c>
      <c r="F14" s="31">
        <f>+'[4]Current Year Valuation by Cal'!I14</f>
        <v>776535</v>
      </c>
      <c r="G14" s="32">
        <f>+'[4]Prior Year Permits by CalYr'!W14</f>
        <v>3</v>
      </c>
      <c r="H14" s="33">
        <f>+'[4]Current Year Permits by CalYr '!W14</f>
        <v>4</v>
      </c>
      <c r="I14" s="34">
        <f>+'[4]Prior Year Valuation by CalYr'!W14</f>
        <v>393266</v>
      </c>
      <c r="J14" s="35">
        <f>+'[4]Current Year Valuation by Cal'!W14</f>
        <v>783749</v>
      </c>
      <c r="L14" s="36">
        <f t="shared" si="3"/>
        <v>3</v>
      </c>
      <c r="M14" s="37">
        <f t="shared" si="4"/>
        <v>776535</v>
      </c>
      <c r="N14" s="38">
        <f t="shared" si="1"/>
        <v>1</v>
      </c>
      <c r="O14" s="37">
        <f t="shared" si="2"/>
        <v>390483</v>
      </c>
    </row>
    <row r="15" spans="1:15" x14ac:dyDescent="0.15">
      <c r="A15" s="26">
        <v>22</v>
      </c>
      <c r="B15" s="27" t="s">
        <v>27</v>
      </c>
      <c r="C15" s="28">
        <f>+'[4]Prior Year Permits by CalYr'!I15</f>
        <v>0</v>
      </c>
      <c r="D15" s="29">
        <f>+'[4]Current Year Permits by CalYr '!I15</f>
        <v>0</v>
      </c>
      <c r="E15" s="30">
        <f>+'[4]Prior Year Valuation by CalYr'!I15</f>
        <v>0</v>
      </c>
      <c r="F15" s="31">
        <f>+'[4]Current Year Valuation by Cal'!I15</f>
        <v>0</v>
      </c>
      <c r="G15" s="32">
        <f>+'[4]Prior Year Permits by CalYr'!W15</f>
        <v>0</v>
      </c>
      <c r="H15" s="33">
        <f>+'[4]Current Year Permits by CalYr '!W15</f>
        <v>2</v>
      </c>
      <c r="I15" s="34">
        <f>+'[4]Prior Year Valuation by CalYr'!W15</f>
        <v>0</v>
      </c>
      <c r="J15" s="35">
        <f>+'[4]Current Year Valuation by Cal'!W15</f>
        <v>228280</v>
      </c>
      <c r="L15" s="36">
        <f t="shared" si="3"/>
        <v>0</v>
      </c>
      <c r="M15" s="37">
        <f t="shared" si="4"/>
        <v>0</v>
      </c>
      <c r="N15" s="38">
        <f t="shared" si="1"/>
        <v>2</v>
      </c>
      <c r="O15" s="37">
        <f t="shared" si="2"/>
        <v>228280</v>
      </c>
    </row>
    <row r="16" spans="1:15" x14ac:dyDescent="0.15">
      <c r="A16" s="26">
        <v>23</v>
      </c>
      <c r="B16" s="27" t="s">
        <v>28</v>
      </c>
      <c r="C16" s="28">
        <f>+'[4]Prior Year Permits by CalYr'!I16</f>
        <v>0</v>
      </c>
      <c r="D16" s="29">
        <f>+'[4]Current Year Permits by CalYr '!I16</f>
        <v>0</v>
      </c>
      <c r="E16" s="30">
        <f>+'[4]Prior Year Valuation by CalYr'!I16</f>
        <v>0</v>
      </c>
      <c r="F16" s="31">
        <f>+'[4]Current Year Valuation by Cal'!I16</f>
        <v>0</v>
      </c>
      <c r="G16" s="32">
        <f>+'[4]Prior Year Permits by CalYr'!W16</f>
        <v>1</v>
      </c>
      <c r="H16" s="33">
        <f>+'[4]Current Year Permits by CalYr '!W16</f>
        <v>1</v>
      </c>
      <c r="I16" s="34">
        <f>+'[4]Prior Year Valuation by CalYr'!W16</f>
        <v>2665653</v>
      </c>
      <c r="J16" s="35">
        <f>+'[4]Current Year Valuation by Cal'!W16</f>
        <v>1151061</v>
      </c>
      <c r="L16" s="36">
        <f t="shared" si="3"/>
        <v>0</v>
      </c>
      <c r="M16" s="37">
        <f t="shared" si="4"/>
        <v>0</v>
      </c>
      <c r="N16" s="38">
        <f t="shared" si="1"/>
        <v>0</v>
      </c>
      <c r="O16" s="37">
        <f t="shared" si="2"/>
        <v>-1514592</v>
      </c>
    </row>
    <row r="17" spans="1:15" x14ac:dyDescent="0.15">
      <c r="A17" s="26">
        <v>24</v>
      </c>
      <c r="B17" s="27" t="s">
        <v>29</v>
      </c>
      <c r="C17" s="28">
        <f>+'[4]Prior Year Permits by CalYr'!I17</f>
        <v>0</v>
      </c>
      <c r="D17" s="29">
        <f>+'[4]Current Year Permits by CalYr '!I17</f>
        <v>1</v>
      </c>
      <c r="E17" s="30">
        <f>+'[4]Prior Year Valuation by CalYr'!I17</f>
        <v>0</v>
      </c>
      <c r="F17" s="31">
        <f>+'[4]Current Year Valuation by Cal'!I17</f>
        <v>468341</v>
      </c>
      <c r="G17" s="32">
        <f>+'[4]Prior Year Permits by CalYr'!W17</f>
        <v>10</v>
      </c>
      <c r="H17" s="33">
        <f>+'[4]Current Year Permits by CalYr '!W17</f>
        <v>9</v>
      </c>
      <c r="I17" s="34">
        <f>+'[4]Prior Year Valuation by CalYr'!W17</f>
        <v>6764635</v>
      </c>
      <c r="J17" s="35">
        <f>+'[4]Current Year Valuation by Cal'!W17</f>
        <v>18784379</v>
      </c>
      <c r="L17" s="36">
        <f t="shared" si="3"/>
        <v>1</v>
      </c>
      <c r="M17" s="37">
        <f t="shared" si="4"/>
        <v>468341</v>
      </c>
      <c r="N17" s="38">
        <f t="shared" si="1"/>
        <v>-1</v>
      </c>
      <c r="O17" s="37">
        <f t="shared" si="2"/>
        <v>12019744</v>
      </c>
    </row>
    <row r="18" spans="1:15" x14ac:dyDescent="0.15">
      <c r="A18" s="26">
        <v>25</v>
      </c>
      <c r="B18" s="27" t="s">
        <v>30</v>
      </c>
      <c r="C18" s="28">
        <f>+'[4]Prior Year Permits by CalYr'!I18</f>
        <v>0</v>
      </c>
      <c r="D18" s="29">
        <f>+'[4]Current Year Permits by CalYr '!I18</f>
        <v>0</v>
      </c>
      <c r="E18" s="30">
        <f>+'[4]Prior Year Valuation by CalYr'!I18</f>
        <v>0</v>
      </c>
      <c r="F18" s="31">
        <f>+'[4]Current Year Valuation by Cal'!I18</f>
        <v>0</v>
      </c>
      <c r="G18" s="32">
        <f>+'[4]Prior Year Permits by CalYr'!W18</f>
        <v>0</v>
      </c>
      <c r="H18" s="33">
        <f>+'[4]Current Year Permits by CalYr '!W18</f>
        <v>0</v>
      </c>
      <c r="I18" s="34">
        <f>+'[4]Prior Year Valuation by CalYr'!W18</f>
        <v>0</v>
      </c>
      <c r="J18" s="35">
        <f>+'[4]Current Year Valuation by Cal'!W18</f>
        <v>0</v>
      </c>
      <c r="L18" s="36">
        <f t="shared" si="3"/>
        <v>0</v>
      </c>
      <c r="M18" s="37">
        <f t="shared" si="4"/>
        <v>0</v>
      </c>
      <c r="N18" s="38">
        <f t="shared" si="1"/>
        <v>0</v>
      </c>
      <c r="O18" s="37">
        <f t="shared" si="2"/>
        <v>0</v>
      </c>
    </row>
    <row r="19" spans="1:15" x14ac:dyDescent="0.15">
      <c r="A19" s="26">
        <v>26</v>
      </c>
      <c r="B19" s="27" t="s">
        <v>31</v>
      </c>
      <c r="C19" s="28">
        <f>+'[4]Prior Year Permits by CalYr'!I19</f>
        <v>0</v>
      </c>
      <c r="D19" s="29">
        <f>+'[4]Current Year Permits by CalYr '!I19</f>
        <v>0</v>
      </c>
      <c r="E19" s="30">
        <f>+'[4]Prior Year Valuation by CalYr'!I19</f>
        <v>0</v>
      </c>
      <c r="F19" s="31">
        <f>+'[4]Current Year Valuation by Cal'!I19</f>
        <v>0</v>
      </c>
      <c r="G19" s="32">
        <f>+'[4]Prior Year Permits by CalYr'!W19</f>
        <v>0</v>
      </c>
      <c r="H19" s="33">
        <f>+'[4]Current Year Permits by CalYr '!W19</f>
        <v>0</v>
      </c>
      <c r="I19" s="34">
        <f>+'[4]Prior Year Valuation by CalYr'!W19</f>
        <v>0</v>
      </c>
      <c r="J19" s="35">
        <f>+'[4]Current Year Valuation by Cal'!W19</f>
        <v>0</v>
      </c>
      <c r="L19" s="36">
        <f t="shared" si="3"/>
        <v>0</v>
      </c>
      <c r="M19" s="37">
        <f t="shared" si="4"/>
        <v>0</v>
      </c>
      <c r="N19" s="38">
        <f t="shared" si="1"/>
        <v>0</v>
      </c>
      <c r="O19" s="37">
        <f t="shared" si="2"/>
        <v>0</v>
      </c>
    </row>
    <row r="20" spans="1:15" x14ac:dyDescent="0.15">
      <c r="A20" s="26">
        <v>27</v>
      </c>
      <c r="B20" s="27" t="s">
        <v>32</v>
      </c>
      <c r="C20" s="28">
        <f>+'[4]Prior Year Permits by CalYr'!I20</f>
        <v>3</v>
      </c>
      <c r="D20" s="29">
        <f>+'[4]Current Year Permits by CalYr '!I20</f>
        <v>2</v>
      </c>
      <c r="E20" s="30">
        <f>+'[4]Prior Year Valuation by CalYr'!I20</f>
        <v>961197</v>
      </c>
      <c r="F20" s="31">
        <f>+'[4]Current Year Valuation by Cal'!I20</f>
        <v>976150</v>
      </c>
      <c r="G20" s="32">
        <f>+'[4]Prior Year Permits by CalYr'!W20</f>
        <v>5</v>
      </c>
      <c r="H20" s="33">
        <f>+'[4]Current Year Permits by CalYr '!W20</f>
        <v>10</v>
      </c>
      <c r="I20" s="34">
        <f>+'[4]Prior Year Valuation by CalYr'!W20</f>
        <v>2754146</v>
      </c>
      <c r="J20" s="35">
        <f>+'[4]Current Year Valuation by Cal'!W20</f>
        <v>7814595</v>
      </c>
      <c r="L20" s="36">
        <f t="shared" si="3"/>
        <v>-1</v>
      </c>
      <c r="M20" s="37">
        <f t="shared" si="4"/>
        <v>14953</v>
      </c>
      <c r="N20" s="38">
        <f t="shared" si="1"/>
        <v>5</v>
      </c>
      <c r="O20" s="37">
        <f t="shared" si="2"/>
        <v>5060449</v>
      </c>
    </row>
    <row r="21" spans="1:15" x14ac:dyDescent="0.15">
      <c r="A21" s="26">
        <v>28</v>
      </c>
      <c r="B21" s="27" t="s">
        <v>33</v>
      </c>
      <c r="C21" s="28">
        <f>+'[4]Prior Year Permits by CalYr'!I21</f>
        <v>0</v>
      </c>
      <c r="D21" s="29">
        <f>+'[4]Current Year Permits by CalYr '!I21</f>
        <v>0</v>
      </c>
      <c r="E21" s="30">
        <f>+'[4]Prior Year Valuation by CalYr'!I21</f>
        <v>0</v>
      </c>
      <c r="F21" s="31">
        <f>+'[4]Current Year Valuation by Cal'!I21</f>
        <v>0</v>
      </c>
      <c r="G21" s="32">
        <f>+'[4]Prior Year Permits by CalYr'!W21</f>
        <v>2</v>
      </c>
      <c r="H21" s="33">
        <f>+'[4]Current Year Permits by CalYr '!W21</f>
        <v>2</v>
      </c>
      <c r="I21" s="34">
        <f>+'[4]Prior Year Valuation by CalYr'!W21</f>
        <v>28181</v>
      </c>
      <c r="J21" s="35">
        <f>+'[4]Current Year Valuation by Cal'!W21</f>
        <v>421776</v>
      </c>
      <c r="L21" s="36">
        <f t="shared" si="3"/>
        <v>0</v>
      </c>
      <c r="M21" s="37">
        <f t="shared" si="4"/>
        <v>0</v>
      </c>
      <c r="N21" s="38">
        <f t="shared" si="1"/>
        <v>0</v>
      </c>
      <c r="O21" s="37">
        <f t="shared" si="2"/>
        <v>393595</v>
      </c>
    </row>
    <row r="22" spans="1:15" x14ac:dyDescent="0.15">
      <c r="A22" s="26">
        <v>29</v>
      </c>
      <c r="B22" s="27" t="s">
        <v>34</v>
      </c>
      <c r="C22" s="28">
        <f>+'[4]Prior Year Permits by CalYr'!I22</f>
        <v>19</v>
      </c>
      <c r="D22" s="29">
        <f>+'[4]Current Year Permits by CalYr '!I22</f>
        <v>43</v>
      </c>
      <c r="E22" s="30">
        <f>+'[4]Prior Year Valuation by CalYr'!I22</f>
        <v>228000</v>
      </c>
      <c r="F22" s="31">
        <f>+'[4]Current Year Valuation by Cal'!I22</f>
        <v>516000</v>
      </c>
      <c r="G22" s="32">
        <f>+'[4]Prior Year Permits by CalYr'!W22</f>
        <v>161</v>
      </c>
      <c r="H22" s="33">
        <f>+'[4]Current Year Permits by CalYr '!W22</f>
        <v>232</v>
      </c>
      <c r="I22" s="34">
        <f>+'[4]Prior Year Valuation by CalYr'!W22</f>
        <v>1812000</v>
      </c>
      <c r="J22" s="35">
        <f>+'[4]Current Year Valuation by Cal'!W22</f>
        <v>2784000</v>
      </c>
      <c r="L22" s="36">
        <f t="shared" si="3"/>
        <v>24</v>
      </c>
      <c r="M22" s="37">
        <f t="shared" si="4"/>
        <v>288000</v>
      </c>
      <c r="N22" s="38">
        <f t="shared" si="1"/>
        <v>71</v>
      </c>
      <c r="O22" s="37">
        <f t="shared" si="2"/>
        <v>972000</v>
      </c>
    </row>
    <row r="23" spans="1:15" x14ac:dyDescent="0.15">
      <c r="A23" s="26">
        <v>30</v>
      </c>
      <c r="B23" s="27" t="s">
        <v>35</v>
      </c>
      <c r="C23" s="28">
        <f>+'[4]Prior Year Permits by CalYr'!I23</f>
        <v>6</v>
      </c>
      <c r="D23" s="29">
        <f>+'[4]Current Year Permits by CalYr '!I23</f>
        <v>20</v>
      </c>
      <c r="E23" s="30">
        <f>+'[4]Prior Year Valuation by CalYr'!I23</f>
        <v>90000</v>
      </c>
      <c r="F23" s="31">
        <f>+'[4]Current Year Valuation by Cal'!I23</f>
        <v>300000</v>
      </c>
      <c r="G23" s="32">
        <f>+'[4]Prior Year Permits by CalYr'!W23</f>
        <v>66</v>
      </c>
      <c r="H23" s="33">
        <f>+'[4]Current Year Permits by CalYr '!W23</f>
        <v>88</v>
      </c>
      <c r="I23" s="34">
        <f>+'[4]Prior Year Valuation by CalYr'!W23</f>
        <v>930000</v>
      </c>
      <c r="J23" s="35">
        <f>+'[4]Current Year Valuation by Cal'!W23</f>
        <v>1320000</v>
      </c>
      <c r="L23" s="36">
        <f t="shared" si="3"/>
        <v>14</v>
      </c>
      <c r="M23" s="37">
        <f t="shared" si="4"/>
        <v>210000</v>
      </c>
      <c r="N23" s="38">
        <f t="shared" si="1"/>
        <v>22</v>
      </c>
      <c r="O23" s="37">
        <f t="shared" si="2"/>
        <v>390000</v>
      </c>
    </row>
    <row r="24" spans="1:15" x14ac:dyDescent="0.15">
      <c r="A24" s="26">
        <v>31</v>
      </c>
      <c r="B24" s="27" t="s">
        <v>36</v>
      </c>
      <c r="C24" s="28">
        <f>+'[4]Prior Year Permits by CalYr'!I24</f>
        <v>0</v>
      </c>
      <c r="D24" s="29">
        <f>+'[4]Current Year Permits by CalYr '!I24</f>
        <v>2</v>
      </c>
      <c r="E24" s="30">
        <f>+'[4]Prior Year Valuation by CalYr'!I24</f>
        <v>0</v>
      </c>
      <c r="F24" s="31">
        <f>+'[4]Current Year Valuation by Cal'!I24</f>
        <v>0</v>
      </c>
      <c r="G24" s="32">
        <f>+'[4]Prior Year Permits by CalYr'!W24</f>
        <v>1</v>
      </c>
      <c r="H24" s="33">
        <f>+'[4]Current Year Permits by CalYr '!W24</f>
        <v>6</v>
      </c>
      <c r="I24" s="34">
        <f>+'[4]Prior Year Valuation by CalYr'!W24</f>
        <v>0</v>
      </c>
      <c r="J24" s="35">
        <f>+'[4]Current Year Valuation by Cal'!W24</f>
        <v>12000</v>
      </c>
      <c r="L24" s="36">
        <f t="shared" si="3"/>
        <v>2</v>
      </c>
      <c r="M24" s="37">
        <f t="shared" si="4"/>
        <v>0</v>
      </c>
      <c r="N24" s="38">
        <f t="shared" si="1"/>
        <v>5</v>
      </c>
      <c r="O24" s="37">
        <f t="shared" si="2"/>
        <v>12000</v>
      </c>
    </row>
    <row r="25" spans="1:15" x14ac:dyDescent="0.15">
      <c r="A25" s="26">
        <v>33</v>
      </c>
      <c r="B25" s="27" t="s">
        <v>37</v>
      </c>
      <c r="C25" s="28">
        <f>+'[4]Prior Year Permits by CalYr'!I25</f>
        <v>3</v>
      </c>
      <c r="D25" s="29">
        <f>+'[4]Current Year Permits by CalYr '!I25</f>
        <v>2</v>
      </c>
      <c r="E25" s="30">
        <f>+'[4]Prior Year Valuation by CalYr'!I25</f>
        <v>28352</v>
      </c>
      <c r="F25" s="31">
        <f>+'[4]Current Year Valuation by Cal'!I25</f>
        <v>30880</v>
      </c>
      <c r="G25" s="32">
        <f>+'[4]Prior Year Permits by CalYr'!W25</f>
        <v>9</v>
      </c>
      <c r="H25" s="33">
        <f>+'[4]Current Year Permits by CalYr '!W25</f>
        <v>2</v>
      </c>
      <c r="I25" s="34">
        <f>+'[4]Prior Year Valuation by CalYr'!W25</f>
        <v>188200</v>
      </c>
      <c r="J25" s="35">
        <f>+'[4]Current Year Valuation by Cal'!W25</f>
        <v>30880</v>
      </c>
      <c r="L25" s="36">
        <f t="shared" si="3"/>
        <v>-1</v>
      </c>
      <c r="M25" s="37">
        <f t="shared" si="4"/>
        <v>2528</v>
      </c>
      <c r="N25" s="38">
        <f t="shared" si="1"/>
        <v>-7</v>
      </c>
      <c r="O25" s="37">
        <f t="shared" si="2"/>
        <v>-157320</v>
      </c>
    </row>
    <row r="26" spans="1:15" x14ac:dyDescent="0.15">
      <c r="A26" s="26">
        <v>34</v>
      </c>
      <c r="B26" s="27" t="s">
        <v>38</v>
      </c>
      <c r="C26" s="28">
        <f>+'[4]Prior Year Permits by CalYr'!I26</f>
        <v>90</v>
      </c>
      <c r="D26" s="29">
        <f>+'[4]Current Year Permits by CalYr '!I26</f>
        <v>151</v>
      </c>
      <c r="E26" s="30">
        <f>+'[4]Prior Year Valuation by CalYr'!I26</f>
        <v>1020634</v>
      </c>
      <c r="F26" s="31">
        <f>+'[4]Current Year Valuation by Cal'!I26</f>
        <v>1643893</v>
      </c>
      <c r="G26" s="32">
        <f>+'[4]Prior Year Permits by CalYr'!W26</f>
        <v>704</v>
      </c>
      <c r="H26" s="33">
        <f>+'[4]Current Year Permits by CalYr '!W26</f>
        <v>859</v>
      </c>
      <c r="I26" s="34">
        <f>+'[4]Prior Year Valuation by CalYr'!W26</f>
        <v>8075906</v>
      </c>
      <c r="J26" s="35">
        <f>+'[4]Current Year Valuation by Cal'!W26</f>
        <v>9015061</v>
      </c>
      <c r="L26" s="36">
        <f t="shared" si="3"/>
        <v>61</v>
      </c>
      <c r="M26" s="37">
        <f t="shared" si="4"/>
        <v>623259</v>
      </c>
      <c r="N26" s="38">
        <f t="shared" si="1"/>
        <v>155</v>
      </c>
      <c r="O26" s="37">
        <f t="shared" si="2"/>
        <v>939155</v>
      </c>
    </row>
    <row r="27" spans="1:15" x14ac:dyDescent="0.15">
      <c r="A27" s="26">
        <v>35</v>
      </c>
      <c r="B27" s="27" t="s">
        <v>39</v>
      </c>
      <c r="C27" s="28">
        <f>+'[4]Prior Year Permits by CalYr'!I27</f>
        <v>0</v>
      </c>
      <c r="D27" s="29">
        <f>+'[4]Current Year Permits by CalYr '!I27</f>
        <v>0</v>
      </c>
      <c r="E27" s="30">
        <f>+'[4]Prior Year Valuation by CalYr'!I27</f>
        <v>0</v>
      </c>
      <c r="F27" s="31">
        <f>+'[4]Current Year Valuation by Cal'!I27</f>
        <v>0</v>
      </c>
      <c r="G27" s="32">
        <f>+'[4]Prior Year Permits by CalYr'!W27</f>
        <v>0</v>
      </c>
      <c r="H27" s="33">
        <f>+'[4]Current Year Permits by CalYr '!W27</f>
        <v>0</v>
      </c>
      <c r="I27" s="34">
        <f>+'[4]Prior Year Valuation by CalYr'!W27</f>
        <v>0</v>
      </c>
      <c r="J27" s="35">
        <f>+'[4]Current Year Valuation by Cal'!W27</f>
        <v>0</v>
      </c>
      <c r="L27" s="36">
        <f t="shared" si="3"/>
        <v>0</v>
      </c>
      <c r="M27" s="37">
        <f t="shared" si="4"/>
        <v>0</v>
      </c>
      <c r="N27" s="38">
        <f t="shared" si="1"/>
        <v>0</v>
      </c>
      <c r="O27" s="37">
        <f t="shared" si="2"/>
        <v>0</v>
      </c>
    </row>
    <row r="28" spans="1:15" x14ac:dyDescent="0.15">
      <c r="A28" s="26">
        <v>36</v>
      </c>
      <c r="B28" s="27" t="s">
        <v>40</v>
      </c>
      <c r="C28" s="28">
        <f>+'[4]Prior Year Permits by CalYr'!I28</f>
        <v>0</v>
      </c>
      <c r="D28" s="29">
        <f>+'[4]Current Year Permits by CalYr '!I28</f>
        <v>0</v>
      </c>
      <c r="E28" s="30">
        <f>+'[4]Prior Year Valuation by CalYr'!I28</f>
        <v>0</v>
      </c>
      <c r="F28" s="31">
        <f>+'[4]Current Year Valuation by Cal'!I28</f>
        <v>0</v>
      </c>
      <c r="G28" s="32">
        <f>+'[4]Prior Year Permits by CalYr'!W28</f>
        <v>0</v>
      </c>
      <c r="H28" s="33">
        <f>+'[4]Current Year Permits by CalYr '!W28</f>
        <v>0</v>
      </c>
      <c r="I28" s="34">
        <f>+'[4]Prior Year Valuation by CalYr'!W28</f>
        <v>0</v>
      </c>
      <c r="J28" s="35">
        <f>+'[4]Current Year Valuation by Cal'!W28</f>
        <v>0</v>
      </c>
      <c r="L28" s="36">
        <f t="shared" si="3"/>
        <v>0</v>
      </c>
      <c r="M28" s="37">
        <f t="shared" si="4"/>
        <v>0</v>
      </c>
      <c r="N28" s="38">
        <f t="shared" si="1"/>
        <v>0</v>
      </c>
      <c r="O28" s="37">
        <f t="shared" si="2"/>
        <v>0</v>
      </c>
    </row>
    <row r="29" spans="1:15" x14ac:dyDescent="0.15">
      <c r="A29" s="26">
        <v>37</v>
      </c>
      <c r="B29" s="27" t="s">
        <v>41</v>
      </c>
      <c r="C29" s="28">
        <f>+'[4]Prior Year Permits by CalYr'!I29</f>
        <v>43</v>
      </c>
      <c r="D29" s="29">
        <f>+'[4]Current Year Permits by CalYr '!I29</f>
        <v>22</v>
      </c>
      <c r="E29" s="30">
        <f>+'[4]Prior Year Valuation by CalYr'!I29</f>
        <v>7084517</v>
      </c>
      <c r="F29" s="31">
        <f>+'[4]Current Year Valuation by Cal'!I29</f>
        <v>1502798</v>
      </c>
      <c r="G29" s="32">
        <f>+'[4]Prior Year Permits by CalYr'!W29</f>
        <v>291</v>
      </c>
      <c r="H29" s="33">
        <f>+'[4]Current Year Permits by CalYr '!W29</f>
        <v>264</v>
      </c>
      <c r="I29" s="34">
        <f>+'[4]Prior Year Valuation by CalYr'!W29</f>
        <v>40993093</v>
      </c>
      <c r="J29" s="35">
        <f>+'[4]Current Year Valuation by Cal'!W29</f>
        <v>43756011</v>
      </c>
      <c r="L29" s="36">
        <f t="shared" si="3"/>
        <v>-21</v>
      </c>
      <c r="M29" s="37">
        <f t="shared" si="4"/>
        <v>-5581719</v>
      </c>
      <c r="N29" s="38">
        <f t="shared" si="1"/>
        <v>-27</v>
      </c>
      <c r="O29" s="37">
        <f t="shared" si="2"/>
        <v>2762918</v>
      </c>
    </row>
    <row r="30" spans="1:15" x14ac:dyDescent="0.15">
      <c r="A30" s="26">
        <v>38</v>
      </c>
      <c r="B30" s="27" t="s">
        <v>42</v>
      </c>
      <c r="C30" s="28">
        <f>+'[4]Prior Year Permits by CalYr'!I30</f>
        <v>0</v>
      </c>
      <c r="D30" s="29">
        <f>+'[4]Current Year Permits by CalYr '!I30</f>
        <v>1</v>
      </c>
      <c r="E30" s="30">
        <f>+'[4]Prior Year Valuation by CalYr'!I30</f>
        <v>0</v>
      </c>
      <c r="F30" s="31">
        <f>+'[4]Current Year Valuation by Cal'!I30</f>
        <v>16232</v>
      </c>
      <c r="G30" s="32">
        <f>+'[4]Prior Year Permits by CalYr'!W30</f>
        <v>4</v>
      </c>
      <c r="H30" s="33">
        <f>+'[4]Current Year Permits by CalYr '!W30</f>
        <v>8</v>
      </c>
      <c r="I30" s="34">
        <f>+'[4]Prior Year Valuation by CalYr'!W30</f>
        <v>52587</v>
      </c>
      <c r="J30" s="35">
        <f>+'[4]Current Year Valuation by Cal'!W30</f>
        <v>404321</v>
      </c>
      <c r="L30" s="36">
        <f t="shared" si="3"/>
        <v>1</v>
      </c>
      <c r="M30" s="37">
        <f t="shared" si="4"/>
        <v>16232</v>
      </c>
      <c r="N30" s="38">
        <f t="shared" si="1"/>
        <v>4</v>
      </c>
      <c r="O30" s="37">
        <f t="shared" si="2"/>
        <v>351734</v>
      </c>
    </row>
    <row r="31" spans="1:15" x14ac:dyDescent="0.15">
      <c r="A31" s="26">
        <v>40</v>
      </c>
      <c r="B31" s="27" t="s">
        <v>43</v>
      </c>
      <c r="C31" s="28">
        <f>+'[4]Prior Year Permits by CalYr'!I31</f>
        <v>0</v>
      </c>
      <c r="D31" s="29">
        <f>+'[4]Current Year Permits by CalYr '!I31</f>
        <v>0</v>
      </c>
      <c r="E31" s="30">
        <f>+'[4]Prior Year Valuation by CalYr'!I31</f>
        <v>0</v>
      </c>
      <c r="F31" s="31">
        <f>+'[4]Current Year Valuation by Cal'!I31</f>
        <v>0</v>
      </c>
      <c r="G31" s="32">
        <f>+'[4]Prior Year Permits by CalYr'!W31</f>
        <v>0</v>
      </c>
      <c r="H31" s="33">
        <f>+'[4]Current Year Permits by CalYr '!W31</f>
        <v>0</v>
      </c>
      <c r="I31" s="34">
        <f>+'[4]Prior Year Valuation by CalYr'!W31</f>
        <v>0</v>
      </c>
      <c r="J31" s="35">
        <f>+'[4]Current Year Valuation by Cal'!W31</f>
        <v>0</v>
      </c>
      <c r="L31" s="36">
        <f t="shared" si="3"/>
        <v>0</v>
      </c>
      <c r="M31" s="37">
        <f t="shared" si="4"/>
        <v>0</v>
      </c>
      <c r="N31" s="38">
        <f t="shared" si="1"/>
        <v>0</v>
      </c>
      <c r="O31" s="37">
        <f t="shared" si="2"/>
        <v>0</v>
      </c>
    </row>
    <row r="32" spans="1:15" x14ac:dyDescent="0.15">
      <c r="A32" s="26">
        <v>41</v>
      </c>
      <c r="B32" s="27" t="s">
        <v>44</v>
      </c>
      <c r="C32" s="28">
        <f>+'[4]Prior Year Permits by CalYr'!I32</f>
        <v>1</v>
      </c>
      <c r="D32" s="29">
        <f>+'[4]Current Year Permits by CalYr '!I32</f>
        <v>0</v>
      </c>
      <c r="E32" s="30">
        <f>+'[4]Prior Year Valuation by CalYr'!I32</f>
        <v>25000</v>
      </c>
      <c r="F32" s="31">
        <f>+'[4]Current Year Valuation by Cal'!I32</f>
        <v>0</v>
      </c>
      <c r="G32" s="32">
        <f>+'[4]Prior Year Permits by CalYr'!W32</f>
        <v>5</v>
      </c>
      <c r="H32" s="33">
        <f>+'[4]Current Year Permits by CalYr '!W32</f>
        <v>5</v>
      </c>
      <c r="I32" s="34">
        <f>+'[4]Prior Year Valuation by CalYr'!W32</f>
        <v>125000</v>
      </c>
      <c r="J32" s="35">
        <f>+'[4]Current Year Valuation by Cal'!W32</f>
        <v>125000</v>
      </c>
      <c r="L32" s="36">
        <f t="shared" si="3"/>
        <v>-1</v>
      </c>
      <c r="M32" s="37">
        <f t="shared" si="4"/>
        <v>-25000</v>
      </c>
      <c r="N32" s="38">
        <f t="shared" si="1"/>
        <v>0</v>
      </c>
      <c r="O32" s="37">
        <f t="shared" si="2"/>
        <v>0</v>
      </c>
    </row>
    <row r="33" spans="1:15" x14ac:dyDescent="0.15">
      <c r="A33" s="26">
        <v>42</v>
      </c>
      <c r="B33" s="27" t="s">
        <v>45</v>
      </c>
      <c r="C33" s="28">
        <f>+'[4]Prior Year Permits by CalYr'!I33</f>
        <v>0</v>
      </c>
      <c r="D33" s="29">
        <f>+'[4]Current Year Permits by CalYr '!I33</f>
        <v>0</v>
      </c>
      <c r="E33" s="30">
        <f>+'[4]Prior Year Valuation by CalYr'!I33</f>
        <v>0</v>
      </c>
      <c r="F33" s="31">
        <f>+'[4]Current Year Valuation by Cal'!I33</f>
        <v>0</v>
      </c>
      <c r="G33" s="32">
        <f>+'[4]Prior Year Permits by CalYr'!W33</f>
        <v>0</v>
      </c>
      <c r="H33" s="33">
        <f>+'[4]Current Year Permits by CalYr '!W33</f>
        <v>0</v>
      </c>
      <c r="I33" s="34">
        <f>+'[4]Prior Year Valuation by CalYr'!W33</f>
        <v>0</v>
      </c>
      <c r="J33" s="35">
        <f>+'[4]Current Year Valuation by Cal'!W33</f>
        <v>0</v>
      </c>
      <c r="L33" s="36">
        <f t="shared" si="3"/>
        <v>0</v>
      </c>
      <c r="M33" s="37">
        <f t="shared" si="4"/>
        <v>0</v>
      </c>
      <c r="N33" s="38">
        <f t="shared" si="1"/>
        <v>0</v>
      </c>
      <c r="O33" s="37">
        <f t="shared" si="2"/>
        <v>0</v>
      </c>
    </row>
    <row r="34" spans="1:15" x14ac:dyDescent="0.15">
      <c r="A34" s="26">
        <v>45</v>
      </c>
      <c r="B34" s="27" t="s">
        <v>46</v>
      </c>
      <c r="C34" s="28">
        <f>+'[4]Prior Year Permits by CalYr'!I34</f>
        <v>4</v>
      </c>
      <c r="D34" s="29">
        <f>+'[4]Current Year Permits by CalYr '!I34</f>
        <v>3</v>
      </c>
      <c r="E34" s="30">
        <f>+'[4]Prior Year Valuation by CalYr'!I34</f>
        <v>12000</v>
      </c>
      <c r="F34" s="31">
        <f>+'[4]Current Year Valuation by Cal'!I34</f>
        <v>9000</v>
      </c>
      <c r="G34" s="32">
        <f>+'[4]Prior Year Permits by CalYr'!W34</f>
        <v>28</v>
      </c>
      <c r="H34" s="33">
        <f>+'[4]Current Year Permits by CalYr '!W34</f>
        <v>41</v>
      </c>
      <c r="I34" s="34">
        <f>+'[4]Prior Year Valuation by CalYr'!W34</f>
        <v>69000</v>
      </c>
      <c r="J34" s="35">
        <f>+'[4]Current Year Valuation by Cal'!W34</f>
        <v>123000</v>
      </c>
      <c r="L34" s="36">
        <f t="shared" si="3"/>
        <v>-1</v>
      </c>
      <c r="M34" s="37">
        <f t="shared" si="4"/>
        <v>-3000</v>
      </c>
      <c r="N34" s="38">
        <f t="shared" si="1"/>
        <v>13</v>
      </c>
      <c r="O34" s="37">
        <f t="shared" si="2"/>
        <v>54000</v>
      </c>
    </row>
    <row r="35" spans="1:15" x14ac:dyDescent="0.15">
      <c r="A35" s="26">
        <v>46</v>
      </c>
      <c r="B35" s="27" t="s">
        <v>47</v>
      </c>
      <c r="C35" s="28">
        <f>+'[4]Prior Year Permits by CalYr'!I35</f>
        <v>0</v>
      </c>
      <c r="D35" s="29">
        <f>+'[4]Current Year Permits by CalYr '!I35</f>
        <v>0</v>
      </c>
      <c r="E35" s="30">
        <f>+'[4]Prior Year Valuation by CalYr'!I35</f>
        <v>0</v>
      </c>
      <c r="F35" s="31">
        <f>+'[4]Current Year Valuation by Cal'!I35</f>
        <v>0</v>
      </c>
      <c r="G35" s="32">
        <f>+'[4]Prior Year Permits by CalYr'!W35</f>
        <v>1</v>
      </c>
      <c r="H35" s="33">
        <f>+'[4]Current Year Permits by CalYr '!W35</f>
        <v>0</v>
      </c>
      <c r="I35" s="34">
        <f>+'[4]Prior Year Valuation by CalYr'!W35</f>
        <v>0</v>
      </c>
      <c r="J35" s="35">
        <f>+'[4]Current Year Valuation by Cal'!W35</f>
        <v>0</v>
      </c>
      <c r="L35" s="36">
        <f t="shared" si="3"/>
        <v>0</v>
      </c>
      <c r="M35" s="37">
        <f t="shared" si="4"/>
        <v>0</v>
      </c>
      <c r="N35" s="38">
        <f t="shared" si="1"/>
        <v>-1</v>
      </c>
      <c r="O35" s="37">
        <f t="shared" si="2"/>
        <v>0</v>
      </c>
    </row>
    <row r="36" spans="1:15" x14ac:dyDescent="0.15">
      <c r="A36" s="26">
        <v>47</v>
      </c>
      <c r="B36" s="27" t="s">
        <v>48</v>
      </c>
      <c r="C36" s="28">
        <f>+'[4]Prior Year Permits by CalYr'!I36</f>
        <v>1</v>
      </c>
      <c r="D36" s="29">
        <f>+'[4]Current Year Permits by CalYr '!I36</f>
        <v>0</v>
      </c>
      <c r="E36" s="30">
        <f>+'[4]Prior Year Valuation by CalYr'!I36</f>
        <v>0</v>
      </c>
      <c r="F36" s="31">
        <f>+'[4]Current Year Valuation by Cal'!I36</f>
        <v>0</v>
      </c>
      <c r="G36" s="32">
        <f>+'[4]Prior Year Permits by CalYr'!W36</f>
        <v>1</v>
      </c>
      <c r="H36" s="33">
        <f>+'[4]Current Year Permits by CalYr '!W36</f>
        <v>5</v>
      </c>
      <c r="I36" s="34">
        <f>+'[4]Prior Year Valuation by CalYr'!W36</f>
        <v>0</v>
      </c>
      <c r="J36" s="35">
        <f>+'[4]Current Year Valuation by Cal'!W36</f>
        <v>0</v>
      </c>
      <c r="L36" s="36">
        <f t="shared" si="3"/>
        <v>-1</v>
      </c>
      <c r="M36" s="37">
        <f t="shared" si="4"/>
        <v>0</v>
      </c>
      <c r="N36" s="38">
        <f t="shared" si="1"/>
        <v>4</v>
      </c>
      <c r="O36" s="37">
        <f t="shared" si="2"/>
        <v>0</v>
      </c>
    </row>
    <row r="37" spans="1:15" x14ac:dyDescent="0.15">
      <c r="A37" s="26">
        <v>48</v>
      </c>
      <c r="B37" s="27" t="s">
        <v>49</v>
      </c>
      <c r="C37" s="28">
        <f>+'[4]Prior Year Permits by CalYr'!I37</f>
        <v>0</v>
      </c>
      <c r="D37" s="29">
        <f>+'[4]Current Year Permits by CalYr '!I37</f>
        <v>0</v>
      </c>
      <c r="E37" s="30">
        <f>+'[4]Prior Year Valuation by CalYr'!I37</f>
        <v>0</v>
      </c>
      <c r="F37" s="31">
        <f>+'[4]Current Year Valuation by Cal'!I37</f>
        <v>0</v>
      </c>
      <c r="G37" s="32">
        <f>+'[4]Prior Year Permits by CalYr'!W37</f>
        <v>0</v>
      </c>
      <c r="H37" s="33">
        <f>+'[4]Current Year Permits by CalYr '!W37</f>
        <v>0</v>
      </c>
      <c r="I37" s="34">
        <f>+'[4]Prior Year Valuation by CalYr'!W37</f>
        <v>0</v>
      </c>
      <c r="J37" s="35">
        <f>+'[4]Current Year Valuation by Cal'!W37</f>
        <v>0</v>
      </c>
      <c r="L37" s="36">
        <f t="shared" si="3"/>
        <v>0</v>
      </c>
      <c r="M37" s="37">
        <f t="shared" si="4"/>
        <v>0</v>
      </c>
      <c r="N37" s="38">
        <f t="shared" si="1"/>
        <v>0</v>
      </c>
      <c r="O37" s="37">
        <f t="shared" si="2"/>
        <v>0</v>
      </c>
    </row>
    <row r="38" spans="1:15" x14ac:dyDescent="0.15">
      <c r="A38" s="26">
        <v>49</v>
      </c>
      <c r="B38" s="27" t="s">
        <v>50</v>
      </c>
      <c r="C38" s="28">
        <f>+'[4]Prior Year Permits by CalYr'!I38</f>
        <v>2</v>
      </c>
      <c r="D38" s="29">
        <f>+'[4]Current Year Permits by CalYr '!I38</f>
        <v>2</v>
      </c>
      <c r="E38" s="30">
        <f>+'[4]Prior Year Valuation by CalYr'!I38</f>
        <v>6000</v>
      </c>
      <c r="F38" s="31">
        <f>+'[4]Current Year Valuation by Cal'!I38</f>
        <v>6000</v>
      </c>
      <c r="G38" s="32">
        <f>+'[4]Prior Year Permits by CalYr'!W38</f>
        <v>11</v>
      </c>
      <c r="H38" s="33">
        <f>+'[4]Current Year Permits by CalYr '!W38</f>
        <v>17</v>
      </c>
      <c r="I38" s="34">
        <f>+'[4]Prior Year Valuation by CalYr'!W38</f>
        <v>30000</v>
      </c>
      <c r="J38" s="35">
        <f>+'[4]Current Year Valuation by Cal'!W38</f>
        <v>51000</v>
      </c>
      <c r="L38" s="36">
        <f t="shared" si="3"/>
        <v>0</v>
      </c>
      <c r="M38" s="37">
        <f t="shared" si="4"/>
        <v>0</v>
      </c>
      <c r="N38" s="38">
        <f t="shared" si="1"/>
        <v>6</v>
      </c>
      <c r="O38" s="37">
        <f t="shared" si="2"/>
        <v>21000</v>
      </c>
    </row>
    <row r="39" spans="1:15" x14ac:dyDescent="0.15">
      <c r="A39" s="26">
        <v>50</v>
      </c>
      <c r="B39" s="27" t="s">
        <v>51</v>
      </c>
      <c r="C39" s="28">
        <f>+'[4]Prior Year Permits by CalYr'!I39</f>
        <v>9</v>
      </c>
      <c r="D39" s="29">
        <f>+'[4]Current Year Permits by CalYr '!I39</f>
        <v>1</v>
      </c>
      <c r="E39" s="30">
        <f>+'[4]Prior Year Valuation by CalYr'!I39</f>
        <v>155000</v>
      </c>
      <c r="F39" s="31">
        <f>+'[4]Current Year Valuation by Cal'!I39</f>
        <v>55000</v>
      </c>
      <c r="G39" s="32">
        <f>+'[4]Prior Year Permits by CalYr'!W39</f>
        <v>18</v>
      </c>
      <c r="H39" s="33">
        <f>+'[4]Current Year Permits by CalYr '!W39</f>
        <v>11</v>
      </c>
      <c r="I39" s="34">
        <f>+'[4]Prior Year Valuation by CalYr'!W39</f>
        <v>355000</v>
      </c>
      <c r="J39" s="35">
        <f>+'[4]Current Year Valuation by Cal'!W39</f>
        <v>257000</v>
      </c>
      <c r="L39" s="36">
        <f t="shared" si="3"/>
        <v>-8</v>
      </c>
      <c r="M39" s="37">
        <f t="shared" si="4"/>
        <v>-100000</v>
      </c>
      <c r="N39" s="38">
        <f t="shared" si="1"/>
        <v>-7</v>
      </c>
      <c r="O39" s="37">
        <f t="shared" si="2"/>
        <v>-98000</v>
      </c>
    </row>
    <row r="40" spans="1:15" x14ac:dyDescent="0.15">
      <c r="A40" s="26">
        <v>51</v>
      </c>
      <c r="B40" s="27" t="s">
        <v>52</v>
      </c>
      <c r="C40" s="28">
        <f>+'[4]Prior Year Permits by CalYr'!I40</f>
        <v>0</v>
      </c>
      <c r="D40" s="29">
        <f>+'[4]Current Year Permits by CalYr '!I40</f>
        <v>1</v>
      </c>
      <c r="E40" s="30">
        <f>+'[4]Prior Year Valuation by CalYr'!I40</f>
        <v>0</v>
      </c>
      <c r="F40" s="31">
        <f>+'[4]Current Year Valuation by Cal'!I40</f>
        <v>10000</v>
      </c>
      <c r="G40" s="32">
        <f>+'[4]Prior Year Permits by CalYr'!W40</f>
        <v>0</v>
      </c>
      <c r="H40" s="33">
        <f>+'[4]Current Year Permits by CalYr '!W40</f>
        <v>1</v>
      </c>
      <c r="I40" s="34">
        <f>+'[4]Prior Year Valuation by CalYr'!W40</f>
        <v>0</v>
      </c>
      <c r="J40" s="35">
        <f>+'[4]Current Year Valuation by Cal'!W40</f>
        <v>10000</v>
      </c>
      <c r="L40" s="36">
        <f t="shared" si="3"/>
        <v>1</v>
      </c>
      <c r="M40" s="37">
        <f t="shared" si="4"/>
        <v>10000</v>
      </c>
      <c r="N40" s="38">
        <f t="shared" si="1"/>
        <v>1</v>
      </c>
      <c r="O40" s="37">
        <f t="shared" si="2"/>
        <v>10000</v>
      </c>
    </row>
    <row r="41" spans="1:15" x14ac:dyDescent="0.15">
      <c r="A41" s="26">
        <v>52</v>
      </c>
      <c r="B41" s="27" t="s">
        <v>53</v>
      </c>
      <c r="C41" s="28">
        <f>+'[4]Prior Year Permits by CalYr'!I41</f>
        <v>0</v>
      </c>
      <c r="D41" s="29">
        <f>+'[4]Current Year Permits by CalYr '!I41</f>
        <v>0</v>
      </c>
      <c r="E41" s="30">
        <f>+'[4]Prior Year Valuation by CalYr'!I41</f>
        <v>0</v>
      </c>
      <c r="F41" s="31">
        <f>+'[4]Current Year Valuation by Cal'!I41</f>
        <v>0</v>
      </c>
      <c r="G41" s="32">
        <f>+'[4]Prior Year Permits by CalYr'!W41</f>
        <v>0</v>
      </c>
      <c r="H41" s="33">
        <f>+'[4]Current Year Permits by CalYr '!W41</f>
        <v>0</v>
      </c>
      <c r="I41" s="34">
        <f>+'[4]Prior Year Valuation by CalYr'!W41</f>
        <v>0</v>
      </c>
      <c r="J41" s="35">
        <f>+'[4]Current Year Valuation by Cal'!W41</f>
        <v>0</v>
      </c>
      <c r="L41" s="36">
        <f t="shared" si="3"/>
        <v>0</v>
      </c>
      <c r="M41" s="37">
        <f t="shared" si="4"/>
        <v>0</v>
      </c>
      <c r="N41" s="38">
        <f t="shared" si="1"/>
        <v>0</v>
      </c>
      <c r="O41" s="37">
        <f t="shared" si="2"/>
        <v>0</v>
      </c>
    </row>
    <row r="42" spans="1:15" x14ac:dyDescent="0.15">
      <c r="A42" s="26">
        <v>53</v>
      </c>
      <c r="B42" s="27" t="s">
        <v>54</v>
      </c>
      <c r="C42" s="28">
        <f>+'[4]Prior Year Permits by CalYr'!I42</f>
        <v>0</v>
      </c>
      <c r="D42" s="29">
        <f>+'[4]Current Year Permits by CalYr '!I42</f>
        <v>0</v>
      </c>
      <c r="E42" s="30">
        <f>+'[4]Prior Year Valuation by CalYr'!I42</f>
        <v>0</v>
      </c>
      <c r="F42" s="31">
        <f>+'[4]Current Year Valuation by Cal'!I42</f>
        <v>0</v>
      </c>
      <c r="G42" s="32">
        <f>+'[4]Prior Year Permits by CalYr'!W42</f>
        <v>0</v>
      </c>
      <c r="H42" s="33">
        <f>+'[4]Current Year Permits by CalYr '!W42</f>
        <v>0</v>
      </c>
      <c r="I42" s="34">
        <f>+'[4]Prior Year Valuation by CalYr'!W42</f>
        <v>0</v>
      </c>
      <c r="J42" s="35">
        <f>+'[4]Current Year Valuation by Cal'!W42</f>
        <v>0</v>
      </c>
      <c r="L42" s="36">
        <f t="shared" si="3"/>
        <v>0</v>
      </c>
      <c r="M42" s="37">
        <f t="shared" si="4"/>
        <v>0</v>
      </c>
      <c r="N42" s="38">
        <f t="shared" si="1"/>
        <v>0</v>
      </c>
      <c r="O42" s="37">
        <f t="shared" si="2"/>
        <v>0</v>
      </c>
    </row>
    <row r="43" spans="1:15" x14ac:dyDescent="0.15">
      <c r="A43" s="26">
        <v>54</v>
      </c>
      <c r="B43" s="27" t="s">
        <v>55</v>
      </c>
      <c r="C43" s="28">
        <f>+'[4]Prior Year Permits by CalYr'!I43</f>
        <v>76</v>
      </c>
      <c r="D43" s="29">
        <f>+'[4]Current Year Permits by CalYr '!I43</f>
        <v>88</v>
      </c>
      <c r="E43" s="30">
        <f>+'[4]Prior Year Valuation by CalYr'!I43</f>
        <v>228000</v>
      </c>
      <c r="F43" s="31">
        <f>+'[4]Current Year Valuation by Cal'!I43</f>
        <v>264000</v>
      </c>
      <c r="G43" s="32">
        <f>+'[4]Prior Year Permits by CalYr'!W43</f>
        <v>417</v>
      </c>
      <c r="H43" s="33">
        <f>+'[4]Current Year Permits by CalYr '!W43</f>
        <v>530</v>
      </c>
      <c r="I43" s="34">
        <f>+'[4]Prior Year Valuation by CalYr'!W43</f>
        <v>1156000</v>
      </c>
      <c r="J43" s="35">
        <f>+'[4]Current Year Valuation by Cal'!W43</f>
        <v>1590000</v>
      </c>
      <c r="L43" s="36">
        <f t="shared" si="3"/>
        <v>12</v>
      </c>
      <c r="M43" s="37">
        <f t="shared" si="4"/>
        <v>36000</v>
      </c>
      <c r="N43" s="38">
        <f t="shared" si="1"/>
        <v>113</v>
      </c>
      <c r="O43" s="37">
        <f t="shared" si="2"/>
        <v>434000</v>
      </c>
    </row>
    <row r="44" spans="1:15" x14ac:dyDescent="0.15">
      <c r="A44" s="26">
        <v>55</v>
      </c>
      <c r="B44" s="27" t="s">
        <v>56</v>
      </c>
      <c r="C44" s="28">
        <f>+'[4]Prior Year Permits by CalYr'!I44</f>
        <v>7</v>
      </c>
      <c r="D44" s="29">
        <f>+'[4]Current Year Permits by CalYr '!I44</f>
        <v>6</v>
      </c>
      <c r="E44" s="30">
        <f>+'[4]Prior Year Valuation by CalYr'!I44</f>
        <v>21000</v>
      </c>
      <c r="F44" s="31">
        <f>+'[4]Current Year Valuation by Cal'!I44</f>
        <v>18000</v>
      </c>
      <c r="G44" s="32">
        <f>+'[4]Prior Year Permits by CalYr'!W44</f>
        <v>35</v>
      </c>
      <c r="H44" s="33">
        <f>+'[4]Current Year Permits by CalYr '!W44</f>
        <v>51</v>
      </c>
      <c r="I44" s="34">
        <f>+'[4]Prior Year Valuation by CalYr'!W44</f>
        <v>87000</v>
      </c>
      <c r="J44" s="35">
        <f>+'[4]Current Year Valuation by Cal'!W44</f>
        <v>153000</v>
      </c>
      <c r="L44" s="36">
        <f t="shared" si="3"/>
        <v>-1</v>
      </c>
      <c r="M44" s="37">
        <f t="shared" si="4"/>
        <v>-3000</v>
      </c>
      <c r="N44" s="38">
        <f t="shared" si="1"/>
        <v>16</v>
      </c>
      <c r="O44" s="37">
        <f t="shared" si="2"/>
        <v>66000</v>
      </c>
    </row>
    <row r="45" spans="1:15" x14ac:dyDescent="0.15">
      <c r="A45" s="26">
        <v>56</v>
      </c>
      <c r="B45" s="27" t="s">
        <v>57</v>
      </c>
      <c r="C45" s="28">
        <f>+'[4]Prior Year Permits by CalYr'!I45</f>
        <v>0</v>
      </c>
      <c r="D45" s="29">
        <f>+'[4]Current Year Permits by CalYr '!I45</f>
        <v>0</v>
      </c>
      <c r="E45" s="30">
        <f>+'[4]Prior Year Valuation by CalYr'!I45</f>
        <v>0</v>
      </c>
      <c r="F45" s="31">
        <f>+'[4]Current Year Valuation by Cal'!I45</f>
        <v>0</v>
      </c>
      <c r="G45" s="32">
        <f>+'[4]Prior Year Permits by CalYr'!W45</f>
        <v>0</v>
      </c>
      <c r="H45" s="33">
        <f>+'[4]Current Year Permits by CalYr '!W45</f>
        <v>0</v>
      </c>
      <c r="I45" s="34">
        <f>+'[4]Prior Year Valuation by CalYr'!W45</f>
        <v>0</v>
      </c>
      <c r="J45" s="35">
        <f>+'[4]Current Year Valuation by Cal'!W45</f>
        <v>0</v>
      </c>
      <c r="L45" s="36">
        <f t="shared" si="3"/>
        <v>0</v>
      </c>
      <c r="M45" s="37">
        <f t="shared" si="4"/>
        <v>0</v>
      </c>
      <c r="N45" s="38">
        <f t="shared" si="1"/>
        <v>0</v>
      </c>
      <c r="O45" s="37">
        <f t="shared" si="2"/>
        <v>0</v>
      </c>
    </row>
    <row r="46" spans="1:15" x14ac:dyDescent="0.15">
      <c r="A46" s="26">
        <v>58</v>
      </c>
      <c r="B46" s="27" t="s">
        <v>58</v>
      </c>
      <c r="C46" s="28">
        <f>+'[4]Prior Year Permits by CalYr'!I46</f>
        <v>0</v>
      </c>
      <c r="D46" s="29">
        <f>+'[4]Current Year Permits by CalYr '!I46</f>
        <v>0</v>
      </c>
      <c r="E46" s="30">
        <f>+'[4]Prior Year Valuation by CalYr'!I46</f>
        <v>0</v>
      </c>
      <c r="F46" s="31">
        <f>+'[4]Current Year Valuation by Cal'!I46</f>
        <v>0</v>
      </c>
      <c r="G46" s="32">
        <f>+'[4]Prior Year Permits by CalYr'!W46</f>
        <v>0</v>
      </c>
      <c r="H46" s="33">
        <f>+'[4]Current Year Permits by CalYr '!W46</f>
        <v>0</v>
      </c>
      <c r="I46" s="34">
        <f>+'[4]Prior Year Valuation by CalYr'!W46</f>
        <v>0</v>
      </c>
      <c r="J46" s="35">
        <f>+'[4]Current Year Valuation by Cal'!W46</f>
        <v>0</v>
      </c>
      <c r="L46" s="36">
        <f t="shared" si="3"/>
        <v>0</v>
      </c>
      <c r="M46" s="37">
        <f t="shared" si="4"/>
        <v>0</v>
      </c>
      <c r="N46" s="38">
        <f t="shared" si="1"/>
        <v>0</v>
      </c>
      <c r="O46" s="37">
        <f t="shared" si="2"/>
        <v>0</v>
      </c>
    </row>
    <row r="47" spans="1:15" x14ac:dyDescent="0.15">
      <c r="A47" s="26">
        <v>59</v>
      </c>
      <c r="B47" s="27" t="s">
        <v>59</v>
      </c>
      <c r="C47" s="28">
        <f>+'[4]Prior Year Permits by CalYr'!I47</f>
        <v>0</v>
      </c>
      <c r="D47" s="29">
        <f>+'[4]Current Year Permits by CalYr '!I47</f>
        <v>0</v>
      </c>
      <c r="E47" s="30">
        <f>+'[4]Prior Year Valuation by CalYr'!I47</f>
        <v>0</v>
      </c>
      <c r="F47" s="31">
        <f>+'[4]Current Year Valuation by Cal'!I47</f>
        <v>0</v>
      </c>
      <c r="G47" s="32">
        <f>+'[4]Prior Year Permits by CalYr'!W47</f>
        <v>0</v>
      </c>
      <c r="H47" s="33">
        <f>+'[4]Current Year Permits by CalYr '!W47</f>
        <v>0</v>
      </c>
      <c r="I47" s="34">
        <f>+'[4]Prior Year Valuation by CalYr'!W47</f>
        <v>0</v>
      </c>
      <c r="J47" s="35">
        <f>+'[4]Current Year Valuation by Cal'!W47</f>
        <v>0</v>
      </c>
      <c r="L47" s="36">
        <f t="shared" si="3"/>
        <v>0</v>
      </c>
      <c r="M47" s="37">
        <f t="shared" si="4"/>
        <v>0</v>
      </c>
      <c r="N47" s="38">
        <f t="shared" si="1"/>
        <v>0</v>
      </c>
      <c r="O47" s="37">
        <f t="shared" si="2"/>
        <v>0</v>
      </c>
    </row>
    <row r="48" spans="1:15" x14ac:dyDescent="0.15">
      <c r="A48" s="26">
        <v>60</v>
      </c>
      <c r="B48" s="27" t="s">
        <v>60</v>
      </c>
      <c r="C48" s="28">
        <f>+'[4]Prior Year Permits by CalYr'!I48</f>
        <v>1</v>
      </c>
      <c r="D48" s="29">
        <f>+'[4]Current Year Permits by CalYr '!I48</f>
        <v>1</v>
      </c>
      <c r="E48" s="30">
        <f>+'[4]Prior Year Valuation by CalYr'!I48</f>
        <v>3000</v>
      </c>
      <c r="F48" s="31">
        <f>+'[4]Current Year Valuation by Cal'!I48</f>
        <v>3000</v>
      </c>
      <c r="G48" s="32">
        <f>+'[4]Prior Year Permits by CalYr'!W48</f>
        <v>4</v>
      </c>
      <c r="H48" s="33">
        <f>+'[4]Current Year Permits by CalYr '!W48</f>
        <v>2</v>
      </c>
      <c r="I48" s="34">
        <f>+'[4]Prior Year Valuation by CalYr'!W48</f>
        <v>12000</v>
      </c>
      <c r="J48" s="35">
        <f>+'[4]Current Year Valuation by Cal'!W48</f>
        <v>6000</v>
      </c>
      <c r="L48" s="36">
        <f t="shared" si="3"/>
        <v>0</v>
      </c>
      <c r="M48" s="37">
        <f t="shared" si="4"/>
        <v>0</v>
      </c>
      <c r="N48" s="38">
        <f t="shared" si="1"/>
        <v>-2</v>
      </c>
      <c r="O48" s="37">
        <f t="shared" si="2"/>
        <v>-6000</v>
      </c>
    </row>
    <row r="49" spans="1:15" x14ac:dyDescent="0.15">
      <c r="A49" s="26">
        <v>64</v>
      </c>
      <c r="B49" s="27" t="s">
        <v>61</v>
      </c>
      <c r="C49" s="28">
        <f>+'[4]Prior Year Permits by CalYr'!I49</f>
        <v>3</v>
      </c>
      <c r="D49" s="29">
        <f>+'[4]Current Year Permits by CalYr '!I49</f>
        <v>4</v>
      </c>
      <c r="E49" s="30">
        <f>+'[4]Prior Year Valuation by CalYr'!I49</f>
        <v>5800</v>
      </c>
      <c r="F49" s="31">
        <f>+'[4]Current Year Valuation by Cal'!I49</f>
        <v>518264</v>
      </c>
      <c r="G49" s="32">
        <f>+'[4]Prior Year Permits by CalYr'!W49</f>
        <v>19</v>
      </c>
      <c r="H49" s="33">
        <f>+'[4]Current Year Permits by CalYr '!W49</f>
        <v>8</v>
      </c>
      <c r="I49" s="34">
        <f>+'[4]Prior Year Valuation by CalYr'!W49</f>
        <v>1319486</v>
      </c>
      <c r="J49" s="35">
        <f>+'[4]Current Year Valuation by Cal'!W49</f>
        <v>611264</v>
      </c>
      <c r="L49" s="36">
        <f t="shared" si="3"/>
        <v>1</v>
      </c>
      <c r="M49" s="37">
        <f t="shared" si="4"/>
        <v>512464</v>
      </c>
      <c r="N49" s="38">
        <f t="shared" si="1"/>
        <v>-11</v>
      </c>
      <c r="O49" s="37">
        <f t="shared" si="2"/>
        <v>-708222</v>
      </c>
    </row>
    <row r="50" spans="1:15" x14ac:dyDescent="0.15">
      <c r="A50" s="26">
        <v>65</v>
      </c>
      <c r="B50" s="27" t="s">
        <v>62</v>
      </c>
      <c r="C50" s="28">
        <f>+'[4]Prior Year Permits by CalYr'!I50</f>
        <v>20</v>
      </c>
      <c r="D50" s="29">
        <f>+'[4]Current Year Permits by CalYr '!I50</f>
        <v>12</v>
      </c>
      <c r="E50" s="30">
        <f>+'[4]Prior Year Valuation by CalYr'!I50</f>
        <v>40000</v>
      </c>
      <c r="F50" s="31">
        <f>+'[4]Current Year Valuation by Cal'!I50</f>
        <v>24000</v>
      </c>
      <c r="G50" s="32">
        <f>+'[4]Prior Year Permits by CalYr'!W50</f>
        <v>132</v>
      </c>
      <c r="H50" s="33">
        <f>+'[4]Current Year Permits by CalYr '!W50</f>
        <v>92</v>
      </c>
      <c r="I50" s="34">
        <f>+'[4]Prior Year Valuation by CalYr'!W50</f>
        <v>230000</v>
      </c>
      <c r="J50" s="35">
        <f>+'[4]Current Year Valuation by Cal'!W50</f>
        <v>184000</v>
      </c>
      <c r="L50" s="36">
        <f t="shared" si="3"/>
        <v>-8</v>
      </c>
      <c r="M50" s="37">
        <f t="shared" si="4"/>
        <v>-16000</v>
      </c>
      <c r="N50" s="38">
        <f t="shared" si="1"/>
        <v>-40</v>
      </c>
      <c r="O50" s="37">
        <f t="shared" si="2"/>
        <v>-46000</v>
      </c>
    </row>
    <row r="51" spans="1:15" x14ac:dyDescent="0.15">
      <c r="A51" s="26">
        <v>66</v>
      </c>
      <c r="B51" s="27" t="s">
        <v>63</v>
      </c>
      <c r="C51" s="28">
        <f>+'[4]Prior Year Permits by CalYr'!I51</f>
        <v>3</v>
      </c>
      <c r="D51" s="29">
        <f>+'[4]Current Year Permits by CalYr '!I51</f>
        <v>0</v>
      </c>
      <c r="E51" s="30">
        <f>+'[4]Prior Year Valuation by CalYr'!I51</f>
        <v>1200</v>
      </c>
      <c r="F51" s="31">
        <f>+'[4]Current Year Valuation by Cal'!I51</f>
        <v>0</v>
      </c>
      <c r="G51" s="32">
        <f>+'[4]Prior Year Permits by CalYr'!W51</f>
        <v>7</v>
      </c>
      <c r="H51" s="33">
        <f>+'[4]Current Year Permits by CalYr '!W51</f>
        <v>7</v>
      </c>
      <c r="I51" s="34">
        <f>+'[4]Prior Year Valuation by CalYr'!W51</f>
        <v>2800</v>
      </c>
      <c r="J51" s="35">
        <f>+'[4]Current Year Valuation by Cal'!W51</f>
        <v>2800</v>
      </c>
      <c r="L51" s="36">
        <f t="shared" si="3"/>
        <v>-3</v>
      </c>
      <c r="M51" s="37">
        <f t="shared" si="4"/>
        <v>-1200</v>
      </c>
      <c r="N51" s="38">
        <f t="shared" si="1"/>
        <v>0</v>
      </c>
      <c r="O51" s="37">
        <f t="shared" si="2"/>
        <v>0</v>
      </c>
    </row>
    <row r="52" spans="1:15" x14ac:dyDescent="0.15">
      <c r="A52" s="26">
        <v>67</v>
      </c>
      <c r="B52" s="27" t="s">
        <v>64</v>
      </c>
      <c r="C52" s="28">
        <f>+'[4]Prior Year Permits by CalYr'!I52</f>
        <v>0</v>
      </c>
      <c r="D52" s="29">
        <f>+'[4]Current Year Permits by CalYr '!I52</f>
        <v>0</v>
      </c>
      <c r="E52" s="30">
        <f>+'[4]Prior Year Valuation by CalYr'!I52</f>
        <v>0</v>
      </c>
      <c r="F52" s="31">
        <f>+'[4]Current Year Valuation by Cal'!I52</f>
        <v>0</v>
      </c>
      <c r="G52" s="32">
        <f>+'[4]Prior Year Permits by CalYr'!W52</f>
        <v>0</v>
      </c>
      <c r="H52" s="33">
        <f>+'[4]Current Year Permits by CalYr '!W52</f>
        <v>0</v>
      </c>
      <c r="I52" s="34">
        <f>+'[4]Prior Year Valuation by CalYr'!W52</f>
        <v>0</v>
      </c>
      <c r="J52" s="35">
        <f>+'[4]Current Year Valuation by Cal'!W52</f>
        <v>0</v>
      </c>
      <c r="L52" s="36">
        <f t="shared" si="3"/>
        <v>0</v>
      </c>
      <c r="M52" s="37">
        <f t="shared" si="4"/>
        <v>0</v>
      </c>
      <c r="N52" s="38">
        <f t="shared" si="1"/>
        <v>0</v>
      </c>
      <c r="O52" s="37">
        <f t="shared" si="2"/>
        <v>0</v>
      </c>
    </row>
    <row r="53" spans="1:15" x14ac:dyDescent="0.15">
      <c r="A53" s="26">
        <v>70</v>
      </c>
      <c r="B53" s="27" t="s">
        <v>65</v>
      </c>
      <c r="C53" s="28">
        <f>+'[4]Prior Year Permits by CalYr'!I53</f>
        <v>165</v>
      </c>
      <c r="D53" s="29">
        <f>+'[4]Current Year Permits by CalYr '!I53</f>
        <v>176</v>
      </c>
      <c r="E53" s="30">
        <f>+'[4]Prior Year Valuation by CalYr'!I53</f>
        <v>97000</v>
      </c>
      <c r="F53" s="31">
        <f>+'[4]Current Year Valuation by Cal'!I53</f>
        <v>137500</v>
      </c>
      <c r="G53" s="32">
        <f>+'[4]Prior Year Permits by CalYr'!W53</f>
        <v>964</v>
      </c>
      <c r="H53" s="33">
        <f>+'[4]Current Year Permits by CalYr '!W53</f>
        <v>904</v>
      </c>
      <c r="I53" s="34">
        <f>+'[4]Prior Year Valuation by CalYr'!W53</f>
        <v>515370</v>
      </c>
      <c r="J53" s="35">
        <f>+'[4]Current Year Valuation by Cal'!W53</f>
        <v>600500</v>
      </c>
      <c r="L53" s="36">
        <f t="shared" si="3"/>
        <v>11</v>
      </c>
      <c r="M53" s="37">
        <f t="shared" si="4"/>
        <v>40500</v>
      </c>
      <c r="N53" s="38">
        <f t="shared" si="1"/>
        <v>-60</v>
      </c>
      <c r="O53" s="37">
        <f t="shared" si="2"/>
        <v>85130</v>
      </c>
    </row>
    <row r="54" spans="1:15" x14ac:dyDescent="0.15">
      <c r="A54" s="26">
        <v>71</v>
      </c>
      <c r="B54" s="27" t="s">
        <v>66</v>
      </c>
      <c r="C54" s="28">
        <f>+'[4]Prior Year Permits by CalYr'!I54</f>
        <v>108</v>
      </c>
      <c r="D54" s="29">
        <f>+'[4]Current Year Permits by CalYr '!I54</f>
        <v>161</v>
      </c>
      <c r="E54" s="30">
        <f>+'[4]Prior Year Valuation by CalYr'!I54</f>
        <v>103500</v>
      </c>
      <c r="F54" s="31">
        <f>+'[4]Current Year Valuation by Cal'!I54</f>
        <v>2163000</v>
      </c>
      <c r="G54" s="32">
        <f>+'[4]Prior Year Permits by CalYr'!W54</f>
        <v>652</v>
      </c>
      <c r="H54" s="33">
        <f>+'[4]Current Year Permits by CalYr '!W54</f>
        <v>857</v>
      </c>
      <c r="I54" s="34">
        <f>+'[4]Prior Year Valuation by CalYr'!W54</f>
        <v>3838430</v>
      </c>
      <c r="J54" s="35">
        <f>+'[4]Current Year Valuation by Cal'!W54</f>
        <v>8550000</v>
      </c>
      <c r="L54" s="36">
        <f t="shared" si="3"/>
        <v>53</v>
      </c>
      <c r="M54" s="37">
        <f t="shared" si="4"/>
        <v>2059500</v>
      </c>
      <c r="N54" s="38">
        <f t="shared" si="1"/>
        <v>205</v>
      </c>
      <c r="O54" s="37">
        <f t="shared" si="2"/>
        <v>4711570</v>
      </c>
    </row>
    <row r="55" spans="1:15" x14ac:dyDescent="0.15">
      <c r="A55" s="26">
        <v>72</v>
      </c>
      <c r="B55" s="27" t="s">
        <v>67</v>
      </c>
      <c r="C55" s="28">
        <f>+'[4]Prior Year Permits by CalYr'!I55</f>
        <v>506</v>
      </c>
      <c r="D55" s="29">
        <f>+'[4]Current Year Permits by CalYr '!I55</f>
        <v>521</v>
      </c>
      <c r="E55" s="30">
        <f>+'[4]Prior Year Valuation by CalYr'!I55</f>
        <v>20405850</v>
      </c>
      <c r="F55" s="31">
        <f>+'[4]Current Year Valuation by Cal'!I55</f>
        <v>22222000</v>
      </c>
      <c r="G55" s="32">
        <f>+'[4]Prior Year Permits by CalYr'!W55</f>
        <v>3020</v>
      </c>
      <c r="H55" s="33">
        <f>+'[4]Current Year Permits by CalYr '!W55</f>
        <v>2941</v>
      </c>
      <c r="I55" s="34">
        <f>+'[4]Prior Year Valuation by CalYr'!W55</f>
        <v>123659239</v>
      </c>
      <c r="J55" s="35">
        <f>+'[4]Current Year Valuation by Cal'!W55</f>
        <v>127251319</v>
      </c>
      <c r="L55" s="36">
        <f t="shared" si="3"/>
        <v>15</v>
      </c>
      <c r="M55" s="37">
        <f t="shared" si="4"/>
        <v>1816150</v>
      </c>
      <c r="N55" s="38">
        <f t="shared" si="1"/>
        <v>-79</v>
      </c>
      <c r="O55" s="37">
        <f t="shared" si="2"/>
        <v>3592080</v>
      </c>
    </row>
    <row r="56" spans="1:15" x14ac:dyDescent="0.15">
      <c r="A56" s="26">
        <v>73</v>
      </c>
      <c r="B56" s="27" t="s">
        <v>68</v>
      </c>
      <c r="C56" s="28">
        <f>+'[4]Prior Year Permits by CalYr'!I56</f>
        <v>0</v>
      </c>
      <c r="D56" s="29">
        <f>+'[4]Current Year Permits by CalYr '!I56</f>
        <v>0</v>
      </c>
      <c r="E56" s="30">
        <f>+'[4]Prior Year Valuation by CalYr'!I56</f>
        <v>0</v>
      </c>
      <c r="F56" s="31">
        <f>+'[4]Current Year Valuation by Cal'!I56</f>
        <v>0</v>
      </c>
      <c r="G56" s="32">
        <f>+'[4]Prior Year Permits by CalYr'!W56</f>
        <v>0</v>
      </c>
      <c r="H56" s="33">
        <f>+'[4]Current Year Permits by CalYr '!W56</f>
        <v>2</v>
      </c>
      <c r="I56" s="34">
        <f>+'[4]Prior Year Valuation by CalYr'!W56</f>
        <v>0</v>
      </c>
      <c r="J56" s="35">
        <f>+'[4]Current Year Valuation by Cal'!W56</f>
        <v>1000</v>
      </c>
      <c r="L56" s="36">
        <f t="shared" si="3"/>
        <v>0</v>
      </c>
      <c r="M56" s="37">
        <f t="shared" si="4"/>
        <v>0</v>
      </c>
      <c r="N56" s="38">
        <f t="shared" si="1"/>
        <v>2</v>
      </c>
      <c r="O56" s="37">
        <f t="shared" si="2"/>
        <v>1000</v>
      </c>
    </row>
    <row r="57" spans="1:15" x14ac:dyDescent="0.15">
      <c r="A57" s="26">
        <v>80</v>
      </c>
      <c r="B57" s="27" t="s">
        <v>69</v>
      </c>
      <c r="C57" s="28">
        <f>+'[4]Prior Year Permits by CalYr'!I57</f>
        <v>0</v>
      </c>
      <c r="D57" s="29">
        <f>+'[4]Current Year Permits by CalYr '!I57</f>
        <v>0</v>
      </c>
      <c r="E57" s="30">
        <f>+'[4]Prior Year Valuation by CalYr'!I57</f>
        <v>0</v>
      </c>
      <c r="F57" s="31">
        <f>+'[4]Current Year Valuation by Cal'!I57</f>
        <v>0</v>
      </c>
      <c r="G57" s="32">
        <f>+'[4]Prior Year Permits by CalYr'!W57</f>
        <v>0</v>
      </c>
      <c r="H57" s="33">
        <f>+'[4]Current Year Permits by CalYr '!W57</f>
        <v>0</v>
      </c>
      <c r="I57" s="34">
        <f>+'[4]Prior Year Valuation by CalYr'!W57</f>
        <v>0</v>
      </c>
      <c r="J57" s="35">
        <f>+'[4]Current Year Valuation by Cal'!W57</f>
        <v>0</v>
      </c>
      <c r="L57" s="36">
        <f t="shared" si="3"/>
        <v>0</v>
      </c>
      <c r="M57" s="37">
        <f t="shared" si="4"/>
        <v>0</v>
      </c>
      <c r="N57" s="38">
        <f t="shared" si="1"/>
        <v>0</v>
      </c>
      <c r="O57" s="37">
        <f t="shared" si="2"/>
        <v>0</v>
      </c>
    </row>
    <row r="58" spans="1:15" x14ac:dyDescent="0.15">
      <c r="A58" s="26">
        <v>90</v>
      </c>
      <c r="B58" s="27" t="s">
        <v>70</v>
      </c>
      <c r="C58" s="28">
        <f>+'[4]Prior Year Permits by CalYr'!I58</f>
        <v>2</v>
      </c>
      <c r="D58" s="29">
        <f>+'[4]Current Year Permits by CalYr '!I58</f>
        <v>0</v>
      </c>
      <c r="E58" s="30">
        <f>+'[4]Prior Year Valuation by CalYr'!I58</f>
        <v>0</v>
      </c>
      <c r="F58" s="31">
        <f>+'[4]Current Year Valuation by Cal'!I58</f>
        <v>0</v>
      </c>
      <c r="G58" s="32">
        <f>+'[4]Prior Year Permits by CalYr'!W58</f>
        <v>4</v>
      </c>
      <c r="H58" s="33">
        <f>+'[4]Current Year Permits by CalYr '!W58</f>
        <v>4</v>
      </c>
      <c r="I58" s="34">
        <f>+'[4]Prior Year Valuation by CalYr'!W58</f>
        <v>0</v>
      </c>
      <c r="J58" s="35">
        <f>+'[4]Current Year Valuation by Cal'!W58</f>
        <v>0</v>
      </c>
      <c r="L58" s="36">
        <f t="shared" si="3"/>
        <v>-2</v>
      </c>
      <c r="M58" s="37">
        <f t="shared" si="4"/>
        <v>0</v>
      </c>
      <c r="N58" s="38">
        <f t="shared" si="1"/>
        <v>0</v>
      </c>
      <c r="O58" s="37">
        <f t="shared" si="2"/>
        <v>0</v>
      </c>
    </row>
    <row r="59" spans="1:15" x14ac:dyDescent="0.15">
      <c r="A59" s="26">
        <v>92</v>
      </c>
      <c r="B59" s="39" t="s">
        <v>71</v>
      </c>
      <c r="C59" s="28">
        <f>+'[4]Prior Year Permits by CalYr'!I59</f>
        <v>0</v>
      </c>
      <c r="D59" s="29">
        <f>+'[4]Current Year Permits by CalYr '!I59</f>
        <v>0</v>
      </c>
      <c r="E59" s="30">
        <f>+'[4]Prior Year Valuation by CalYr'!I59</f>
        <v>0</v>
      </c>
      <c r="F59" s="31">
        <f>+'[4]Current Year Valuation by Cal'!I59</f>
        <v>0</v>
      </c>
      <c r="G59" s="32">
        <f>+'[4]Prior Year Permits by CalYr'!W59</f>
        <v>0</v>
      </c>
      <c r="H59" s="33">
        <f>+'[4]Current Year Permits by CalYr '!W59</f>
        <v>0</v>
      </c>
      <c r="I59" s="34">
        <f>+'[4]Prior Year Valuation by CalYr'!W59</f>
        <v>0</v>
      </c>
      <c r="J59" s="35">
        <f>+'[4]Current Year Valuation by Cal'!W59</f>
        <v>0</v>
      </c>
      <c r="L59" s="36">
        <f t="shared" si="3"/>
        <v>0</v>
      </c>
      <c r="M59" s="37">
        <f t="shared" si="4"/>
        <v>0</v>
      </c>
      <c r="N59" s="38">
        <f t="shared" si="1"/>
        <v>0</v>
      </c>
      <c r="O59" s="37">
        <f t="shared" si="2"/>
        <v>0</v>
      </c>
    </row>
    <row r="60" spans="1:15" ht="14" thickBot="1" x14ac:dyDescent="0.2">
      <c r="A60" s="26">
        <v>95</v>
      </c>
      <c r="B60" s="40" t="s">
        <v>72</v>
      </c>
      <c r="C60" s="28">
        <f>+'[4]Prior Year Permits by CalYr'!I60</f>
        <v>0</v>
      </c>
      <c r="D60" s="29">
        <f>+'[4]Current Year Permits by CalYr '!I60</f>
        <v>0</v>
      </c>
      <c r="E60" s="30">
        <f>+'[4]Prior Year Valuation by CalYr'!I60</f>
        <v>0</v>
      </c>
      <c r="F60" s="31">
        <f>+'[4]Current Year Valuation by Cal'!I60</f>
        <v>0</v>
      </c>
      <c r="G60" s="32">
        <f>+'[4]Prior Year Permits by CalYr'!W60</f>
        <v>0</v>
      </c>
      <c r="H60" s="33">
        <f>+'[4]Current Year Permits by CalYr '!W60</f>
        <v>0</v>
      </c>
      <c r="I60" s="34">
        <f>+'[4]Prior Year Valuation by CalYr'!W60</f>
        <v>0</v>
      </c>
      <c r="J60" s="35">
        <f>+'[4]Current Year Valuation by Cal'!W60</f>
        <v>0</v>
      </c>
      <c r="L60" s="36">
        <f t="shared" si="3"/>
        <v>0</v>
      </c>
      <c r="M60" s="37">
        <f t="shared" si="4"/>
        <v>0</v>
      </c>
      <c r="N60" s="41">
        <f t="shared" si="1"/>
        <v>0</v>
      </c>
      <c r="O60" s="42">
        <f>+I60-H60</f>
        <v>0</v>
      </c>
    </row>
    <row r="61" spans="1:15" s="50" customFormat="1" ht="15" thickTop="1" thickBot="1" x14ac:dyDescent="0.2">
      <c r="A61" s="43" t="s">
        <v>73</v>
      </c>
      <c r="B61" s="44"/>
      <c r="C61" s="45">
        <f t="shared" ref="C61:J61" si="5">SUM(C4:C60)</f>
        <v>1276</v>
      </c>
      <c r="D61" s="46">
        <f t="shared" si="5"/>
        <v>1376</v>
      </c>
      <c r="E61" s="47">
        <f t="shared" si="5"/>
        <v>85589798</v>
      </c>
      <c r="F61" s="48">
        <f t="shared" si="5"/>
        <v>100197725</v>
      </c>
      <c r="G61" s="45">
        <f t="shared" si="5"/>
        <v>7545</v>
      </c>
      <c r="H61" s="46">
        <f t="shared" si="5"/>
        <v>7743</v>
      </c>
      <c r="I61" s="49">
        <f t="shared" si="5"/>
        <v>470732868</v>
      </c>
      <c r="J61" s="48">
        <f t="shared" si="5"/>
        <v>496453650</v>
      </c>
      <c r="L61" s="51">
        <f t="shared" ref="L61:O61" si="6">SUM(L4:L60)</f>
        <v>100</v>
      </c>
      <c r="M61" s="52">
        <f t="shared" si="6"/>
        <v>14607927</v>
      </c>
      <c r="N61" s="53">
        <f t="shared" si="6"/>
        <v>198</v>
      </c>
      <c r="O61" s="52">
        <f t="shared" si="6"/>
        <v>25720782</v>
      </c>
    </row>
    <row r="62" spans="1:15" s="56" customFormat="1" ht="7.5" customHeight="1" thickTop="1" x14ac:dyDescent="0.15">
      <c r="A62" s="54"/>
      <c r="B62" s="55"/>
      <c r="C62" s="55"/>
      <c r="D62" s="55"/>
      <c r="E62" s="55"/>
      <c r="F62" s="55"/>
      <c r="G62" s="55"/>
      <c r="H62" s="55"/>
      <c r="I62" s="55"/>
      <c r="J62" s="55"/>
    </row>
    <row r="63" spans="1:15" x14ac:dyDescent="0.15">
      <c r="A63" s="57"/>
      <c r="B63" s="58"/>
      <c r="C63" s="58"/>
      <c r="D63" s="58"/>
      <c r="E63" s="58"/>
      <c r="F63" s="58"/>
      <c r="G63" s="58"/>
      <c r="H63" s="58"/>
      <c r="I63" s="58"/>
      <c r="J63" s="58"/>
      <c r="M63" s="58"/>
    </row>
    <row r="64" spans="1:15" x14ac:dyDescent="0.15">
      <c r="D64" s="60">
        <f>+D61-C61</f>
        <v>100</v>
      </c>
      <c r="F64" s="61">
        <f>+F61-E61</f>
        <v>14607927</v>
      </c>
      <c r="H64" s="60">
        <f>+H61-G61</f>
        <v>198</v>
      </c>
      <c r="J64" s="60">
        <f>+J61-I61</f>
        <v>25720782</v>
      </c>
      <c r="L64" s="60">
        <f>+D61-C61</f>
        <v>100</v>
      </c>
      <c r="M64" s="62">
        <f>+F61-E61</f>
        <v>14607927</v>
      </c>
      <c r="N64" s="63">
        <f>+H61-G61</f>
        <v>198</v>
      </c>
      <c r="O64" s="60">
        <f>+I61-H61</f>
        <v>470725125</v>
      </c>
    </row>
    <row r="65" spans="4:13" x14ac:dyDescent="0.15">
      <c r="D65" s="60">
        <f>+D64-L61</f>
        <v>0</v>
      </c>
      <c r="F65" s="61">
        <f>+F64-M61</f>
        <v>0</v>
      </c>
      <c r="M65" s="58"/>
    </row>
  </sheetData>
  <mergeCells count="4">
    <mergeCell ref="C1:D1"/>
    <mergeCell ref="E1:F1"/>
    <mergeCell ref="G1:H1"/>
    <mergeCell ref="I1:J1"/>
  </mergeCells>
  <printOptions horizontalCentered="1"/>
  <pageMargins left="0.25" right="0.25" top="0.46" bottom="0.3" header="0.15" footer="0.15"/>
  <pageSetup scale="70" orientation="landscape" r:id="rId1"/>
  <headerFooter alignWithMargins="0">
    <oddHeader xml:space="preserve">&amp;C&amp;"Arial,Bold"CITY OF BAKERSFIELD
&amp;A 2019 SUMMARY -&amp;K01+000 BY CALENDAR YEAR&amp;"Arial,Bold Italic"&amp;K000000
</oddHeader>
    <oddFooter>&amp;L&amp;8&amp;D &amp;T&amp;R&amp;8&amp;Z&amp;F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379"/>
  <sheetViews>
    <sheetView workbookViewId="0">
      <selection sqref="A1:XFD1375"/>
    </sheetView>
  </sheetViews>
  <sheetFormatPr baseColWidth="10" defaultColWidth="9.1640625" defaultRowHeight="12.75" customHeight="1" x14ac:dyDescent="0.15"/>
  <cols>
    <col min="1" max="1" width="4.1640625" style="64" customWidth="1"/>
    <col min="2" max="2" width="0" style="65" hidden="1" customWidth="1"/>
    <col min="3" max="3" width="9.5" style="80" bestFit="1" customWidth="1"/>
    <col min="4" max="4" width="6.83203125" style="83" bestFit="1" customWidth="1"/>
    <col min="5" max="5" width="4.5" style="77" customWidth="1"/>
    <col min="6" max="6" width="5.33203125" style="65" bestFit="1" customWidth="1"/>
    <col min="7" max="7" width="2.83203125" style="65" customWidth="1"/>
    <col min="8" max="8" width="21.5" style="65" bestFit="1" customWidth="1"/>
    <col min="9" max="9" width="5.5" style="65" bestFit="1" customWidth="1"/>
    <col min="10" max="10" width="7.5" style="65" bestFit="1" customWidth="1"/>
    <col min="11" max="11" width="4.5" style="65" bestFit="1" customWidth="1"/>
    <col min="12" max="12" width="3.5" style="65" bestFit="1" customWidth="1"/>
    <col min="13" max="13" width="5.33203125" style="65" customWidth="1"/>
    <col min="14" max="14" width="30.83203125" style="65" bestFit="1" customWidth="1"/>
    <col min="15" max="15" width="30.1640625" style="65" bestFit="1" customWidth="1"/>
    <col min="16" max="16" width="4.83203125" style="65" bestFit="1" customWidth="1"/>
    <col min="17" max="17" width="4.5" style="65" bestFit="1" customWidth="1"/>
    <col min="18" max="18" width="7.83203125" style="65" bestFit="1" customWidth="1"/>
    <col min="19" max="19" width="9.5" style="65" bestFit="1" customWidth="1"/>
    <col min="20" max="20" width="9.5" style="65" customWidth="1"/>
    <col min="21" max="21" width="10.6640625" style="65" customWidth="1"/>
    <col min="22" max="22" width="44.1640625" style="65" bestFit="1" customWidth="1"/>
    <col min="23" max="16384" width="9.1640625" style="65"/>
  </cols>
  <sheetData>
    <row r="1" spans="1:26" ht="26.25" customHeight="1" x14ac:dyDescent="0.15">
      <c r="C1" s="79" t="s">
        <v>74</v>
      </c>
      <c r="D1" s="81" t="s">
        <v>75</v>
      </c>
      <c r="E1" s="67" t="s">
        <v>76</v>
      </c>
      <c r="F1" s="66" t="s">
        <v>77</v>
      </c>
      <c r="G1" s="67" t="s">
        <v>78</v>
      </c>
      <c r="H1" s="66" t="s">
        <v>79</v>
      </c>
      <c r="I1" s="66" t="s">
        <v>80</v>
      </c>
      <c r="J1" s="66" t="s">
        <v>81</v>
      </c>
      <c r="K1" s="66" t="s">
        <v>82</v>
      </c>
      <c r="L1" s="66" t="s">
        <v>83</v>
      </c>
      <c r="M1" s="66" t="s">
        <v>84</v>
      </c>
      <c r="N1" s="66" t="s">
        <v>85</v>
      </c>
      <c r="O1" s="66" t="s">
        <v>86</v>
      </c>
      <c r="P1" s="66" t="s">
        <v>87</v>
      </c>
      <c r="Q1" s="66" t="s">
        <v>88</v>
      </c>
      <c r="R1" s="66" t="s">
        <v>89</v>
      </c>
      <c r="S1" s="66" t="s">
        <v>90</v>
      </c>
      <c r="T1" s="67" t="s">
        <v>91</v>
      </c>
      <c r="U1" s="66" t="s">
        <v>92</v>
      </c>
      <c r="V1" s="66" t="s">
        <v>93</v>
      </c>
      <c r="W1" s="84" t="s">
        <v>5416</v>
      </c>
      <c r="X1" s="84" t="s">
        <v>5418</v>
      </c>
      <c r="Y1" s="84" t="s">
        <v>5420</v>
      </c>
      <c r="Z1" s="84" t="s">
        <v>5421</v>
      </c>
    </row>
    <row r="2" spans="1:26" ht="13" hidden="1" x14ac:dyDescent="0.15">
      <c r="A2" s="64">
        <v>1</v>
      </c>
      <c r="C2" s="79" t="s">
        <v>94</v>
      </c>
      <c r="D2" s="82">
        <v>44013</v>
      </c>
      <c r="E2" s="66" t="s">
        <v>95</v>
      </c>
      <c r="F2" s="68">
        <v>7116</v>
      </c>
      <c r="G2" s="66" t="s">
        <v>96</v>
      </c>
      <c r="H2" s="69" t="s">
        <v>97</v>
      </c>
      <c r="I2" s="66" t="s">
        <v>98</v>
      </c>
      <c r="J2" s="69" t="s">
        <v>99</v>
      </c>
      <c r="K2" s="70">
        <v>7304</v>
      </c>
      <c r="L2" s="71">
        <v>44</v>
      </c>
      <c r="M2" s="72">
        <v>1</v>
      </c>
      <c r="N2" s="69" t="s">
        <v>100</v>
      </c>
      <c r="O2" s="69" t="s">
        <v>101</v>
      </c>
      <c r="P2" s="71">
        <v>1</v>
      </c>
      <c r="Q2" s="71">
        <v>1</v>
      </c>
      <c r="R2" s="73">
        <v>283818</v>
      </c>
      <c r="S2" s="74">
        <f t="shared" ref="S2:S65" si="0">IF(R2&gt;0,0,(IF(ISNA(VLOOKUP(E2,Missing_Vaulations,3,FALSE))=TRUE,0,(VLOOKUP(E2,Missing_Vaulations,3,FALSE)))))</f>
        <v>0</v>
      </c>
      <c r="T2" s="73">
        <f>R2+S2</f>
        <v>283818</v>
      </c>
      <c r="U2" s="75" t="s">
        <v>102</v>
      </c>
      <c r="V2" s="76"/>
    </row>
    <row r="3" spans="1:26" ht="13" hidden="1" x14ac:dyDescent="0.15">
      <c r="A3" s="64">
        <f>A2+1</f>
        <v>2</v>
      </c>
      <c r="C3" s="79" t="s">
        <v>103</v>
      </c>
      <c r="D3" s="82">
        <v>44013</v>
      </c>
      <c r="E3" s="66" t="s">
        <v>95</v>
      </c>
      <c r="F3" s="68">
        <v>7112</v>
      </c>
      <c r="G3" s="66" t="s">
        <v>96</v>
      </c>
      <c r="H3" s="69" t="s">
        <v>97</v>
      </c>
      <c r="I3" s="66" t="s">
        <v>98</v>
      </c>
      <c r="J3" s="69" t="s">
        <v>99</v>
      </c>
      <c r="K3" s="70">
        <v>7304</v>
      </c>
      <c r="L3" s="71">
        <v>45</v>
      </c>
      <c r="M3" s="72">
        <v>1</v>
      </c>
      <c r="N3" s="69" t="s">
        <v>100</v>
      </c>
      <c r="O3" s="69" t="s">
        <v>101</v>
      </c>
      <c r="P3" s="71">
        <v>1</v>
      </c>
      <c r="Q3" s="71">
        <v>1</v>
      </c>
      <c r="R3" s="73">
        <v>310150</v>
      </c>
      <c r="S3" s="74">
        <f t="shared" si="0"/>
        <v>0</v>
      </c>
      <c r="T3" s="73">
        <f t="shared" ref="T3:T66" si="1">R3+S3</f>
        <v>310150</v>
      </c>
      <c r="U3" s="75" t="s">
        <v>104</v>
      </c>
      <c r="V3" s="76"/>
    </row>
    <row r="4" spans="1:26" ht="13" hidden="1" x14ac:dyDescent="0.15">
      <c r="A4" s="64">
        <f t="shared" ref="A4:A67" si="2">A3+1</f>
        <v>3</v>
      </c>
      <c r="C4" s="79" t="s">
        <v>105</v>
      </c>
      <c r="D4" s="82">
        <v>44013</v>
      </c>
      <c r="E4" s="66" t="s">
        <v>95</v>
      </c>
      <c r="F4" s="68">
        <v>10007</v>
      </c>
      <c r="G4" s="66" t="s">
        <v>96</v>
      </c>
      <c r="H4" s="69" t="s">
        <v>106</v>
      </c>
      <c r="I4" s="66" t="s">
        <v>107</v>
      </c>
      <c r="J4" s="69" t="s">
        <v>108</v>
      </c>
      <c r="K4" s="70">
        <v>6536</v>
      </c>
      <c r="L4" s="71">
        <v>43</v>
      </c>
      <c r="M4" s="72">
        <v>2</v>
      </c>
      <c r="N4" s="69" t="s">
        <v>109</v>
      </c>
      <c r="O4" s="69" t="s">
        <v>109</v>
      </c>
      <c r="P4" s="71">
        <v>1</v>
      </c>
      <c r="Q4" s="71">
        <v>1</v>
      </c>
      <c r="R4" s="73">
        <v>331260</v>
      </c>
      <c r="S4" s="74">
        <f t="shared" si="0"/>
        <v>0</v>
      </c>
      <c r="T4" s="73">
        <f t="shared" si="1"/>
        <v>331260</v>
      </c>
      <c r="U4" s="75" t="s">
        <v>110</v>
      </c>
      <c r="V4" s="76"/>
    </row>
    <row r="5" spans="1:26" ht="13" hidden="1" x14ac:dyDescent="0.15">
      <c r="A5" s="64">
        <f t="shared" si="2"/>
        <v>4</v>
      </c>
      <c r="C5" s="79" t="s">
        <v>111</v>
      </c>
      <c r="D5" s="82">
        <v>44013</v>
      </c>
      <c r="E5" s="66" t="s">
        <v>95</v>
      </c>
      <c r="F5" s="68">
        <v>9201</v>
      </c>
      <c r="G5" s="66" t="s">
        <v>96</v>
      </c>
      <c r="H5" s="69" t="s">
        <v>112</v>
      </c>
      <c r="I5" s="66" t="s">
        <v>113</v>
      </c>
      <c r="J5" s="69" t="s">
        <v>114</v>
      </c>
      <c r="K5" s="70">
        <v>6426</v>
      </c>
      <c r="L5" s="71">
        <v>12</v>
      </c>
      <c r="M5" s="72">
        <v>1</v>
      </c>
      <c r="N5" s="69" t="s">
        <v>115</v>
      </c>
      <c r="O5" s="69" t="s">
        <v>116</v>
      </c>
      <c r="P5" s="71">
        <v>1</v>
      </c>
      <c r="Q5" s="71">
        <v>1</v>
      </c>
      <c r="R5" s="73">
        <v>226810</v>
      </c>
      <c r="S5" s="74">
        <f t="shared" si="0"/>
        <v>0</v>
      </c>
      <c r="T5" s="73">
        <f t="shared" si="1"/>
        <v>226810</v>
      </c>
      <c r="U5" s="75" t="s">
        <v>117</v>
      </c>
      <c r="V5" s="76"/>
    </row>
    <row r="6" spans="1:26" ht="13" hidden="1" x14ac:dyDescent="0.15">
      <c r="A6" s="64">
        <f t="shared" si="2"/>
        <v>5</v>
      </c>
      <c r="C6" s="79" t="s">
        <v>118</v>
      </c>
      <c r="D6" s="82">
        <v>44013</v>
      </c>
      <c r="E6" s="66" t="s">
        <v>95</v>
      </c>
      <c r="F6" s="68">
        <v>1140</v>
      </c>
      <c r="G6" s="66" t="s">
        <v>96</v>
      </c>
      <c r="H6" s="69" t="s">
        <v>119</v>
      </c>
      <c r="I6" s="66" t="s">
        <v>120</v>
      </c>
      <c r="J6" s="69" t="s">
        <v>121</v>
      </c>
      <c r="K6" s="76"/>
      <c r="L6" s="76"/>
      <c r="M6" s="76"/>
      <c r="N6" s="69" t="s">
        <v>122</v>
      </c>
      <c r="O6" s="69" t="s">
        <v>123</v>
      </c>
      <c r="P6" s="71">
        <v>1</v>
      </c>
      <c r="Q6" s="71">
        <v>1</v>
      </c>
      <c r="R6" s="73">
        <v>93415</v>
      </c>
      <c r="S6" s="74">
        <f t="shared" si="0"/>
        <v>0</v>
      </c>
      <c r="T6" s="73">
        <f t="shared" si="1"/>
        <v>93415</v>
      </c>
      <c r="U6" s="75" t="s">
        <v>124</v>
      </c>
      <c r="V6" s="69" t="s">
        <v>125</v>
      </c>
    </row>
    <row r="7" spans="1:26" ht="13" hidden="1" x14ac:dyDescent="0.15">
      <c r="A7" s="64">
        <f t="shared" si="2"/>
        <v>6</v>
      </c>
      <c r="C7" s="79" t="s">
        <v>126</v>
      </c>
      <c r="D7" s="82">
        <v>44013</v>
      </c>
      <c r="E7" s="66" t="s">
        <v>127</v>
      </c>
      <c r="F7" s="68">
        <v>6312</v>
      </c>
      <c r="G7" s="66" t="s">
        <v>96</v>
      </c>
      <c r="H7" s="69" t="s">
        <v>128</v>
      </c>
      <c r="I7" s="66" t="s">
        <v>129</v>
      </c>
      <c r="J7" s="69" t="s">
        <v>130</v>
      </c>
      <c r="K7" s="76"/>
      <c r="L7" s="76"/>
      <c r="M7" s="76"/>
      <c r="N7" s="76"/>
      <c r="O7" s="76"/>
      <c r="P7" s="71">
        <v>1</v>
      </c>
      <c r="Q7" s="71">
        <v>1</v>
      </c>
      <c r="R7" s="73">
        <v>458435</v>
      </c>
      <c r="S7" s="74">
        <f t="shared" si="0"/>
        <v>0</v>
      </c>
      <c r="T7" s="73">
        <f t="shared" si="1"/>
        <v>458435</v>
      </c>
      <c r="U7" s="76"/>
      <c r="V7" s="69" t="s">
        <v>131</v>
      </c>
    </row>
    <row r="8" spans="1:26" ht="13" hidden="1" x14ac:dyDescent="0.15">
      <c r="A8" s="64">
        <f t="shared" si="2"/>
        <v>7</v>
      </c>
      <c r="C8" s="79" t="s">
        <v>132</v>
      </c>
      <c r="D8" s="82">
        <v>44013</v>
      </c>
      <c r="E8" s="66" t="s">
        <v>133</v>
      </c>
      <c r="F8" s="68">
        <v>6602</v>
      </c>
      <c r="G8" s="66" t="s">
        <v>96</v>
      </c>
      <c r="H8" s="69" t="s">
        <v>134</v>
      </c>
      <c r="I8" s="66" t="s">
        <v>129</v>
      </c>
      <c r="J8" s="69" t="s">
        <v>135</v>
      </c>
      <c r="K8" s="76"/>
      <c r="L8" s="76"/>
      <c r="M8" s="76"/>
      <c r="N8" s="69" t="s">
        <v>136</v>
      </c>
      <c r="O8" s="69" t="s">
        <v>137</v>
      </c>
      <c r="P8" s="76"/>
      <c r="Q8" s="76"/>
      <c r="R8" s="73">
        <v>0</v>
      </c>
      <c r="S8" s="74">
        <f t="shared" si="0"/>
        <v>12000</v>
      </c>
      <c r="T8" s="73">
        <f t="shared" si="1"/>
        <v>12000</v>
      </c>
      <c r="U8" s="75" t="s">
        <v>138</v>
      </c>
      <c r="V8" s="69" t="s">
        <v>139</v>
      </c>
      <c r="X8" s="84" t="s">
        <v>5419</v>
      </c>
    </row>
    <row r="9" spans="1:26" ht="13" hidden="1" x14ac:dyDescent="0.15">
      <c r="A9" s="64">
        <f t="shared" si="2"/>
        <v>8</v>
      </c>
      <c r="C9" s="79" t="s">
        <v>140</v>
      </c>
      <c r="D9" s="82">
        <v>44013</v>
      </c>
      <c r="E9" s="66" t="s">
        <v>133</v>
      </c>
      <c r="F9" s="68">
        <v>9919</v>
      </c>
      <c r="G9" s="66" t="s">
        <v>96</v>
      </c>
      <c r="H9" s="69" t="s">
        <v>141</v>
      </c>
      <c r="I9" s="66" t="s">
        <v>107</v>
      </c>
      <c r="J9" s="69" t="s">
        <v>142</v>
      </c>
      <c r="K9" s="76"/>
      <c r="L9" s="76"/>
      <c r="M9" s="76"/>
      <c r="N9" s="69" t="s">
        <v>143</v>
      </c>
      <c r="O9" s="69" t="s">
        <v>144</v>
      </c>
      <c r="P9" s="76"/>
      <c r="Q9" s="76"/>
      <c r="R9" s="73">
        <v>0</v>
      </c>
      <c r="S9" s="74">
        <f t="shared" si="0"/>
        <v>12000</v>
      </c>
      <c r="T9" s="73">
        <f t="shared" si="1"/>
        <v>12000</v>
      </c>
      <c r="U9" s="75" t="s">
        <v>145</v>
      </c>
      <c r="V9" s="69" t="s">
        <v>146</v>
      </c>
      <c r="X9" s="84" t="s">
        <v>5419</v>
      </c>
    </row>
    <row r="10" spans="1:26" ht="13" hidden="1" x14ac:dyDescent="0.15">
      <c r="A10" s="64">
        <f t="shared" si="2"/>
        <v>9</v>
      </c>
      <c r="C10" s="79" t="s">
        <v>147</v>
      </c>
      <c r="D10" s="82">
        <v>44013</v>
      </c>
      <c r="E10" s="66" t="s">
        <v>148</v>
      </c>
      <c r="F10" s="68">
        <v>10313</v>
      </c>
      <c r="G10" s="66" t="s">
        <v>96</v>
      </c>
      <c r="H10" s="69" t="s">
        <v>149</v>
      </c>
      <c r="I10" s="66" t="s">
        <v>129</v>
      </c>
      <c r="J10" s="69" t="s">
        <v>114</v>
      </c>
      <c r="K10" s="76"/>
      <c r="L10" s="76"/>
      <c r="M10" s="76"/>
      <c r="N10" s="69" t="s">
        <v>150</v>
      </c>
      <c r="O10" s="69" t="s">
        <v>123</v>
      </c>
      <c r="P10" s="76"/>
      <c r="Q10" s="76"/>
      <c r="R10" s="73">
        <v>0</v>
      </c>
      <c r="S10" s="74">
        <f t="shared" si="0"/>
        <v>15000</v>
      </c>
      <c r="T10" s="73">
        <f t="shared" si="1"/>
        <v>15000</v>
      </c>
      <c r="U10" s="75" t="s">
        <v>151</v>
      </c>
      <c r="V10" s="69" t="s">
        <v>152</v>
      </c>
      <c r="X10" s="84" t="s">
        <v>5419</v>
      </c>
    </row>
    <row r="11" spans="1:26" ht="13" hidden="1" x14ac:dyDescent="0.15">
      <c r="A11" s="64">
        <f t="shared" si="2"/>
        <v>10</v>
      </c>
      <c r="C11" s="79" t="s">
        <v>153</v>
      </c>
      <c r="D11" s="82">
        <v>44013</v>
      </c>
      <c r="E11" s="66" t="s">
        <v>154</v>
      </c>
      <c r="F11" s="68">
        <v>5204</v>
      </c>
      <c r="G11" s="66" t="s">
        <v>96</v>
      </c>
      <c r="H11" s="69" t="s">
        <v>155</v>
      </c>
      <c r="I11" s="66" t="s">
        <v>113</v>
      </c>
      <c r="J11" s="69" t="s">
        <v>156</v>
      </c>
      <c r="K11" s="76"/>
      <c r="L11" s="76"/>
      <c r="M11" s="76"/>
      <c r="N11" s="69" t="s">
        <v>157</v>
      </c>
      <c r="O11" s="69" t="s">
        <v>123</v>
      </c>
      <c r="P11" s="76"/>
      <c r="Q11" s="76"/>
      <c r="R11" s="73">
        <v>10000</v>
      </c>
      <c r="S11" s="74">
        <f t="shared" si="0"/>
        <v>0</v>
      </c>
      <c r="T11" s="73">
        <f t="shared" si="1"/>
        <v>10000</v>
      </c>
      <c r="U11" s="75" t="s">
        <v>158</v>
      </c>
      <c r="V11" s="69" t="s">
        <v>159</v>
      </c>
    </row>
    <row r="12" spans="1:26" ht="13" hidden="1" x14ac:dyDescent="0.15">
      <c r="A12" s="64">
        <f t="shared" si="2"/>
        <v>11</v>
      </c>
      <c r="C12" s="79" t="s">
        <v>160</v>
      </c>
      <c r="D12" s="82">
        <v>44013</v>
      </c>
      <c r="E12" s="66" t="s">
        <v>154</v>
      </c>
      <c r="F12" s="68">
        <v>4701</v>
      </c>
      <c r="G12" s="66" t="s">
        <v>96</v>
      </c>
      <c r="H12" s="69" t="s">
        <v>161</v>
      </c>
      <c r="I12" s="66" t="s">
        <v>120</v>
      </c>
      <c r="J12" s="69" t="s">
        <v>162</v>
      </c>
      <c r="K12" s="76"/>
      <c r="L12" s="76"/>
      <c r="M12" s="76"/>
      <c r="N12" s="69" t="s">
        <v>163</v>
      </c>
      <c r="O12" s="69" t="s">
        <v>123</v>
      </c>
      <c r="P12" s="76"/>
      <c r="Q12" s="76"/>
      <c r="R12" s="73">
        <v>0</v>
      </c>
      <c r="S12" s="74">
        <f t="shared" si="0"/>
        <v>3000</v>
      </c>
      <c r="T12" s="73">
        <f t="shared" si="1"/>
        <v>3000</v>
      </c>
      <c r="U12" s="75" t="s">
        <v>164</v>
      </c>
      <c r="V12" s="69" t="s">
        <v>165</v>
      </c>
    </row>
    <row r="13" spans="1:26" ht="13" hidden="1" x14ac:dyDescent="0.15">
      <c r="A13" s="64">
        <f t="shared" si="2"/>
        <v>12</v>
      </c>
      <c r="C13" s="79" t="s">
        <v>166</v>
      </c>
      <c r="D13" s="82">
        <v>44013</v>
      </c>
      <c r="E13" s="66" t="s">
        <v>154</v>
      </c>
      <c r="F13" s="68">
        <v>2801</v>
      </c>
      <c r="G13" s="66" t="s">
        <v>96</v>
      </c>
      <c r="H13" s="69" t="s">
        <v>167</v>
      </c>
      <c r="I13" s="66" t="s">
        <v>107</v>
      </c>
      <c r="J13" s="69" t="s">
        <v>156</v>
      </c>
      <c r="K13" s="76"/>
      <c r="L13" s="76"/>
      <c r="M13" s="76"/>
      <c r="N13" s="69" t="s">
        <v>168</v>
      </c>
      <c r="O13" s="69" t="s">
        <v>123</v>
      </c>
      <c r="P13" s="76"/>
      <c r="Q13" s="76"/>
      <c r="R13" s="73">
        <v>0</v>
      </c>
      <c r="S13" s="74">
        <f t="shared" si="0"/>
        <v>3000</v>
      </c>
      <c r="T13" s="73">
        <f t="shared" si="1"/>
        <v>3000</v>
      </c>
      <c r="U13" s="75" t="s">
        <v>169</v>
      </c>
      <c r="V13" s="69" t="s">
        <v>170</v>
      </c>
    </row>
    <row r="14" spans="1:26" ht="13" hidden="1" x14ac:dyDescent="0.15">
      <c r="A14" s="64">
        <f t="shared" si="2"/>
        <v>13</v>
      </c>
      <c r="C14" s="79" t="s">
        <v>171</v>
      </c>
      <c r="D14" s="82">
        <v>44013</v>
      </c>
      <c r="E14" s="66" t="s">
        <v>154</v>
      </c>
      <c r="F14" s="68">
        <v>13903</v>
      </c>
      <c r="G14" s="66" t="s">
        <v>96</v>
      </c>
      <c r="H14" s="69" t="s">
        <v>172</v>
      </c>
      <c r="I14" s="66" t="s">
        <v>173</v>
      </c>
      <c r="J14" s="69" t="s">
        <v>108</v>
      </c>
      <c r="K14" s="76"/>
      <c r="L14" s="76"/>
      <c r="M14" s="76"/>
      <c r="N14" s="69" t="s">
        <v>174</v>
      </c>
      <c r="O14" s="69" t="s">
        <v>175</v>
      </c>
      <c r="P14" s="76"/>
      <c r="Q14" s="76"/>
      <c r="R14" s="73">
        <v>0</v>
      </c>
      <c r="S14" s="74">
        <f t="shared" si="0"/>
        <v>3000</v>
      </c>
      <c r="T14" s="73">
        <f t="shared" si="1"/>
        <v>3000</v>
      </c>
      <c r="U14" s="75" t="s">
        <v>176</v>
      </c>
      <c r="V14" s="69" t="s">
        <v>177</v>
      </c>
    </row>
    <row r="15" spans="1:26" ht="13" hidden="1" x14ac:dyDescent="0.15">
      <c r="A15" s="64">
        <f t="shared" si="2"/>
        <v>14</v>
      </c>
      <c r="C15" s="79" t="s">
        <v>178</v>
      </c>
      <c r="D15" s="82">
        <v>44013</v>
      </c>
      <c r="E15" s="66" t="s">
        <v>154</v>
      </c>
      <c r="F15" s="68">
        <v>8911</v>
      </c>
      <c r="G15" s="66" t="s">
        <v>96</v>
      </c>
      <c r="H15" s="69" t="s">
        <v>179</v>
      </c>
      <c r="I15" s="66" t="s">
        <v>107</v>
      </c>
      <c r="J15" s="69" t="s">
        <v>108</v>
      </c>
      <c r="K15" s="76"/>
      <c r="L15" s="76"/>
      <c r="M15" s="76"/>
      <c r="N15" s="69" t="s">
        <v>180</v>
      </c>
      <c r="O15" s="69" t="s">
        <v>175</v>
      </c>
      <c r="P15" s="76"/>
      <c r="Q15" s="76"/>
      <c r="R15" s="73">
        <v>0</v>
      </c>
      <c r="S15" s="74">
        <f t="shared" si="0"/>
        <v>3000</v>
      </c>
      <c r="T15" s="73">
        <f t="shared" si="1"/>
        <v>3000</v>
      </c>
      <c r="U15" s="75" t="s">
        <v>181</v>
      </c>
      <c r="V15" s="69" t="s">
        <v>182</v>
      </c>
    </row>
    <row r="16" spans="1:26" ht="13" hidden="1" x14ac:dyDescent="0.15">
      <c r="A16" s="64">
        <f t="shared" si="2"/>
        <v>15</v>
      </c>
      <c r="C16" s="79" t="s">
        <v>183</v>
      </c>
      <c r="D16" s="82">
        <v>44013</v>
      </c>
      <c r="E16" s="66" t="s">
        <v>154</v>
      </c>
      <c r="F16" s="68">
        <v>11102</v>
      </c>
      <c r="G16" s="66" t="s">
        <v>96</v>
      </c>
      <c r="H16" s="69" t="s">
        <v>184</v>
      </c>
      <c r="I16" s="66" t="s">
        <v>113</v>
      </c>
      <c r="J16" s="69" t="s">
        <v>135</v>
      </c>
      <c r="K16" s="76"/>
      <c r="L16" s="76"/>
      <c r="M16" s="76"/>
      <c r="N16" s="69" t="s">
        <v>185</v>
      </c>
      <c r="O16" s="69" t="s">
        <v>175</v>
      </c>
      <c r="P16" s="76"/>
      <c r="Q16" s="76"/>
      <c r="R16" s="73">
        <v>0</v>
      </c>
      <c r="S16" s="74">
        <f t="shared" si="0"/>
        <v>3000</v>
      </c>
      <c r="T16" s="73">
        <f t="shared" si="1"/>
        <v>3000</v>
      </c>
      <c r="U16" s="75" t="s">
        <v>186</v>
      </c>
      <c r="V16" s="69" t="s">
        <v>187</v>
      </c>
    </row>
    <row r="17" spans="1:25" ht="13" hidden="1" x14ac:dyDescent="0.15">
      <c r="A17" s="64">
        <f t="shared" si="2"/>
        <v>16</v>
      </c>
      <c r="C17" s="79" t="s">
        <v>188</v>
      </c>
      <c r="D17" s="82">
        <v>44013</v>
      </c>
      <c r="E17" s="66" t="s">
        <v>154</v>
      </c>
      <c r="F17" s="68">
        <v>6011</v>
      </c>
      <c r="G17" s="66" t="s">
        <v>96</v>
      </c>
      <c r="H17" s="69" t="s">
        <v>189</v>
      </c>
      <c r="I17" s="66" t="s">
        <v>107</v>
      </c>
      <c r="J17" s="69" t="s">
        <v>130</v>
      </c>
      <c r="K17" s="76"/>
      <c r="L17" s="76"/>
      <c r="M17" s="76"/>
      <c r="N17" s="69" t="s">
        <v>190</v>
      </c>
      <c r="O17" s="69" t="s">
        <v>175</v>
      </c>
      <c r="P17" s="76"/>
      <c r="Q17" s="76"/>
      <c r="R17" s="73">
        <v>0</v>
      </c>
      <c r="S17" s="74">
        <f t="shared" si="0"/>
        <v>3000</v>
      </c>
      <c r="T17" s="73">
        <f t="shared" si="1"/>
        <v>3000</v>
      </c>
      <c r="U17" s="75" t="s">
        <v>191</v>
      </c>
      <c r="V17" s="69" t="s">
        <v>192</v>
      </c>
    </row>
    <row r="18" spans="1:25" ht="13" hidden="1" x14ac:dyDescent="0.15">
      <c r="A18" s="64">
        <f t="shared" si="2"/>
        <v>17</v>
      </c>
      <c r="C18" s="79" t="s">
        <v>193</v>
      </c>
      <c r="D18" s="82">
        <v>44013</v>
      </c>
      <c r="E18" s="66" t="s">
        <v>154</v>
      </c>
      <c r="F18" s="68">
        <v>15201</v>
      </c>
      <c r="G18" s="66" t="s">
        <v>96</v>
      </c>
      <c r="H18" s="69" t="s">
        <v>194</v>
      </c>
      <c r="I18" s="66" t="s">
        <v>173</v>
      </c>
      <c r="J18" s="69" t="s">
        <v>142</v>
      </c>
      <c r="K18" s="76"/>
      <c r="L18" s="76"/>
      <c r="M18" s="76"/>
      <c r="N18" s="69" t="s">
        <v>195</v>
      </c>
      <c r="O18" s="69" t="s">
        <v>175</v>
      </c>
      <c r="P18" s="76"/>
      <c r="Q18" s="76"/>
      <c r="R18" s="73">
        <v>0</v>
      </c>
      <c r="S18" s="74">
        <f t="shared" si="0"/>
        <v>3000</v>
      </c>
      <c r="T18" s="73">
        <f t="shared" si="1"/>
        <v>3000</v>
      </c>
      <c r="U18" s="75" t="s">
        <v>196</v>
      </c>
      <c r="V18" s="69" t="s">
        <v>177</v>
      </c>
    </row>
    <row r="19" spans="1:25" ht="13" hidden="1" x14ac:dyDescent="0.15">
      <c r="A19" s="64">
        <f t="shared" si="2"/>
        <v>18</v>
      </c>
      <c r="C19" s="79" t="s">
        <v>197</v>
      </c>
      <c r="D19" s="82">
        <v>44013</v>
      </c>
      <c r="E19" s="66" t="s">
        <v>154</v>
      </c>
      <c r="F19" s="68">
        <v>9806</v>
      </c>
      <c r="G19" s="66" t="s">
        <v>96</v>
      </c>
      <c r="H19" s="69" t="s">
        <v>198</v>
      </c>
      <c r="I19" s="66" t="s">
        <v>98</v>
      </c>
      <c r="J19" s="69" t="s">
        <v>142</v>
      </c>
      <c r="K19" s="76"/>
      <c r="L19" s="76"/>
      <c r="M19" s="76"/>
      <c r="N19" s="69" t="s">
        <v>199</v>
      </c>
      <c r="O19" s="69" t="s">
        <v>175</v>
      </c>
      <c r="P19" s="76"/>
      <c r="Q19" s="76"/>
      <c r="R19" s="73">
        <v>0</v>
      </c>
      <c r="S19" s="74">
        <f t="shared" si="0"/>
        <v>3000</v>
      </c>
      <c r="T19" s="73">
        <f t="shared" si="1"/>
        <v>3000</v>
      </c>
      <c r="U19" s="75" t="s">
        <v>200</v>
      </c>
      <c r="V19" s="69" t="s">
        <v>201</v>
      </c>
    </row>
    <row r="20" spans="1:25" ht="13" hidden="1" x14ac:dyDescent="0.15">
      <c r="A20" s="64">
        <f t="shared" si="2"/>
        <v>19</v>
      </c>
      <c r="C20" s="79" t="s">
        <v>202</v>
      </c>
      <c r="D20" s="82">
        <v>44013</v>
      </c>
      <c r="E20" s="66" t="s">
        <v>154</v>
      </c>
      <c r="F20" s="68">
        <v>212</v>
      </c>
      <c r="G20" s="66" t="s">
        <v>96</v>
      </c>
      <c r="H20" s="69" t="s">
        <v>203</v>
      </c>
      <c r="I20" s="66" t="s">
        <v>120</v>
      </c>
      <c r="J20" s="69" t="s">
        <v>142</v>
      </c>
      <c r="K20" s="76"/>
      <c r="L20" s="76"/>
      <c r="M20" s="76"/>
      <c r="N20" s="69" t="s">
        <v>204</v>
      </c>
      <c r="O20" s="69" t="s">
        <v>175</v>
      </c>
      <c r="P20" s="76"/>
      <c r="Q20" s="76"/>
      <c r="R20" s="73">
        <v>0</v>
      </c>
      <c r="S20" s="74">
        <f t="shared" si="0"/>
        <v>3000</v>
      </c>
      <c r="T20" s="73">
        <f t="shared" si="1"/>
        <v>3000</v>
      </c>
      <c r="U20" s="75" t="s">
        <v>205</v>
      </c>
      <c r="V20" s="69" t="s">
        <v>201</v>
      </c>
    </row>
    <row r="21" spans="1:25" ht="13" hidden="1" x14ac:dyDescent="0.15">
      <c r="A21" s="64">
        <f t="shared" si="2"/>
        <v>20</v>
      </c>
      <c r="C21" s="79" t="s">
        <v>206</v>
      </c>
      <c r="D21" s="82">
        <v>44013</v>
      </c>
      <c r="E21" s="66" t="s">
        <v>154</v>
      </c>
      <c r="F21" s="68">
        <v>12208</v>
      </c>
      <c r="G21" s="66" t="s">
        <v>96</v>
      </c>
      <c r="H21" s="69" t="s">
        <v>207</v>
      </c>
      <c r="I21" s="66" t="s">
        <v>173</v>
      </c>
      <c r="J21" s="69" t="s">
        <v>135</v>
      </c>
      <c r="K21" s="76"/>
      <c r="L21" s="76"/>
      <c r="M21" s="76"/>
      <c r="N21" s="69" t="s">
        <v>208</v>
      </c>
      <c r="O21" s="69" t="s">
        <v>209</v>
      </c>
      <c r="P21" s="76"/>
      <c r="Q21" s="76"/>
      <c r="R21" s="73">
        <v>11600</v>
      </c>
      <c r="S21" s="74">
        <f t="shared" si="0"/>
        <v>0</v>
      </c>
      <c r="T21" s="73">
        <f t="shared" si="1"/>
        <v>11600</v>
      </c>
      <c r="U21" s="75" t="s">
        <v>210</v>
      </c>
      <c r="V21" s="69" t="s">
        <v>211</v>
      </c>
    </row>
    <row r="22" spans="1:25" ht="13" hidden="1" x14ac:dyDescent="0.15">
      <c r="A22" s="64">
        <f t="shared" si="2"/>
        <v>21</v>
      </c>
      <c r="C22" s="79" t="s">
        <v>212</v>
      </c>
      <c r="D22" s="82">
        <v>44013</v>
      </c>
      <c r="E22" s="66" t="s">
        <v>154</v>
      </c>
      <c r="F22" s="68">
        <v>10407</v>
      </c>
      <c r="G22" s="66" t="s">
        <v>96</v>
      </c>
      <c r="H22" s="69" t="s">
        <v>213</v>
      </c>
      <c r="I22" s="66" t="s">
        <v>113</v>
      </c>
      <c r="J22" s="69" t="s">
        <v>135</v>
      </c>
      <c r="K22" s="76"/>
      <c r="L22" s="76"/>
      <c r="M22" s="76"/>
      <c r="N22" s="69" t="s">
        <v>214</v>
      </c>
      <c r="O22" s="69" t="s">
        <v>215</v>
      </c>
      <c r="P22" s="76"/>
      <c r="Q22" s="76"/>
      <c r="R22" s="73">
        <v>0</v>
      </c>
      <c r="S22" s="74">
        <f t="shared" si="0"/>
        <v>3000</v>
      </c>
      <c r="T22" s="73">
        <f t="shared" si="1"/>
        <v>3000</v>
      </c>
      <c r="U22" s="75" t="s">
        <v>216</v>
      </c>
      <c r="V22" s="69" t="s">
        <v>217</v>
      </c>
    </row>
    <row r="23" spans="1:25" ht="13" hidden="1" x14ac:dyDescent="0.15">
      <c r="A23" s="64">
        <f t="shared" si="2"/>
        <v>22</v>
      </c>
      <c r="C23" s="79" t="s">
        <v>218</v>
      </c>
      <c r="D23" s="82">
        <v>44013</v>
      </c>
      <c r="E23" s="66" t="s">
        <v>154</v>
      </c>
      <c r="F23" s="68">
        <v>9217</v>
      </c>
      <c r="G23" s="66" t="s">
        <v>96</v>
      </c>
      <c r="H23" s="69" t="s">
        <v>179</v>
      </c>
      <c r="I23" s="66" t="s">
        <v>107</v>
      </c>
      <c r="J23" s="69" t="s">
        <v>108</v>
      </c>
      <c r="K23" s="76"/>
      <c r="L23" s="76"/>
      <c r="M23" s="76"/>
      <c r="N23" s="69" t="s">
        <v>219</v>
      </c>
      <c r="O23" s="69" t="s">
        <v>220</v>
      </c>
      <c r="P23" s="76"/>
      <c r="Q23" s="76"/>
      <c r="R23" s="73">
        <v>0</v>
      </c>
      <c r="S23" s="74">
        <f t="shared" si="0"/>
        <v>3000</v>
      </c>
      <c r="T23" s="73">
        <f t="shared" si="1"/>
        <v>3000</v>
      </c>
      <c r="U23" s="75" t="s">
        <v>221</v>
      </c>
      <c r="V23" s="69" t="s">
        <v>217</v>
      </c>
    </row>
    <row r="24" spans="1:25" ht="13" hidden="1" x14ac:dyDescent="0.15">
      <c r="A24" s="64">
        <f t="shared" si="2"/>
        <v>23</v>
      </c>
      <c r="C24" s="79" t="s">
        <v>222</v>
      </c>
      <c r="D24" s="82">
        <v>44013</v>
      </c>
      <c r="E24" s="66" t="s">
        <v>223</v>
      </c>
      <c r="F24" s="68">
        <v>2012</v>
      </c>
      <c r="G24" s="66" t="s">
        <v>96</v>
      </c>
      <c r="H24" s="69" t="s">
        <v>224</v>
      </c>
      <c r="I24" s="66" t="s">
        <v>173</v>
      </c>
      <c r="J24" s="69" t="s">
        <v>121</v>
      </c>
      <c r="K24" s="76"/>
      <c r="L24" s="76"/>
      <c r="M24" s="76"/>
      <c r="N24" s="69" t="s">
        <v>225</v>
      </c>
      <c r="O24" s="69" t="s">
        <v>226</v>
      </c>
      <c r="P24" s="76"/>
      <c r="Q24" s="76"/>
      <c r="R24" s="73">
        <v>0</v>
      </c>
      <c r="S24" s="74">
        <f t="shared" si="0"/>
        <v>3000</v>
      </c>
      <c r="T24" s="73">
        <f t="shared" si="1"/>
        <v>3000</v>
      </c>
      <c r="U24" s="75" t="s">
        <v>227</v>
      </c>
      <c r="V24" s="69" t="s">
        <v>228</v>
      </c>
    </row>
    <row r="25" spans="1:25" ht="13" hidden="1" x14ac:dyDescent="0.15">
      <c r="A25" s="64">
        <f t="shared" si="2"/>
        <v>24</v>
      </c>
      <c r="C25" s="79" t="s">
        <v>229</v>
      </c>
      <c r="D25" s="82">
        <v>44013</v>
      </c>
      <c r="E25" s="66" t="s">
        <v>223</v>
      </c>
      <c r="F25" s="68">
        <v>8749</v>
      </c>
      <c r="G25" s="66" t="s">
        <v>96</v>
      </c>
      <c r="H25" s="69" t="s">
        <v>230</v>
      </c>
      <c r="I25" s="66" t="s">
        <v>107</v>
      </c>
      <c r="J25" s="69" t="s">
        <v>108</v>
      </c>
      <c r="K25" s="76"/>
      <c r="L25" s="76"/>
      <c r="M25" s="76"/>
      <c r="N25" s="69" t="s">
        <v>231</v>
      </c>
      <c r="O25" s="69" t="s">
        <v>123</v>
      </c>
      <c r="P25" s="76"/>
      <c r="Q25" s="76"/>
      <c r="R25" s="73">
        <v>0</v>
      </c>
      <c r="S25" s="74">
        <f t="shared" si="0"/>
        <v>3000</v>
      </c>
      <c r="T25" s="73">
        <f t="shared" si="1"/>
        <v>3000</v>
      </c>
      <c r="U25" s="75" t="s">
        <v>232</v>
      </c>
      <c r="V25" s="69" t="s">
        <v>233</v>
      </c>
    </row>
    <row r="26" spans="1:25" ht="13" hidden="1" x14ac:dyDescent="0.15">
      <c r="A26" s="64">
        <f t="shared" si="2"/>
        <v>25</v>
      </c>
      <c r="C26" s="79" t="s">
        <v>234</v>
      </c>
      <c r="D26" s="82">
        <v>44013</v>
      </c>
      <c r="E26" s="66" t="s">
        <v>223</v>
      </c>
      <c r="F26" s="68">
        <v>4609</v>
      </c>
      <c r="G26" s="66" t="s">
        <v>96</v>
      </c>
      <c r="H26" s="69" t="s">
        <v>235</v>
      </c>
      <c r="I26" s="66" t="s">
        <v>113</v>
      </c>
      <c r="J26" s="69" t="s">
        <v>121</v>
      </c>
      <c r="K26" s="76"/>
      <c r="L26" s="76"/>
      <c r="M26" s="76"/>
      <c r="N26" s="69" t="s">
        <v>236</v>
      </c>
      <c r="O26" s="69" t="s">
        <v>123</v>
      </c>
      <c r="P26" s="76"/>
      <c r="Q26" s="76"/>
      <c r="R26" s="73">
        <v>0</v>
      </c>
      <c r="S26" s="74">
        <f t="shared" si="0"/>
        <v>3000</v>
      </c>
      <c r="T26" s="73">
        <f t="shared" si="1"/>
        <v>3000</v>
      </c>
      <c r="U26" s="75" t="s">
        <v>237</v>
      </c>
      <c r="V26" s="69" t="s">
        <v>238</v>
      </c>
    </row>
    <row r="27" spans="1:25" ht="13" hidden="1" x14ac:dyDescent="0.15">
      <c r="A27" s="64">
        <f t="shared" si="2"/>
        <v>26</v>
      </c>
      <c r="C27" s="79" t="s">
        <v>239</v>
      </c>
      <c r="D27" s="82">
        <v>44013</v>
      </c>
      <c r="E27" s="66" t="s">
        <v>223</v>
      </c>
      <c r="F27" s="68">
        <v>3204</v>
      </c>
      <c r="G27" s="66" t="s">
        <v>96</v>
      </c>
      <c r="H27" s="69" t="s">
        <v>240</v>
      </c>
      <c r="I27" s="66" t="s">
        <v>120</v>
      </c>
      <c r="J27" s="69" t="s">
        <v>241</v>
      </c>
      <c r="K27" s="76"/>
      <c r="L27" s="76"/>
      <c r="M27" s="76"/>
      <c r="N27" s="69" t="s">
        <v>242</v>
      </c>
      <c r="O27" s="69" t="s">
        <v>243</v>
      </c>
      <c r="P27" s="76"/>
      <c r="Q27" s="76"/>
      <c r="R27" s="73">
        <v>0</v>
      </c>
      <c r="S27" s="74">
        <f t="shared" si="0"/>
        <v>3000</v>
      </c>
      <c r="T27" s="73">
        <f t="shared" si="1"/>
        <v>3000</v>
      </c>
      <c r="U27" s="75" t="s">
        <v>244</v>
      </c>
      <c r="V27" s="69" t="s">
        <v>238</v>
      </c>
    </row>
    <row r="28" spans="1:25" ht="13" hidden="1" x14ac:dyDescent="0.15">
      <c r="A28" s="64">
        <f t="shared" si="2"/>
        <v>27</v>
      </c>
      <c r="C28" s="79" t="s">
        <v>245</v>
      </c>
      <c r="D28" s="82">
        <v>44013</v>
      </c>
      <c r="E28" s="66" t="s">
        <v>246</v>
      </c>
      <c r="F28" s="68">
        <v>3600</v>
      </c>
      <c r="G28" s="66" t="s">
        <v>96</v>
      </c>
      <c r="H28" s="69" t="s">
        <v>247</v>
      </c>
      <c r="I28" s="66" t="s">
        <v>113</v>
      </c>
      <c r="J28" s="69" t="s">
        <v>121</v>
      </c>
      <c r="K28" s="76"/>
      <c r="L28" s="76"/>
      <c r="M28" s="76"/>
      <c r="N28" s="69" t="s">
        <v>248</v>
      </c>
      <c r="O28" s="69" t="s">
        <v>249</v>
      </c>
      <c r="P28" s="76"/>
      <c r="Q28" s="76"/>
      <c r="R28" s="73">
        <v>0</v>
      </c>
      <c r="S28" s="74">
        <f t="shared" si="0"/>
        <v>500</v>
      </c>
      <c r="T28" s="73">
        <f t="shared" si="1"/>
        <v>500</v>
      </c>
      <c r="U28" s="75" t="s">
        <v>250</v>
      </c>
      <c r="V28" s="69" t="s">
        <v>251</v>
      </c>
    </row>
    <row r="29" spans="1:25" ht="13" hidden="1" x14ac:dyDescent="0.15">
      <c r="A29" s="64">
        <f t="shared" si="2"/>
        <v>28</v>
      </c>
      <c r="C29" s="79" t="s">
        <v>252</v>
      </c>
      <c r="D29" s="82">
        <v>44013</v>
      </c>
      <c r="E29" s="66" t="s">
        <v>246</v>
      </c>
      <c r="F29" s="68">
        <v>5702</v>
      </c>
      <c r="G29" s="66" t="s">
        <v>96</v>
      </c>
      <c r="H29" s="69" t="s">
        <v>253</v>
      </c>
      <c r="I29" s="66" t="s">
        <v>113</v>
      </c>
      <c r="J29" s="69" t="s">
        <v>130</v>
      </c>
      <c r="K29" s="76"/>
      <c r="L29" s="76"/>
      <c r="M29" s="76"/>
      <c r="N29" s="69" t="s">
        <v>254</v>
      </c>
      <c r="O29" s="69" t="s">
        <v>255</v>
      </c>
      <c r="P29" s="76"/>
      <c r="Q29" s="76"/>
      <c r="R29" s="73">
        <v>0</v>
      </c>
      <c r="S29" s="74">
        <f t="shared" si="0"/>
        <v>500</v>
      </c>
      <c r="T29" s="73">
        <f t="shared" si="1"/>
        <v>500</v>
      </c>
      <c r="U29" s="75" t="s">
        <v>256</v>
      </c>
      <c r="V29" s="69" t="s">
        <v>251</v>
      </c>
    </row>
    <row r="30" spans="1:25" ht="13" hidden="1" x14ac:dyDescent="0.15">
      <c r="A30" s="64">
        <f t="shared" si="2"/>
        <v>29</v>
      </c>
      <c r="C30" s="79" t="s">
        <v>257</v>
      </c>
      <c r="D30" s="82">
        <v>44013</v>
      </c>
      <c r="E30" s="66" t="s">
        <v>246</v>
      </c>
      <c r="F30" s="68">
        <v>5300</v>
      </c>
      <c r="G30" s="66" t="s">
        <v>96</v>
      </c>
      <c r="H30" s="69" t="s">
        <v>258</v>
      </c>
      <c r="I30" s="66" t="s">
        <v>120</v>
      </c>
      <c r="J30" s="69" t="s">
        <v>121</v>
      </c>
      <c r="K30" s="76"/>
      <c r="L30" s="76"/>
      <c r="M30" s="76"/>
      <c r="N30" s="69" t="s">
        <v>259</v>
      </c>
      <c r="O30" s="69" t="s">
        <v>260</v>
      </c>
      <c r="P30" s="76"/>
      <c r="Q30" s="76"/>
      <c r="R30" s="73">
        <v>0</v>
      </c>
      <c r="S30" s="74">
        <f t="shared" si="0"/>
        <v>500</v>
      </c>
      <c r="T30" s="73">
        <f t="shared" si="1"/>
        <v>500</v>
      </c>
      <c r="U30" s="75" t="s">
        <v>261</v>
      </c>
      <c r="V30" s="69" t="s">
        <v>251</v>
      </c>
    </row>
    <row r="31" spans="1:25" ht="13" hidden="1" x14ac:dyDescent="0.15">
      <c r="A31" s="64">
        <f t="shared" si="2"/>
        <v>30</v>
      </c>
      <c r="C31" s="79" t="s">
        <v>262</v>
      </c>
      <c r="D31" s="82">
        <v>44013</v>
      </c>
      <c r="E31" s="66" t="s">
        <v>246</v>
      </c>
      <c r="F31" s="68">
        <v>11300</v>
      </c>
      <c r="G31" s="66" t="s">
        <v>96</v>
      </c>
      <c r="H31" s="69" t="s">
        <v>263</v>
      </c>
      <c r="I31" s="66" t="s">
        <v>173</v>
      </c>
      <c r="J31" s="69" t="s">
        <v>135</v>
      </c>
      <c r="K31" s="76"/>
      <c r="L31" s="76"/>
      <c r="M31" s="76"/>
      <c r="N31" s="69" t="s">
        <v>264</v>
      </c>
      <c r="O31" s="69" t="s">
        <v>260</v>
      </c>
      <c r="P31" s="76"/>
      <c r="Q31" s="76"/>
      <c r="R31" s="73">
        <v>0</v>
      </c>
      <c r="S31" s="74">
        <f t="shared" si="0"/>
        <v>500</v>
      </c>
      <c r="T31" s="73">
        <f t="shared" si="1"/>
        <v>500</v>
      </c>
      <c r="U31" s="75" t="s">
        <v>265</v>
      </c>
      <c r="V31" s="69" t="s">
        <v>251</v>
      </c>
    </row>
    <row r="32" spans="1:25" ht="13" hidden="1" x14ac:dyDescent="0.15">
      <c r="A32" s="64">
        <f t="shared" si="2"/>
        <v>31</v>
      </c>
      <c r="C32" s="79" t="s">
        <v>266</v>
      </c>
      <c r="D32" s="82">
        <v>44013</v>
      </c>
      <c r="E32" s="66" t="s">
        <v>267</v>
      </c>
      <c r="F32" s="68">
        <v>12309</v>
      </c>
      <c r="G32" s="66" t="s">
        <v>96</v>
      </c>
      <c r="H32" s="69" t="s">
        <v>268</v>
      </c>
      <c r="I32" s="66" t="s">
        <v>107</v>
      </c>
      <c r="J32" s="69" t="s">
        <v>135</v>
      </c>
      <c r="K32" s="76"/>
      <c r="L32" s="76"/>
      <c r="M32" s="76"/>
      <c r="N32" s="69" t="s">
        <v>269</v>
      </c>
      <c r="O32" s="69" t="s">
        <v>270</v>
      </c>
      <c r="P32" s="76"/>
      <c r="Q32" s="76"/>
      <c r="R32" s="73">
        <v>0</v>
      </c>
      <c r="S32" s="74">
        <f t="shared" si="0"/>
        <v>500</v>
      </c>
      <c r="T32" s="73">
        <f t="shared" si="1"/>
        <v>500</v>
      </c>
      <c r="U32" s="75" t="s">
        <v>271</v>
      </c>
      <c r="V32" s="69" t="s">
        <v>272</v>
      </c>
      <c r="Y32" s="84" t="s">
        <v>5419</v>
      </c>
    </row>
    <row r="33" spans="1:25" ht="13" hidden="1" x14ac:dyDescent="0.15">
      <c r="A33" s="64">
        <f t="shared" si="2"/>
        <v>32</v>
      </c>
      <c r="C33" s="79" t="s">
        <v>273</v>
      </c>
      <c r="D33" s="82">
        <v>44013</v>
      </c>
      <c r="E33" s="66" t="s">
        <v>267</v>
      </c>
      <c r="F33" s="68">
        <v>501</v>
      </c>
      <c r="G33" s="66" t="s">
        <v>96</v>
      </c>
      <c r="H33" s="69" t="s">
        <v>274</v>
      </c>
      <c r="I33" s="66" t="s">
        <v>113</v>
      </c>
      <c r="J33" s="69" t="s">
        <v>156</v>
      </c>
      <c r="K33" s="76"/>
      <c r="L33" s="76"/>
      <c r="M33" s="76"/>
      <c r="N33" s="69" t="s">
        <v>275</v>
      </c>
      <c r="O33" s="69" t="s">
        <v>270</v>
      </c>
      <c r="P33" s="76"/>
      <c r="Q33" s="76"/>
      <c r="R33" s="73">
        <v>0</v>
      </c>
      <c r="S33" s="74">
        <f t="shared" si="0"/>
        <v>500</v>
      </c>
      <c r="T33" s="73">
        <f t="shared" si="1"/>
        <v>500</v>
      </c>
      <c r="U33" s="75" t="s">
        <v>276</v>
      </c>
      <c r="V33" s="69" t="s">
        <v>272</v>
      </c>
      <c r="Y33" s="84" t="s">
        <v>5419</v>
      </c>
    </row>
    <row r="34" spans="1:25" ht="13" hidden="1" x14ac:dyDescent="0.15">
      <c r="A34" s="64">
        <f t="shared" si="2"/>
        <v>33</v>
      </c>
      <c r="C34" s="79" t="s">
        <v>277</v>
      </c>
      <c r="D34" s="82">
        <v>44013</v>
      </c>
      <c r="E34" s="66" t="s">
        <v>267</v>
      </c>
      <c r="F34" s="68">
        <v>1020</v>
      </c>
      <c r="G34" s="66" t="s">
        <v>278</v>
      </c>
      <c r="H34" s="69" t="s">
        <v>279</v>
      </c>
      <c r="I34" s="66" t="s">
        <v>120</v>
      </c>
      <c r="J34" s="69" t="s">
        <v>162</v>
      </c>
      <c r="K34" s="76"/>
      <c r="L34" s="76"/>
      <c r="M34" s="76"/>
      <c r="N34" s="69" t="s">
        <v>280</v>
      </c>
      <c r="O34" s="69" t="s">
        <v>281</v>
      </c>
      <c r="P34" s="76"/>
      <c r="Q34" s="76"/>
      <c r="R34" s="73">
        <v>0</v>
      </c>
      <c r="S34" s="74">
        <f t="shared" si="0"/>
        <v>500</v>
      </c>
      <c r="T34" s="73">
        <f t="shared" si="1"/>
        <v>500</v>
      </c>
      <c r="U34" s="75" t="s">
        <v>282</v>
      </c>
      <c r="V34" s="69" t="s">
        <v>283</v>
      </c>
    </row>
    <row r="35" spans="1:25" ht="13" hidden="1" x14ac:dyDescent="0.15">
      <c r="A35" s="64">
        <f t="shared" si="2"/>
        <v>34</v>
      </c>
      <c r="C35" s="79" t="s">
        <v>284</v>
      </c>
      <c r="D35" s="82">
        <v>44013</v>
      </c>
      <c r="E35" s="66" t="s">
        <v>267</v>
      </c>
      <c r="F35" s="68">
        <v>605</v>
      </c>
      <c r="G35" s="66" t="s">
        <v>96</v>
      </c>
      <c r="H35" s="69" t="s">
        <v>285</v>
      </c>
      <c r="I35" s="66" t="s">
        <v>120</v>
      </c>
      <c r="J35" s="69" t="s">
        <v>121</v>
      </c>
      <c r="K35" s="76"/>
      <c r="L35" s="76"/>
      <c r="M35" s="76"/>
      <c r="N35" s="69" t="s">
        <v>286</v>
      </c>
      <c r="O35" s="69" t="s">
        <v>281</v>
      </c>
      <c r="P35" s="76"/>
      <c r="Q35" s="76"/>
      <c r="R35" s="73">
        <v>0</v>
      </c>
      <c r="S35" s="74">
        <f t="shared" si="0"/>
        <v>500</v>
      </c>
      <c r="T35" s="73">
        <f t="shared" si="1"/>
        <v>500</v>
      </c>
      <c r="U35" s="75" t="s">
        <v>287</v>
      </c>
      <c r="V35" s="69" t="s">
        <v>272</v>
      </c>
      <c r="Y35" s="84" t="s">
        <v>5419</v>
      </c>
    </row>
    <row r="36" spans="1:25" ht="13" hidden="1" x14ac:dyDescent="0.15">
      <c r="A36" s="64">
        <f t="shared" si="2"/>
        <v>35</v>
      </c>
      <c r="C36" s="79" t="s">
        <v>288</v>
      </c>
      <c r="D36" s="82">
        <v>44013</v>
      </c>
      <c r="E36" s="66" t="s">
        <v>267</v>
      </c>
      <c r="F36" s="68">
        <v>13012</v>
      </c>
      <c r="G36" s="66" t="s">
        <v>96</v>
      </c>
      <c r="H36" s="69" t="s">
        <v>289</v>
      </c>
      <c r="I36" s="66" t="s">
        <v>113</v>
      </c>
      <c r="J36" s="69" t="s">
        <v>142</v>
      </c>
      <c r="K36" s="76"/>
      <c r="L36" s="76"/>
      <c r="M36" s="76"/>
      <c r="N36" s="69" t="s">
        <v>290</v>
      </c>
      <c r="O36" s="69" t="s">
        <v>291</v>
      </c>
      <c r="P36" s="76"/>
      <c r="Q36" s="76"/>
      <c r="R36" s="73">
        <v>0</v>
      </c>
      <c r="S36" s="74">
        <f t="shared" si="0"/>
        <v>500</v>
      </c>
      <c r="T36" s="73">
        <f t="shared" si="1"/>
        <v>500</v>
      </c>
      <c r="U36" s="75" t="s">
        <v>292</v>
      </c>
      <c r="V36" s="69" t="s">
        <v>293</v>
      </c>
    </row>
    <row r="37" spans="1:25" ht="13" hidden="1" x14ac:dyDescent="0.15">
      <c r="A37" s="64">
        <f t="shared" si="2"/>
        <v>36</v>
      </c>
      <c r="C37" s="79" t="s">
        <v>294</v>
      </c>
      <c r="D37" s="82">
        <v>44013</v>
      </c>
      <c r="E37" s="66" t="s">
        <v>267</v>
      </c>
      <c r="F37" s="68">
        <v>13006</v>
      </c>
      <c r="G37" s="66" t="s">
        <v>96</v>
      </c>
      <c r="H37" s="69" t="s">
        <v>289</v>
      </c>
      <c r="I37" s="66" t="s">
        <v>113</v>
      </c>
      <c r="J37" s="69" t="s">
        <v>142</v>
      </c>
      <c r="K37" s="76"/>
      <c r="L37" s="76"/>
      <c r="M37" s="76"/>
      <c r="N37" s="69" t="s">
        <v>295</v>
      </c>
      <c r="O37" s="69" t="s">
        <v>291</v>
      </c>
      <c r="P37" s="76"/>
      <c r="Q37" s="76"/>
      <c r="R37" s="73">
        <v>0</v>
      </c>
      <c r="S37" s="74">
        <f t="shared" si="0"/>
        <v>500</v>
      </c>
      <c r="T37" s="73">
        <f t="shared" si="1"/>
        <v>500</v>
      </c>
      <c r="U37" s="75" t="s">
        <v>296</v>
      </c>
      <c r="V37" s="69" t="s">
        <v>293</v>
      </c>
    </row>
    <row r="38" spans="1:25" ht="13" x14ac:dyDescent="0.15">
      <c r="A38" s="64">
        <f t="shared" si="2"/>
        <v>37</v>
      </c>
      <c r="C38" s="79" t="s">
        <v>297</v>
      </c>
      <c r="D38" s="82">
        <v>44013</v>
      </c>
      <c r="E38" s="66" t="s">
        <v>298</v>
      </c>
      <c r="F38" s="68">
        <v>7302</v>
      </c>
      <c r="G38" s="66" t="s">
        <v>96</v>
      </c>
      <c r="H38" s="69" t="s">
        <v>299</v>
      </c>
      <c r="I38" s="66" t="s">
        <v>113</v>
      </c>
      <c r="J38" s="69" t="s">
        <v>130</v>
      </c>
      <c r="K38" s="76"/>
      <c r="L38" s="76"/>
      <c r="M38" s="76"/>
      <c r="N38" s="69" t="s">
        <v>300</v>
      </c>
      <c r="O38" s="69" t="s">
        <v>301</v>
      </c>
      <c r="P38" s="76"/>
      <c r="Q38" s="76"/>
      <c r="R38" s="73">
        <v>50000</v>
      </c>
      <c r="S38" s="74">
        <f t="shared" si="0"/>
        <v>0</v>
      </c>
      <c r="T38" s="73">
        <f t="shared" si="1"/>
        <v>50000</v>
      </c>
      <c r="U38" s="75" t="s">
        <v>302</v>
      </c>
      <c r="V38" s="69" t="s">
        <v>303</v>
      </c>
      <c r="W38" s="84" t="s">
        <v>5417</v>
      </c>
    </row>
    <row r="39" spans="1:25" ht="13" x14ac:dyDescent="0.15">
      <c r="A39" s="64">
        <f t="shared" si="2"/>
        <v>38</v>
      </c>
      <c r="C39" s="79" t="s">
        <v>304</v>
      </c>
      <c r="D39" s="82">
        <v>44013</v>
      </c>
      <c r="E39" s="66" t="s">
        <v>298</v>
      </c>
      <c r="F39" s="68">
        <v>8008</v>
      </c>
      <c r="G39" s="66" t="s">
        <v>96</v>
      </c>
      <c r="H39" s="69" t="s">
        <v>305</v>
      </c>
      <c r="I39" s="66" t="s">
        <v>107</v>
      </c>
      <c r="J39" s="69" t="s">
        <v>156</v>
      </c>
      <c r="K39" s="76"/>
      <c r="L39" s="76"/>
      <c r="M39" s="76"/>
      <c r="N39" s="69" t="s">
        <v>306</v>
      </c>
      <c r="O39" s="69" t="s">
        <v>301</v>
      </c>
      <c r="P39" s="76"/>
      <c r="Q39" s="76"/>
      <c r="R39" s="73">
        <v>50000</v>
      </c>
      <c r="S39" s="74">
        <f t="shared" si="0"/>
        <v>0</v>
      </c>
      <c r="T39" s="73">
        <f t="shared" si="1"/>
        <v>50000</v>
      </c>
      <c r="U39" s="75" t="s">
        <v>307</v>
      </c>
      <c r="V39" s="69" t="s">
        <v>308</v>
      </c>
      <c r="W39" s="84" t="s">
        <v>5417</v>
      </c>
    </row>
    <row r="40" spans="1:25" ht="13" x14ac:dyDescent="0.15">
      <c r="A40" s="64">
        <f t="shared" si="2"/>
        <v>39</v>
      </c>
      <c r="C40" s="79" t="s">
        <v>309</v>
      </c>
      <c r="D40" s="82">
        <v>44013</v>
      </c>
      <c r="E40" s="66" t="s">
        <v>298</v>
      </c>
      <c r="F40" s="68">
        <v>2404</v>
      </c>
      <c r="G40" s="66" t="s">
        <v>96</v>
      </c>
      <c r="H40" s="69" t="s">
        <v>310</v>
      </c>
      <c r="I40" s="66" t="s">
        <v>107</v>
      </c>
      <c r="J40" s="69" t="s">
        <v>121</v>
      </c>
      <c r="K40" s="76"/>
      <c r="L40" s="76"/>
      <c r="M40" s="76"/>
      <c r="N40" s="69" t="s">
        <v>311</v>
      </c>
      <c r="O40" s="69" t="s">
        <v>312</v>
      </c>
      <c r="P40" s="76"/>
      <c r="Q40" s="76"/>
      <c r="R40" s="73">
        <v>50000</v>
      </c>
      <c r="S40" s="74">
        <f t="shared" si="0"/>
        <v>0</v>
      </c>
      <c r="T40" s="73">
        <f t="shared" si="1"/>
        <v>50000</v>
      </c>
      <c r="U40" s="75" t="s">
        <v>313</v>
      </c>
      <c r="V40" s="69" t="s">
        <v>308</v>
      </c>
      <c r="W40" s="84" t="s">
        <v>5417</v>
      </c>
    </row>
    <row r="41" spans="1:25" ht="13" x14ac:dyDescent="0.15">
      <c r="A41" s="64">
        <f t="shared" si="2"/>
        <v>40</v>
      </c>
      <c r="C41" s="79" t="s">
        <v>314</v>
      </c>
      <c r="D41" s="82">
        <v>44013</v>
      </c>
      <c r="E41" s="66" t="s">
        <v>298</v>
      </c>
      <c r="F41" s="68">
        <v>9806</v>
      </c>
      <c r="G41" s="66" t="s">
        <v>96</v>
      </c>
      <c r="H41" s="69" t="s">
        <v>315</v>
      </c>
      <c r="I41" s="66" t="s">
        <v>129</v>
      </c>
      <c r="J41" s="69" t="s">
        <v>108</v>
      </c>
      <c r="K41" s="76"/>
      <c r="L41" s="76"/>
      <c r="M41" s="76"/>
      <c r="N41" s="69" t="s">
        <v>316</v>
      </c>
      <c r="O41" s="69" t="s">
        <v>312</v>
      </c>
      <c r="P41" s="76"/>
      <c r="Q41" s="76"/>
      <c r="R41" s="73">
        <v>50000</v>
      </c>
      <c r="S41" s="74">
        <f t="shared" si="0"/>
        <v>0</v>
      </c>
      <c r="T41" s="73">
        <f t="shared" si="1"/>
        <v>50000</v>
      </c>
      <c r="U41" s="75" t="s">
        <v>317</v>
      </c>
      <c r="V41" s="69" t="s">
        <v>303</v>
      </c>
      <c r="W41" s="84" t="s">
        <v>5417</v>
      </c>
    </row>
    <row r="42" spans="1:25" ht="13" x14ac:dyDescent="0.15">
      <c r="A42" s="64">
        <f t="shared" si="2"/>
        <v>41</v>
      </c>
      <c r="C42" s="79" t="s">
        <v>318</v>
      </c>
      <c r="D42" s="82">
        <v>44013</v>
      </c>
      <c r="E42" s="66" t="s">
        <v>298</v>
      </c>
      <c r="F42" s="68">
        <v>5103</v>
      </c>
      <c r="G42" s="66" t="s">
        <v>96</v>
      </c>
      <c r="H42" s="69" t="s">
        <v>319</v>
      </c>
      <c r="I42" s="66" t="s">
        <v>113</v>
      </c>
      <c r="J42" s="69" t="s">
        <v>114</v>
      </c>
      <c r="K42" s="76"/>
      <c r="L42" s="76"/>
      <c r="M42" s="76"/>
      <c r="N42" s="69" t="s">
        <v>320</v>
      </c>
      <c r="O42" s="69" t="s">
        <v>321</v>
      </c>
      <c r="P42" s="76"/>
      <c r="Q42" s="76"/>
      <c r="R42" s="73">
        <v>50000</v>
      </c>
      <c r="S42" s="74">
        <f t="shared" si="0"/>
        <v>0</v>
      </c>
      <c r="T42" s="73">
        <f t="shared" si="1"/>
        <v>50000</v>
      </c>
      <c r="U42" s="75" t="s">
        <v>322</v>
      </c>
      <c r="V42" s="69" t="s">
        <v>323</v>
      </c>
      <c r="W42" s="84" t="s">
        <v>5417</v>
      </c>
    </row>
    <row r="43" spans="1:25" ht="13" x14ac:dyDescent="0.15">
      <c r="A43" s="64">
        <f t="shared" si="2"/>
        <v>42</v>
      </c>
      <c r="C43" s="79" t="s">
        <v>324</v>
      </c>
      <c r="D43" s="82">
        <v>44013</v>
      </c>
      <c r="E43" s="66" t="s">
        <v>298</v>
      </c>
      <c r="F43" s="68">
        <v>2508</v>
      </c>
      <c r="G43" s="66" t="s">
        <v>96</v>
      </c>
      <c r="H43" s="69" t="s">
        <v>325</v>
      </c>
      <c r="I43" s="66" t="s">
        <v>113</v>
      </c>
      <c r="J43" s="69" t="s">
        <v>156</v>
      </c>
      <c r="K43" s="76"/>
      <c r="L43" s="76"/>
      <c r="M43" s="76"/>
      <c r="N43" s="69" t="s">
        <v>326</v>
      </c>
      <c r="O43" s="69" t="s">
        <v>327</v>
      </c>
      <c r="P43" s="76"/>
      <c r="Q43" s="76"/>
      <c r="R43" s="73">
        <v>50000</v>
      </c>
      <c r="S43" s="74">
        <f t="shared" si="0"/>
        <v>0</v>
      </c>
      <c r="T43" s="73">
        <f t="shared" si="1"/>
        <v>50000</v>
      </c>
      <c r="U43" s="75" t="s">
        <v>328</v>
      </c>
      <c r="V43" s="69" t="s">
        <v>308</v>
      </c>
      <c r="W43" s="84" t="s">
        <v>5417</v>
      </c>
    </row>
    <row r="44" spans="1:25" ht="13" x14ac:dyDescent="0.15">
      <c r="A44" s="64">
        <f t="shared" si="2"/>
        <v>43</v>
      </c>
      <c r="C44" s="79" t="s">
        <v>329</v>
      </c>
      <c r="D44" s="82">
        <v>44013</v>
      </c>
      <c r="E44" s="66" t="s">
        <v>298</v>
      </c>
      <c r="F44" s="68">
        <v>8825</v>
      </c>
      <c r="G44" s="66" t="s">
        <v>96</v>
      </c>
      <c r="H44" s="69" t="s">
        <v>330</v>
      </c>
      <c r="I44" s="66" t="s">
        <v>120</v>
      </c>
      <c r="J44" s="69" t="s">
        <v>130</v>
      </c>
      <c r="K44" s="76"/>
      <c r="L44" s="76"/>
      <c r="M44" s="76"/>
      <c r="N44" s="69" t="s">
        <v>331</v>
      </c>
      <c r="O44" s="69" t="s">
        <v>332</v>
      </c>
      <c r="P44" s="76"/>
      <c r="Q44" s="76"/>
      <c r="R44" s="73">
        <v>50000</v>
      </c>
      <c r="S44" s="74">
        <f t="shared" si="0"/>
        <v>0</v>
      </c>
      <c r="T44" s="73">
        <f t="shared" si="1"/>
        <v>50000</v>
      </c>
      <c r="U44" s="75" t="s">
        <v>333</v>
      </c>
      <c r="V44" s="69" t="s">
        <v>334</v>
      </c>
      <c r="W44" s="84" t="s">
        <v>5417</v>
      </c>
    </row>
    <row r="45" spans="1:25" ht="13" x14ac:dyDescent="0.15">
      <c r="A45" s="64">
        <f t="shared" si="2"/>
        <v>44</v>
      </c>
      <c r="C45" s="79" t="s">
        <v>335</v>
      </c>
      <c r="D45" s="82">
        <v>44013</v>
      </c>
      <c r="E45" s="66" t="s">
        <v>298</v>
      </c>
      <c r="F45" s="68">
        <v>3304</v>
      </c>
      <c r="G45" s="66" t="s">
        <v>96</v>
      </c>
      <c r="H45" s="69" t="s">
        <v>336</v>
      </c>
      <c r="I45" s="66" t="s">
        <v>120</v>
      </c>
      <c r="J45" s="69" t="s">
        <v>114</v>
      </c>
      <c r="K45" s="76"/>
      <c r="L45" s="76"/>
      <c r="M45" s="76"/>
      <c r="N45" s="69" t="s">
        <v>337</v>
      </c>
      <c r="O45" s="69" t="s">
        <v>301</v>
      </c>
      <c r="P45" s="76"/>
      <c r="Q45" s="76"/>
      <c r="R45" s="73">
        <v>50000</v>
      </c>
      <c r="S45" s="74">
        <f t="shared" si="0"/>
        <v>0</v>
      </c>
      <c r="T45" s="73">
        <f t="shared" si="1"/>
        <v>50000</v>
      </c>
      <c r="U45" s="75" t="s">
        <v>338</v>
      </c>
      <c r="V45" s="69" t="s">
        <v>339</v>
      </c>
      <c r="W45" s="84" t="s">
        <v>5417</v>
      </c>
    </row>
    <row r="46" spans="1:25" ht="13" x14ac:dyDescent="0.15">
      <c r="A46" s="64">
        <f t="shared" si="2"/>
        <v>45</v>
      </c>
      <c r="C46" s="79" t="s">
        <v>340</v>
      </c>
      <c r="D46" s="82">
        <v>44013</v>
      </c>
      <c r="E46" s="66" t="s">
        <v>298</v>
      </c>
      <c r="F46" s="68">
        <v>2316</v>
      </c>
      <c r="G46" s="66" t="s">
        <v>96</v>
      </c>
      <c r="H46" s="69" t="s">
        <v>341</v>
      </c>
      <c r="I46" s="66" t="s">
        <v>107</v>
      </c>
      <c r="J46" s="69" t="s">
        <v>121</v>
      </c>
      <c r="K46" s="76"/>
      <c r="L46" s="76"/>
      <c r="M46" s="76"/>
      <c r="N46" s="69" t="s">
        <v>342</v>
      </c>
      <c r="O46" s="69" t="s">
        <v>312</v>
      </c>
      <c r="P46" s="76"/>
      <c r="Q46" s="76"/>
      <c r="R46" s="73">
        <v>50000</v>
      </c>
      <c r="S46" s="74">
        <f t="shared" si="0"/>
        <v>0</v>
      </c>
      <c r="T46" s="73">
        <f t="shared" si="1"/>
        <v>50000</v>
      </c>
      <c r="U46" s="75" t="s">
        <v>343</v>
      </c>
      <c r="V46" s="69" t="s">
        <v>308</v>
      </c>
      <c r="W46" s="84" t="s">
        <v>5417</v>
      </c>
    </row>
    <row r="47" spans="1:25" ht="13" hidden="1" x14ac:dyDescent="0.15">
      <c r="A47" s="64">
        <f t="shared" si="2"/>
        <v>46</v>
      </c>
      <c r="C47" s="79" t="s">
        <v>344</v>
      </c>
      <c r="D47" s="82">
        <v>44013</v>
      </c>
      <c r="E47" s="66" t="s">
        <v>298</v>
      </c>
      <c r="F47" s="68">
        <v>2413</v>
      </c>
      <c r="G47" s="66" t="s">
        <v>96</v>
      </c>
      <c r="H47" s="69" t="s">
        <v>345</v>
      </c>
      <c r="I47" s="66" t="s">
        <v>173</v>
      </c>
      <c r="J47" s="69" t="s">
        <v>121</v>
      </c>
      <c r="K47" s="76"/>
      <c r="L47" s="76"/>
      <c r="M47" s="76"/>
      <c r="N47" s="69" t="s">
        <v>346</v>
      </c>
      <c r="O47" s="69" t="s">
        <v>347</v>
      </c>
      <c r="P47" s="76"/>
      <c r="Q47" s="76"/>
      <c r="R47" s="73">
        <v>0</v>
      </c>
      <c r="S47" s="74">
        <f t="shared" si="0"/>
        <v>500</v>
      </c>
      <c r="T47" s="73">
        <f t="shared" si="1"/>
        <v>500</v>
      </c>
      <c r="U47" s="75" t="s">
        <v>348</v>
      </c>
      <c r="V47" s="69" t="s">
        <v>349</v>
      </c>
    </row>
    <row r="48" spans="1:25" ht="13" hidden="1" x14ac:dyDescent="0.15">
      <c r="A48" s="64">
        <f t="shared" si="2"/>
        <v>47</v>
      </c>
      <c r="C48" s="79" t="s">
        <v>350</v>
      </c>
      <c r="D48" s="82">
        <v>44014</v>
      </c>
      <c r="E48" s="66" t="s">
        <v>95</v>
      </c>
      <c r="F48" s="68">
        <v>5408</v>
      </c>
      <c r="G48" s="66" t="s">
        <v>96</v>
      </c>
      <c r="H48" s="69" t="s">
        <v>351</v>
      </c>
      <c r="I48" s="66" t="s">
        <v>107</v>
      </c>
      <c r="J48" s="69" t="s">
        <v>162</v>
      </c>
      <c r="K48" s="70">
        <v>6297</v>
      </c>
      <c r="L48" s="71">
        <v>25</v>
      </c>
      <c r="M48" s="72">
        <v>3</v>
      </c>
      <c r="N48" s="69" t="s">
        <v>352</v>
      </c>
      <c r="O48" s="69" t="s">
        <v>353</v>
      </c>
      <c r="P48" s="71">
        <v>1</v>
      </c>
      <c r="Q48" s="71">
        <v>1</v>
      </c>
      <c r="R48" s="73">
        <v>169644</v>
      </c>
      <c r="S48" s="74">
        <f t="shared" si="0"/>
        <v>0</v>
      </c>
      <c r="T48" s="73">
        <f t="shared" si="1"/>
        <v>169644</v>
      </c>
      <c r="U48" s="75" t="s">
        <v>354</v>
      </c>
      <c r="V48" s="76"/>
    </row>
    <row r="49" spans="1:24" ht="13" hidden="1" x14ac:dyDescent="0.15">
      <c r="A49" s="64">
        <f t="shared" si="2"/>
        <v>48</v>
      </c>
      <c r="C49" s="79" t="s">
        <v>355</v>
      </c>
      <c r="D49" s="82">
        <v>44014</v>
      </c>
      <c r="E49" s="66" t="s">
        <v>95</v>
      </c>
      <c r="F49" s="68">
        <v>5409</v>
      </c>
      <c r="G49" s="66" t="s">
        <v>96</v>
      </c>
      <c r="H49" s="69" t="s">
        <v>351</v>
      </c>
      <c r="I49" s="66" t="s">
        <v>107</v>
      </c>
      <c r="J49" s="69" t="s">
        <v>162</v>
      </c>
      <c r="K49" s="70">
        <v>6297</v>
      </c>
      <c r="L49" s="71">
        <v>26</v>
      </c>
      <c r="M49" s="72">
        <v>3</v>
      </c>
      <c r="N49" s="69" t="s">
        <v>352</v>
      </c>
      <c r="O49" s="69" t="s">
        <v>353</v>
      </c>
      <c r="P49" s="71">
        <v>1</v>
      </c>
      <c r="Q49" s="71">
        <v>1</v>
      </c>
      <c r="R49" s="73">
        <v>201256</v>
      </c>
      <c r="S49" s="74">
        <f t="shared" si="0"/>
        <v>0</v>
      </c>
      <c r="T49" s="73">
        <f t="shared" si="1"/>
        <v>201256</v>
      </c>
      <c r="U49" s="75" t="s">
        <v>356</v>
      </c>
      <c r="V49" s="76"/>
    </row>
    <row r="50" spans="1:24" ht="13" hidden="1" x14ac:dyDescent="0.15">
      <c r="A50" s="64">
        <f t="shared" si="2"/>
        <v>49</v>
      </c>
      <c r="C50" s="79" t="s">
        <v>357</v>
      </c>
      <c r="D50" s="82">
        <v>44014</v>
      </c>
      <c r="E50" s="66" t="s">
        <v>95</v>
      </c>
      <c r="F50" s="68">
        <v>5404</v>
      </c>
      <c r="G50" s="66" t="s">
        <v>96</v>
      </c>
      <c r="H50" s="69" t="s">
        <v>351</v>
      </c>
      <c r="I50" s="66" t="s">
        <v>107</v>
      </c>
      <c r="J50" s="69" t="s">
        <v>162</v>
      </c>
      <c r="K50" s="70">
        <v>6297</v>
      </c>
      <c r="L50" s="71">
        <v>24</v>
      </c>
      <c r="M50" s="72">
        <v>3</v>
      </c>
      <c r="N50" s="69" t="s">
        <v>352</v>
      </c>
      <c r="O50" s="69" t="s">
        <v>353</v>
      </c>
      <c r="P50" s="71">
        <v>1</v>
      </c>
      <c r="Q50" s="71">
        <v>1</v>
      </c>
      <c r="R50" s="73">
        <v>200863</v>
      </c>
      <c r="S50" s="74">
        <f t="shared" si="0"/>
        <v>0</v>
      </c>
      <c r="T50" s="73">
        <f t="shared" si="1"/>
        <v>200863</v>
      </c>
      <c r="U50" s="75" t="s">
        <v>358</v>
      </c>
      <c r="V50" s="76"/>
    </row>
    <row r="51" spans="1:24" ht="13" hidden="1" x14ac:dyDescent="0.15">
      <c r="A51" s="64">
        <f t="shared" si="2"/>
        <v>50</v>
      </c>
      <c r="C51" s="79" t="s">
        <v>359</v>
      </c>
      <c r="D51" s="82">
        <v>44014</v>
      </c>
      <c r="E51" s="66" t="s">
        <v>95</v>
      </c>
      <c r="F51" s="68">
        <v>5400</v>
      </c>
      <c r="G51" s="66" t="s">
        <v>96</v>
      </c>
      <c r="H51" s="69" t="s">
        <v>351</v>
      </c>
      <c r="I51" s="66" t="s">
        <v>107</v>
      </c>
      <c r="J51" s="69" t="s">
        <v>162</v>
      </c>
      <c r="K51" s="70">
        <v>6297</v>
      </c>
      <c r="L51" s="71">
        <v>23</v>
      </c>
      <c r="M51" s="72">
        <v>3</v>
      </c>
      <c r="N51" s="69" t="s">
        <v>352</v>
      </c>
      <c r="O51" s="69" t="s">
        <v>353</v>
      </c>
      <c r="P51" s="71">
        <v>1</v>
      </c>
      <c r="Q51" s="71">
        <v>1</v>
      </c>
      <c r="R51" s="73">
        <v>263595</v>
      </c>
      <c r="S51" s="74">
        <f t="shared" si="0"/>
        <v>0</v>
      </c>
      <c r="T51" s="73">
        <f t="shared" si="1"/>
        <v>263595</v>
      </c>
      <c r="U51" s="75" t="s">
        <v>360</v>
      </c>
      <c r="V51" s="76"/>
    </row>
    <row r="52" spans="1:24" ht="13" hidden="1" x14ac:dyDescent="0.15">
      <c r="A52" s="64">
        <f t="shared" si="2"/>
        <v>51</v>
      </c>
      <c r="C52" s="79" t="s">
        <v>361</v>
      </c>
      <c r="D52" s="82">
        <v>44014</v>
      </c>
      <c r="E52" s="66" t="s">
        <v>362</v>
      </c>
      <c r="F52" s="68">
        <v>3345</v>
      </c>
      <c r="G52" s="66" t="s">
        <v>96</v>
      </c>
      <c r="H52" s="69" t="s">
        <v>363</v>
      </c>
      <c r="I52" s="66" t="s">
        <v>120</v>
      </c>
      <c r="J52" s="69" t="s">
        <v>114</v>
      </c>
      <c r="K52" s="76"/>
      <c r="L52" s="76"/>
      <c r="M52" s="76"/>
      <c r="N52" s="69" t="s">
        <v>364</v>
      </c>
      <c r="O52" s="69" t="s">
        <v>365</v>
      </c>
      <c r="P52" s="76"/>
      <c r="Q52" s="71">
        <v>1</v>
      </c>
      <c r="R52" s="73">
        <v>1491100</v>
      </c>
      <c r="S52" s="74">
        <f t="shared" si="0"/>
        <v>0</v>
      </c>
      <c r="T52" s="73">
        <f t="shared" si="1"/>
        <v>1491100</v>
      </c>
      <c r="U52" s="75" t="s">
        <v>366</v>
      </c>
      <c r="V52" s="69" t="s">
        <v>367</v>
      </c>
    </row>
    <row r="53" spans="1:24" ht="13" hidden="1" x14ac:dyDescent="0.15">
      <c r="A53" s="64">
        <f t="shared" si="2"/>
        <v>52</v>
      </c>
      <c r="C53" s="79" t="s">
        <v>368</v>
      </c>
      <c r="D53" s="82">
        <v>44014</v>
      </c>
      <c r="E53" s="66" t="s">
        <v>362</v>
      </c>
      <c r="F53" s="68">
        <v>3345</v>
      </c>
      <c r="G53" s="66" t="s">
        <v>96</v>
      </c>
      <c r="H53" s="69" t="s">
        <v>363</v>
      </c>
      <c r="I53" s="66" t="s">
        <v>120</v>
      </c>
      <c r="J53" s="69" t="s">
        <v>114</v>
      </c>
      <c r="K53" s="76"/>
      <c r="L53" s="76"/>
      <c r="M53" s="76"/>
      <c r="N53" s="69" t="s">
        <v>364</v>
      </c>
      <c r="O53" s="69" t="s">
        <v>365</v>
      </c>
      <c r="P53" s="76"/>
      <c r="Q53" s="71">
        <v>1</v>
      </c>
      <c r="R53" s="73">
        <v>1491100</v>
      </c>
      <c r="S53" s="74">
        <f t="shared" si="0"/>
        <v>0</v>
      </c>
      <c r="T53" s="73">
        <f t="shared" si="1"/>
        <v>1491100</v>
      </c>
      <c r="U53" s="75" t="s">
        <v>366</v>
      </c>
      <c r="V53" s="69" t="s">
        <v>369</v>
      </c>
    </row>
    <row r="54" spans="1:24" ht="13" hidden="1" x14ac:dyDescent="0.15">
      <c r="A54" s="64">
        <f t="shared" si="2"/>
        <v>53</v>
      </c>
      <c r="C54" s="79" t="s">
        <v>370</v>
      </c>
      <c r="D54" s="82">
        <v>44014</v>
      </c>
      <c r="E54" s="66" t="s">
        <v>362</v>
      </c>
      <c r="F54" s="68">
        <v>3345</v>
      </c>
      <c r="G54" s="66" t="s">
        <v>96</v>
      </c>
      <c r="H54" s="69" t="s">
        <v>363</v>
      </c>
      <c r="I54" s="66" t="s">
        <v>120</v>
      </c>
      <c r="J54" s="69" t="s">
        <v>114</v>
      </c>
      <c r="K54" s="76"/>
      <c r="L54" s="76"/>
      <c r="M54" s="76"/>
      <c r="N54" s="69" t="s">
        <v>364</v>
      </c>
      <c r="O54" s="69" t="s">
        <v>365</v>
      </c>
      <c r="P54" s="76"/>
      <c r="Q54" s="71">
        <v>1</v>
      </c>
      <c r="R54" s="73">
        <v>1491100</v>
      </c>
      <c r="S54" s="74">
        <f t="shared" si="0"/>
        <v>0</v>
      </c>
      <c r="T54" s="73">
        <f t="shared" si="1"/>
        <v>1491100</v>
      </c>
      <c r="U54" s="75" t="s">
        <v>366</v>
      </c>
      <c r="V54" s="69" t="s">
        <v>371</v>
      </c>
    </row>
    <row r="55" spans="1:24" ht="13" hidden="1" x14ac:dyDescent="0.15">
      <c r="A55" s="64">
        <f t="shared" si="2"/>
        <v>54</v>
      </c>
      <c r="C55" s="79" t="s">
        <v>372</v>
      </c>
      <c r="D55" s="82">
        <v>44014</v>
      </c>
      <c r="E55" s="66" t="s">
        <v>362</v>
      </c>
      <c r="F55" s="68">
        <v>3345</v>
      </c>
      <c r="G55" s="66" t="s">
        <v>96</v>
      </c>
      <c r="H55" s="69" t="s">
        <v>363</v>
      </c>
      <c r="I55" s="66" t="s">
        <v>120</v>
      </c>
      <c r="J55" s="69" t="s">
        <v>114</v>
      </c>
      <c r="K55" s="76"/>
      <c r="L55" s="76"/>
      <c r="M55" s="76"/>
      <c r="N55" s="69" t="s">
        <v>364</v>
      </c>
      <c r="O55" s="69" t="s">
        <v>365</v>
      </c>
      <c r="P55" s="76"/>
      <c r="Q55" s="71">
        <v>1</v>
      </c>
      <c r="R55" s="73">
        <v>1491100</v>
      </c>
      <c r="S55" s="74">
        <f t="shared" si="0"/>
        <v>0</v>
      </c>
      <c r="T55" s="73">
        <f t="shared" si="1"/>
        <v>1491100</v>
      </c>
      <c r="U55" s="75" t="s">
        <v>366</v>
      </c>
      <c r="V55" s="69" t="s">
        <v>373</v>
      </c>
    </row>
    <row r="56" spans="1:24" ht="13" hidden="1" x14ac:dyDescent="0.15">
      <c r="A56" s="64">
        <f t="shared" si="2"/>
        <v>55</v>
      </c>
      <c r="C56" s="79" t="s">
        <v>374</v>
      </c>
      <c r="D56" s="82">
        <v>44014</v>
      </c>
      <c r="E56" s="66" t="s">
        <v>375</v>
      </c>
      <c r="F56" s="68">
        <v>3345</v>
      </c>
      <c r="G56" s="66" t="s">
        <v>96</v>
      </c>
      <c r="H56" s="69" t="s">
        <v>363</v>
      </c>
      <c r="I56" s="66" t="s">
        <v>120</v>
      </c>
      <c r="J56" s="69" t="s">
        <v>114</v>
      </c>
      <c r="K56" s="76"/>
      <c r="L56" s="76"/>
      <c r="M56" s="76"/>
      <c r="N56" s="69" t="s">
        <v>364</v>
      </c>
      <c r="O56" s="69" t="s">
        <v>365</v>
      </c>
      <c r="P56" s="76"/>
      <c r="Q56" s="71">
        <v>5</v>
      </c>
      <c r="R56" s="73">
        <v>1491100</v>
      </c>
      <c r="S56" s="74">
        <f t="shared" si="0"/>
        <v>0</v>
      </c>
      <c r="T56" s="73">
        <f t="shared" si="1"/>
        <v>1491100</v>
      </c>
      <c r="U56" s="75" t="s">
        <v>366</v>
      </c>
      <c r="V56" s="69" t="s">
        <v>376</v>
      </c>
    </row>
    <row r="57" spans="1:24" ht="13" hidden="1" x14ac:dyDescent="0.15">
      <c r="A57" s="64">
        <f t="shared" si="2"/>
        <v>56</v>
      </c>
      <c r="C57" s="79" t="s">
        <v>377</v>
      </c>
      <c r="D57" s="82">
        <v>44014</v>
      </c>
      <c r="E57" s="66" t="s">
        <v>378</v>
      </c>
      <c r="F57" s="68">
        <v>3345</v>
      </c>
      <c r="G57" s="66" t="s">
        <v>96</v>
      </c>
      <c r="H57" s="69" t="s">
        <v>363</v>
      </c>
      <c r="I57" s="66" t="s">
        <v>120</v>
      </c>
      <c r="J57" s="69" t="s">
        <v>114</v>
      </c>
      <c r="K57" s="76"/>
      <c r="L57" s="76"/>
      <c r="M57" s="76"/>
      <c r="N57" s="69" t="s">
        <v>364</v>
      </c>
      <c r="O57" s="69" t="s">
        <v>365</v>
      </c>
      <c r="P57" s="71">
        <v>1</v>
      </c>
      <c r="Q57" s="71">
        <v>1</v>
      </c>
      <c r="R57" s="73">
        <v>468341</v>
      </c>
      <c r="S57" s="74">
        <f t="shared" si="0"/>
        <v>0</v>
      </c>
      <c r="T57" s="73">
        <f t="shared" si="1"/>
        <v>468341</v>
      </c>
      <c r="U57" s="75" t="s">
        <v>366</v>
      </c>
      <c r="V57" s="69" t="s">
        <v>379</v>
      </c>
    </row>
    <row r="58" spans="1:24" ht="13" hidden="1" x14ac:dyDescent="0.15">
      <c r="A58" s="64">
        <f t="shared" si="2"/>
        <v>57</v>
      </c>
      <c r="C58" s="79" t="s">
        <v>380</v>
      </c>
      <c r="D58" s="82">
        <v>44014</v>
      </c>
      <c r="E58" s="66" t="s">
        <v>133</v>
      </c>
      <c r="F58" s="68">
        <v>3507</v>
      </c>
      <c r="G58" s="66" t="s">
        <v>96</v>
      </c>
      <c r="H58" s="69" t="s">
        <v>381</v>
      </c>
      <c r="I58" s="66" t="s">
        <v>113</v>
      </c>
      <c r="J58" s="69" t="s">
        <v>130</v>
      </c>
      <c r="K58" s="76"/>
      <c r="L58" s="76"/>
      <c r="M58" s="76"/>
      <c r="N58" s="69" t="s">
        <v>382</v>
      </c>
      <c r="O58" s="69" t="s">
        <v>383</v>
      </c>
      <c r="P58" s="76"/>
      <c r="Q58" s="76"/>
      <c r="R58" s="73">
        <v>0</v>
      </c>
      <c r="S58" s="74">
        <f t="shared" si="0"/>
        <v>12000</v>
      </c>
      <c r="T58" s="73">
        <f t="shared" si="1"/>
        <v>12000</v>
      </c>
      <c r="U58" s="75" t="s">
        <v>384</v>
      </c>
      <c r="V58" s="69" t="s">
        <v>139</v>
      </c>
      <c r="X58" s="84" t="s">
        <v>5419</v>
      </c>
    </row>
    <row r="59" spans="1:24" ht="13" hidden="1" x14ac:dyDescent="0.15">
      <c r="A59" s="64">
        <f t="shared" si="2"/>
        <v>58</v>
      </c>
      <c r="C59" s="79" t="s">
        <v>385</v>
      </c>
      <c r="D59" s="82">
        <v>44014</v>
      </c>
      <c r="E59" s="66" t="s">
        <v>133</v>
      </c>
      <c r="F59" s="68">
        <v>9700</v>
      </c>
      <c r="G59" s="66" t="s">
        <v>96</v>
      </c>
      <c r="H59" s="69" t="s">
        <v>386</v>
      </c>
      <c r="I59" s="66" t="s">
        <v>98</v>
      </c>
      <c r="J59" s="69" t="s">
        <v>108</v>
      </c>
      <c r="K59" s="76"/>
      <c r="L59" s="76"/>
      <c r="M59" s="76"/>
      <c r="N59" s="69" t="s">
        <v>387</v>
      </c>
      <c r="O59" s="69" t="s">
        <v>383</v>
      </c>
      <c r="P59" s="76"/>
      <c r="Q59" s="76"/>
      <c r="R59" s="73">
        <v>0</v>
      </c>
      <c r="S59" s="74">
        <f t="shared" si="0"/>
        <v>12000</v>
      </c>
      <c r="T59" s="73">
        <f t="shared" si="1"/>
        <v>12000</v>
      </c>
      <c r="U59" s="75" t="s">
        <v>388</v>
      </c>
      <c r="V59" s="69" t="s">
        <v>139</v>
      </c>
      <c r="X59" s="84" t="s">
        <v>5419</v>
      </c>
    </row>
    <row r="60" spans="1:24" ht="13" hidden="1" x14ac:dyDescent="0.15">
      <c r="A60" s="64">
        <f t="shared" si="2"/>
        <v>59</v>
      </c>
      <c r="C60" s="79" t="s">
        <v>389</v>
      </c>
      <c r="D60" s="82">
        <v>44014</v>
      </c>
      <c r="E60" s="66" t="s">
        <v>133</v>
      </c>
      <c r="F60" s="68">
        <v>8913</v>
      </c>
      <c r="G60" s="66" t="s">
        <v>96</v>
      </c>
      <c r="H60" s="69" t="s">
        <v>390</v>
      </c>
      <c r="I60" s="66" t="s">
        <v>113</v>
      </c>
      <c r="J60" s="69" t="s">
        <v>130</v>
      </c>
      <c r="K60" s="76"/>
      <c r="L60" s="76"/>
      <c r="M60" s="76"/>
      <c r="N60" s="69" t="s">
        <v>391</v>
      </c>
      <c r="O60" s="69" t="s">
        <v>137</v>
      </c>
      <c r="P60" s="76"/>
      <c r="Q60" s="76"/>
      <c r="R60" s="73">
        <v>0</v>
      </c>
      <c r="S60" s="74">
        <f t="shared" si="0"/>
        <v>12000</v>
      </c>
      <c r="T60" s="73">
        <f t="shared" si="1"/>
        <v>12000</v>
      </c>
      <c r="U60" s="75" t="s">
        <v>392</v>
      </c>
      <c r="V60" s="69" t="s">
        <v>146</v>
      </c>
      <c r="X60" s="84" t="s">
        <v>5419</v>
      </c>
    </row>
    <row r="61" spans="1:24" ht="13" hidden="1" x14ac:dyDescent="0.15">
      <c r="A61" s="64">
        <f t="shared" si="2"/>
        <v>60</v>
      </c>
      <c r="C61" s="79" t="s">
        <v>393</v>
      </c>
      <c r="D61" s="82">
        <v>44014</v>
      </c>
      <c r="E61" s="66" t="s">
        <v>148</v>
      </c>
      <c r="F61" s="68">
        <v>2916</v>
      </c>
      <c r="G61" s="66" t="s">
        <v>96</v>
      </c>
      <c r="H61" s="69" t="s">
        <v>394</v>
      </c>
      <c r="I61" s="66" t="s">
        <v>120</v>
      </c>
      <c r="J61" s="69" t="s">
        <v>108</v>
      </c>
      <c r="K61" s="76"/>
      <c r="L61" s="76"/>
      <c r="M61" s="76"/>
      <c r="N61" s="69" t="s">
        <v>395</v>
      </c>
      <c r="O61" s="69" t="s">
        <v>383</v>
      </c>
      <c r="P61" s="76"/>
      <c r="Q61" s="76"/>
      <c r="R61" s="73">
        <v>0</v>
      </c>
      <c r="S61" s="74">
        <f t="shared" si="0"/>
        <v>15000</v>
      </c>
      <c r="T61" s="73">
        <f t="shared" si="1"/>
        <v>15000</v>
      </c>
      <c r="U61" s="75" t="s">
        <v>396</v>
      </c>
      <c r="V61" s="69" t="s">
        <v>397</v>
      </c>
      <c r="X61" s="84" t="s">
        <v>5419</v>
      </c>
    </row>
    <row r="62" spans="1:24" ht="13" hidden="1" x14ac:dyDescent="0.15">
      <c r="A62" s="64">
        <f t="shared" si="2"/>
        <v>61</v>
      </c>
      <c r="C62" s="79" t="s">
        <v>398</v>
      </c>
      <c r="D62" s="82">
        <v>44014</v>
      </c>
      <c r="E62" s="66" t="s">
        <v>154</v>
      </c>
      <c r="F62" s="68">
        <v>3201</v>
      </c>
      <c r="G62" s="66" t="s">
        <v>96</v>
      </c>
      <c r="H62" s="69" t="s">
        <v>399</v>
      </c>
      <c r="I62" s="66" t="s">
        <v>107</v>
      </c>
      <c r="J62" s="69" t="s">
        <v>156</v>
      </c>
      <c r="K62" s="76"/>
      <c r="L62" s="76"/>
      <c r="M62" s="76"/>
      <c r="N62" s="69" t="s">
        <v>400</v>
      </c>
      <c r="O62" s="69" t="s">
        <v>123</v>
      </c>
      <c r="P62" s="76"/>
      <c r="Q62" s="76"/>
      <c r="R62" s="73">
        <v>6380</v>
      </c>
      <c r="S62" s="74">
        <f t="shared" si="0"/>
        <v>0</v>
      </c>
      <c r="T62" s="73">
        <f t="shared" si="1"/>
        <v>6380</v>
      </c>
      <c r="U62" s="75" t="s">
        <v>401</v>
      </c>
      <c r="V62" s="69" t="s">
        <v>402</v>
      </c>
    </row>
    <row r="63" spans="1:24" ht="13" hidden="1" x14ac:dyDescent="0.15">
      <c r="A63" s="64">
        <f t="shared" si="2"/>
        <v>62</v>
      </c>
      <c r="C63" s="79" t="s">
        <v>403</v>
      </c>
      <c r="D63" s="82">
        <v>44014</v>
      </c>
      <c r="E63" s="66" t="s">
        <v>154</v>
      </c>
      <c r="F63" s="68">
        <v>2500</v>
      </c>
      <c r="G63" s="66" t="s">
        <v>96</v>
      </c>
      <c r="H63" s="69" t="s">
        <v>404</v>
      </c>
      <c r="I63" s="66" t="s">
        <v>173</v>
      </c>
      <c r="J63" s="69" t="s">
        <v>114</v>
      </c>
      <c r="K63" s="76"/>
      <c r="L63" s="76"/>
      <c r="M63" s="76"/>
      <c r="N63" s="69" t="s">
        <v>405</v>
      </c>
      <c r="O63" s="69" t="s">
        <v>406</v>
      </c>
      <c r="P63" s="76"/>
      <c r="Q63" s="76"/>
      <c r="R63" s="73">
        <v>50000</v>
      </c>
      <c r="S63" s="74">
        <f t="shared" si="0"/>
        <v>0</v>
      </c>
      <c r="T63" s="73">
        <f t="shared" si="1"/>
        <v>50000</v>
      </c>
      <c r="U63" s="75" t="s">
        <v>407</v>
      </c>
      <c r="V63" s="69" t="s">
        <v>408</v>
      </c>
    </row>
    <row r="64" spans="1:24" ht="13" hidden="1" x14ac:dyDescent="0.15">
      <c r="A64" s="64">
        <f t="shared" si="2"/>
        <v>63</v>
      </c>
      <c r="C64" s="79" t="s">
        <v>409</v>
      </c>
      <c r="D64" s="82">
        <v>44014</v>
      </c>
      <c r="E64" s="66" t="s">
        <v>154</v>
      </c>
      <c r="F64" s="68">
        <v>2601</v>
      </c>
      <c r="G64" s="66" t="s">
        <v>96</v>
      </c>
      <c r="H64" s="69" t="s">
        <v>410</v>
      </c>
      <c r="I64" s="66" t="s">
        <v>120</v>
      </c>
      <c r="J64" s="69" t="s">
        <v>156</v>
      </c>
      <c r="K64" s="76"/>
      <c r="L64" s="76"/>
      <c r="M64" s="76"/>
      <c r="N64" s="69" t="s">
        <v>411</v>
      </c>
      <c r="O64" s="69" t="s">
        <v>412</v>
      </c>
      <c r="P64" s="76"/>
      <c r="Q64" s="76"/>
      <c r="R64" s="73">
        <v>10000</v>
      </c>
      <c r="S64" s="74">
        <f t="shared" si="0"/>
        <v>0</v>
      </c>
      <c r="T64" s="73">
        <f t="shared" si="1"/>
        <v>10000</v>
      </c>
      <c r="U64" s="75" t="s">
        <v>413</v>
      </c>
      <c r="V64" s="69" t="s">
        <v>414</v>
      </c>
    </row>
    <row r="65" spans="1:22" ht="13" hidden="1" x14ac:dyDescent="0.15">
      <c r="A65" s="64">
        <f t="shared" si="2"/>
        <v>64</v>
      </c>
      <c r="C65" s="79" t="s">
        <v>415</v>
      </c>
      <c r="D65" s="82">
        <v>44014</v>
      </c>
      <c r="E65" s="66" t="s">
        <v>154</v>
      </c>
      <c r="F65" s="68">
        <v>8903</v>
      </c>
      <c r="G65" s="66" t="s">
        <v>96</v>
      </c>
      <c r="H65" s="69" t="s">
        <v>416</v>
      </c>
      <c r="I65" s="66" t="s">
        <v>173</v>
      </c>
      <c r="J65" s="69" t="s">
        <v>108</v>
      </c>
      <c r="K65" s="76"/>
      <c r="L65" s="76"/>
      <c r="M65" s="76"/>
      <c r="N65" s="69" t="s">
        <v>417</v>
      </c>
      <c r="O65" s="69" t="s">
        <v>123</v>
      </c>
      <c r="P65" s="76"/>
      <c r="Q65" s="76"/>
      <c r="R65" s="73">
        <v>0</v>
      </c>
      <c r="S65" s="74">
        <f t="shared" si="0"/>
        <v>3000</v>
      </c>
      <c r="T65" s="73">
        <f t="shared" si="1"/>
        <v>3000</v>
      </c>
      <c r="U65" s="75" t="s">
        <v>418</v>
      </c>
      <c r="V65" s="69" t="s">
        <v>419</v>
      </c>
    </row>
    <row r="66" spans="1:22" ht="13" hidden="1" x14ac:dyDescent="0.15">
      <c r="A66" s="64">
        <f t="shared" si="2"/>
        <v>65</v>
      </c>
      <c r="C66" s="79" t="s">
        <v>420</v>
      </c>
      <c r="D66" s="82">
        <v>44014</v>
      </c>
      <c r="E66" s="66" t="s">
        <v>154</v>
      </c>
      <c r="F66" s="68">
        <v>12325</v>
      </c>
      <c r="G66" s="66" t="s">
        <v>96</v>
      </c>
      <c r="H66" s="69" t="s">
        <v>421</v>
      </c>
      <c r="I66" s="66" t="s">
        <v>107</v>
      </c>
      <c r="J66" s="69" t="s">
        <v>135</v>
      </c>
      <c r="K66" s="76"/>
      <c r="L66" s="76"/>
      <c r="M66" s="76"/>
      <c r="N66" s="69" t="s">
        <v>422</v>
      </c>
      <c r="O66" s="69" t="s">
        <v>123</v>
      </c>
      <c r="P66" s="76"/>
      <c r="Q66" s="76"/>
      <c r="R66" s="73">
        <v>0</v>
      </c>
      <c r="S66" s="74">
        <f t="shared" ref="S66:S129" si="3">IF(R66&gt;0,0,(IF(ISNA(VLOOKUP(E66,Missing_Vaulations,3,FALSE))=TRUE,0,(VLOOKUP(E66,Missing_Vaulations,3,FALSE)))))</f>
        <v>3000</v>
      </c>
      <c r="T66" s="73">
        <f t="shared" si="1"/>
        <v>3000</v>
      </c>
      <c r="U66" s="75" t="s">
        <v>423</v>
      </c>
      <c r="V66" s="69" t="s">
        <v>170</v>
      </c>
    </row>
    <row r="67" spans="1:22" ht="13" hidden="1" x14ac:dyDescent="0.15">
      <c r="A67" s="64">
        <f t="shared" si="2"/>
        <v>66</v>
      </c>
      <c r="C67" s="79" t="s">
        <v>424</v>
      </c>
      <c r="D67" s="82">
        <v>44014</v>
      </c>
      <c r="E67" s="66" t="s">
        <v>154</v>
      </c>
      <c r="F67" s="68">
        <v>11517</v>
      </c>
      <c r="G67" s="66" t="s">
        <v>96</v>
      </c>
      <c r="H67" s="69" t="s">
        <v>425</v>
      </c>
      <c r="I67" s="66" t="s">
        <v>107</v>
      </c>
      <c r="J67" s="69" t="s">
        <v>108</v>
      </c>
      <c r="K67" s="76"/>
      <c r="L67" s="76"/>
      <c r="M67" s="76"/>
      <c r="N67" s="69" t="s">
        <v>426</v>
      </c>
      <c r="O67" s="69" t="s">
        <v>123</v>
      </c>
      <c r="P67" s="76"/>
      <c r="Q67" s="76"/>
      <c r="R67" s="73">
        <v>0</v>
      </c>
      <c r="S67" s="74">
        <f t="shared" si="3"/>
        <v>3000</v>
      </c>
      <c r="T67" s="73">
        <f t="shared" ref="T67:T130" si="4">R67+S67</f>
        <v>3000</v>
      </c>
      <c r="U67" s="75" t="s">
        <v>427</v>
      </c>
      <c r="V67" s="69" t="s">
        <v>428</v>
      </c>
    </row>
    <row r="68" spans="1:22" ht="13" hidden="1" x14ac:dyDescent="0.15">
      <c r="A68" s="64">
        <f t="shared" ref="A68:A131" si="5">A67+1</f>
        <v>67</v>
      </c>
      <c r="C68" s="79" t="s">
        <v>429</v>
      </c>
      <c r="D68" s="82">
        <v>44014</v>
      </c>
      <c r="E68" s="66" t="s">
        <v>154</v>
      </c>
      <c r="F68" s="68">
        <v>721</v>
      </c>
      <c r="G68" s="66" t="s">
        <v>96</v>
      </c>
      <c r="H68" s="69" t="s">
        <v>430</v>
      </c>
      <c r="I68" s="66" t="s">
        <v>173</v>
      </c>
      <c r="J68" s="69" t="s">
        <v>162</v>
      </c>
      <c r="K68" s="76"/>
      <c r="L68" s="76"/>
      <c r="M68" s="76"/>
      <c r="N68" s="69" t="s">
        <v>431</v>
      </c>
      <c r="O68" s="69" t="s">
        <v>123</v>
      </c>
      <c r="P68" s="76"/>
      <c r="Q68" s="76"/>
      <c r="R68" s="73">
        <v>0</v>
      </c>
      <c r="S68" s="74">
        <f t="shared" si="3"/>
        <v>3000</v>
      </c>
      <c r="T68" s="73">
        <f t="shared" si="4"/>
        <v>3000</v>
      </c>
      <c r="U68" s="75" t="s">
        <v>432</v>
      </c>
      <c r="V68" s="69" t="s">
        <v>217</v>
      </c>
    </row>
    <row r="69" spans="1:22" ht="13" hidden="1" x14ac:dyDescent="0.15">
      <c r="A69" s="64">
        <f t="shared" si="5"/>
        <v>68</v>
      </c>
      <c r="C69" s="79" t="s">
        <v>433</v>
      </c>
      <c r="D69" s="82">
        <v>44014</v>
      </c>
      <c r="E69" s="66" t="s">
        <v>223</v>
      </c>
      <c r="F69" s="68">
        <v>915</v>
      </c>
      <c r="G69" s="66" t="s">
        <v>96</v>
      </c>
      <c r="H69" s="69" t="s">
        <v>434</v>
      </c>
      <c r="I69" s="66" t="s">
        <v>120</v>
      </c>
      <c r="J69" s="69" t="s">
        <v>121</v>
      </c>
      <c r="K69" s="76"/>
      <c r="L69" s="76"/>
      <c r="M69" s="76"/>
      <c r="N69" s="69" t="s">
        <v>435</v>
      </c>
      <c r="O69" s="69" t="s">
        <v>436</v>
      </c>
      <c r="P69" s="76"/>
      <c r="Q69" s="76"/>
      <c r="R69" s="73">
        <v>0</v>
      </c>
      <c r="S69" s="74">
        <f t="shared" si="3"/>
        <v>3000</v>
      </c>
      <c r="T69" s="73">
        <f t="shared" si="4"/>
        <v>3000</v>
      </c>
      <c r="U69" s="75" t="s">
        <v>437</v>
      </c>
      <c r="V69" s="69" t="s">
        <v>233</v>
      </c>
    </row>
    <row r="70" spans="1:22" ht="13" hidden="1" x14ac:dyDescent="0.15">
      <c r="A70" s="64">
        <f t="shared" si="5"/>
        <v>69</v>
      </c>
      <c r="C70" s="79" t="s">
        <v>438</v>
      </c>
      <c r="D70" s="82">
        <v>44014</v>
      </c>
      <c r="E70" s="66" t="s">
        <v>223</v>
      </c>
      <c r="F70" s="68">
        <v>101</v>
      </c>
      <c r="G70" s="66" t="s">
        <v>96</v>
      </c>
      <c r="H70" s="69" t="s">
        <v>439</v>
      </c>
      <c r="I70" s="66" t="s">
        <v>120</v>
      </c>
      <c r="J70" s="69" t="s">
        <v>121</v>
      </c>
      <c r="K70" s="76"/>
      <c r="L70" s="76"/>
      <c r="M70" s="76"/>
      <c r="N70" s="69" t="s">
        <v>440</v>
      </c>
      <c r="O70" s="69" t="s">
        <v>123</v>
      </c>
      <c r="P70" s="76"/>
      <c r="Q70" s="76"/>
      <c r="R70" s="73">
        <v>0</v>
      </c>
      <c r="S70" s="74">
        <f t="shared" si="3"/>
        <v>3000</v>
      </c>
      <c r="T70" s="73">
        <f t="shared" si="4"/>
        <v>3000</v>
      </c>
      <c r="U70" s="75" t="s">
        <v>441</v>
      </c>
      <c r="V70" s="69" t="s">
        <v>442</v>
      </c>
    </row>
    <row r="71" spans="1:22" ht="13" hidden="1" x14ac:dyDescent="0.15">
      <c r="A71" s="64">
        <f t="shared" si="5"/>
        <v>70</v>
      </c>
      <c r="C71" s="79" t="s">
        <v>443</v>
      </c>
      <c r="D71" s="82">
        <v>44014</v>
      </c>
      <c r="E71" s="66" t="s">
        <v>223</v>
      </c>
      <c r="F71" s="68">
        <v>4001</v>
      </c>
      <c r="G71" s="66" t="s">
        <v>96</v>
      </c>
      <c r="H71" s="69" t="s">
        <v>444</v>
      </c>
      <c r="I71" s="66" t="s">
        <v>445</v>
      </c>
      <c r="J71" s="69" t="s">
        <v>156</v>
      </c>
      <c r="K71" s="76"/>
      <c r="L71" s="76"/>
      <c r="M71" s="76"/>
      <c r="N71" s="69" t="s">
        <v>446</v>
      </c>
      <c r="O71" s="69" t="s">
        <v>123</v>
      </c>
      <c r="P71" s="76"/>
      <c r="Q71" s="76"/>
      <c r="R71" s="73">
        <v>0</v>
      </c>
      <c r="S71" s="74">
        <f t="shared" si="3"/>
        <v>3000</v>
      </c>
      <c r="T71" s="73">
        <f t="shared" si="4"/>
        <v>3000</v>
      </c>
      <c r="U71" s="75" t="s">
        <v>447</v>
      </c>
      <c r="V71" s="69" t="s">
        <v>448</v>
      </c>
    </row>
    <row r="72" spans="1:22" ht="13" hidden="1" x14ac:dyDescent="0.15">
      <c r="A72" s="64">
        <f t="shared" si="5"/>
        <v>71</v>
      </c>
      <c r="C72" s="79" t="s">
        <v>449</v>
      </c>
      <c r="D72" s="82">
        <v>44014</v>
      </c>
      <c r="E72" s="66" t="s">
        <v>223</v>
      </c>
      <c r="F72" s="68">
        <v>5412</v>
      </c>
      <c r="G72" s="66" t="s">
        <v>96</v>
      </c>
      <c r="H72" s="69" t="s">
        <v>450</v>
      </c>
      <c r="I72" s="66" t="s">
        <v>173</v>
      </c>
      <c r="J72" s="69" t="s">
        <v>121</v>
      </c>
      <c r="K72" s="76"/>
      <c r="L72" s="76"/>
      <c r="M72" s="76"/>
      <c r="N72" s="69" t="s">
        <v>451</v>
      </c>
      <c r="O72" s="69" t="s">
        <v>452</v>
      </c>
      <c r="P72" s="76"/>
      <c r="Q72" s="76"/>
      <c r="R72" s="73">
        <v>0</v>
      </c>
      <c r="S72" s="74">
        <f t="shared" si="3"/>
        <v>3000</v>
      </c>
      <c r="T72" s="73">
        <f t="shared" si="4"/>
        <v>3000</v>
      </c>
      <c r="U72" s="75" t="s">
        <v>453</v>
      </c>
      <c r="V72" s="69" t="s">
        <v>238</v>
      </c>
    </row>
    <row r="73" spans="1:22" ht="13" hidden="1" x14ac:dyDescent="0.15">
      <c r="A73" s="64">
        <f t="shared" si="5"/>
        <v>72</v>
      </c>
      <c r="C73" s="79" t="s">
        <v>454</v>
      </c>
      <c r="D73" s="82">
        <v>44014</v>
      </c>
      <c r="E73" s="66" t="s">
        <v>223</v>
      </c>
      <c r="F73" s="68">
        <v>9412</v>
      </c>
      <c r="G73" s="66" t="s">
        <v>96</v>
      </c>
      <c r="H73" s="69" t="s">
        <v>455</v>
      </c>
      <c r="I73" s="66" t="s">
        <v>173</v>
      </c>
      <c r="J73" s="69" t="s">
        <v>135</v>
      </c>
      <c r="K73" s="76"/>
      <c r="L73" s="76"/>
      <c r="M73" s="76"/>
      <c r="N73" s="69" t="s">
        <v>456</v>
      </c>
      <c r="O73" s="69" t="s">
        <v>123</v>
      </c>
      <c r="P73" s="76"/>
      <c r="Q73" s="76"/>
      <c r="R73" s="73">
        <v>0</v>
      </c>
      <c r="S73" s="74">
        <f t="shared" si="3"/>
        <v>3000</v>
      </c>
      <c r="T73" s="73">
        <f t="shared" si="4"/>
        <v>3000</v>
      </c>
      <c r="U73" s="75" t="s">
        <v>457</v>
      </c>
      <c r="V73" s="69" t="s">
        <v>458</v>
      </c>
    </row>
    <row r="74" spans="1:22" ht="13" hidden="1" x14ac:dyDescent="0.15">
      <c r="A74" s="64">
        <f t="shared" si="5"/>
        <v>73</v>
      </c>
      <c r="C74" s="79" t="s">
        <v>459</v>
      </c>
      <c r="D74" s="82">
        <v>44014</v>
      </c>
      <c r="E74" s="66" t="s">
        <v>223</v>
      </c>
      <c r="F74" s="68">
        <v>3513</v>
      </c>
      <c r="G74" s="66" t="s">
        <v>96</v>
      </c>
      <c r="H74" s="69" t="s">
        <v>460</v>
      </c>
      <c r="I74" s="66" t="s">
        <v>113</v>
      </c>
      <c r="J74" s="69" t="s">
        <v>108</v>
      </c>
      <c r="K74" s="76"/>
      <c r="L74" s="76"/>
      <c r="M74" s="76"/>
      <c r="N74" s="69" t="s">
        <v>461</v>
      </c>
      <c r="O74" s="69" t="s">
        <v>452</v>
      </c>
      <c r="P74" s="76"/>
      <c r="Q74" s="76"/>
      <c r="R74" s="73">
        <v>0</v>
      </c>
      <c r="S74" s="74">
        <f t="shared" si="3"/>
        <v>3000</v>
      </c>
      <c r="T74" s="73">
        <f t="shared" si="4"/>
        <v>3000</v>
      </c>
      <c r="U74" s="75" t="s">
        <v>462</v>
      </c>
      <c r="V74" s="69" t="s">
        <v>238</v>
      </c>
    </row>
    <row r="75" spans="1:22" ht="13" hidden="1" x14ac:dyDescent="0.15">
      <c r="A75" s="64">
        <f t="shared" si="5"/>
        <v>74</v>
      </c>
      <c r="C75" s="79" t="s">
        <v>463</v>
      </c>
      <c r="D75" s="82">
        <v>44014</v>
      </c>
      <c r="E75" s="66" t="s">
        <v>223</v>
      </c>
      <c r="F75" s="68">
        <v>3618</v>
      </c>
      <c r="G75" s="66" t="s">
        <v>96</v>
      </c>
      <c r="H75" s="69" t="s">
        <v>464</v>
      </c>
      <c r="I75" s="66" t="s">
        <v>120</v>
      </c>
      <c r="J75" s="69" t="s">
        <v>114</v>
      </c>
      <c r="K75" s="76"/>
      <c r="L75" s="76"/>
      <c r="M75" s="76"/>
      <c r="N75" s="69" t="s">
        <v>465</v>
      </c>
      <c r="O75" s="69" t="s">
        <v>452</v>
      </c>
      <c r="P75" s="76"/>
      <c r="Q75" s="76"/>
      <c r="R75" s="73">
        <v>0</v>
      </c>
      <c r="S75" s="74">
        <f t="shared" si="3"/>
        <v>3000</v>
      </c>
      <c r="T75" s="73">
        <f t="shared" si="4"/>
        <v>3000</v>
      </c>
      <c r="U75" s="75" t="s">
        <v>466</v>
      </c>
      <c r="V75" s="69" t="s">
        <v>238</v>
      </c>
    </row>
    <row r="76" spans="1:22" ht="13" hidden="1" x14ac:dyDescent="0.15">
      <c r="A76" s="64">
        <f t="shared" si="5"/>
        <v>75</v>
      </c>
      <c r="C76" s="79" t="s">
        <v>467</v>
      </c>
      <c r="D76" s="82">
        <v>44014</v>
      </c>
      <c r="E76" s="66" t="s">
        <v>223</v>
      </c>
      <c r="F76" s="68">
        <v>9408</v>
      </c>
      <c r="G76" s="66" t="s">
        <v>96</v>
      </c>
      <c r="H76" s="69" t="s">
        <v>468</v>
      </c>
      <c r="I76" s="66" t="s">
        <v>107</v>
      </c>
      <c r="J76" s="69" t="s">
        <v>108</v>
      </c>
      <c r="K76" s="76"/>
      <c r="L76" s="76"/>
      <c r="M76" s="76"/>
      <c r="N76" s="69" t="s">
        <v>469</v>
      </c>
      <c r="O76" s="69" t="s">
        <v>452</v>
      </c>
      <c r="P76" s="76"/>
      <c r="Q76" s="76"/>
      <c r="R76" s="73">
        <v>0</v>
      </c>
      <c r="S76" s="74">
        <f t="shared" si="3"/>
        <v>3000</v>
      </c>
      <c r="T76" s="73">
        <f t="shared" si="4"/>
        <v>3000</v>
      </c>
      <c r="U76" s="75" t="s">
        <v>470</v>
      </c>
      <c r="V76" s="69" t="s">
        <v>471</v>
      </c>
    </row>
    <row r="77" spans="1:22" ht="13" hidden="1" x14ac:dyDescent="0.15">
      <c r="A77" s="64">
        <f t="shared" si="5"/>
        <v>76</v>
      </c>
      <c r="C77" s="79" t="s">
        <v>472</v>
      </c>
      <c r="D77" s="82">
        <v>44014</v>
      </c>
      <c r="E77" s="66" t="s">
        <v>223</v>
      </c>
      <c r="F77" s="68">
        <v>120</v>
      </c>
      <c r="G77" s="66" t="s">
        <v>96</v>
      </c>
      <c r="H77" s="69" t="s">
        <v>473</v>
      </c>
      <c r="I77" s="66" t="s">
        <v>120</v>
      </c>
      <c r="J77" s="69" t="s">
        <v>121</v>
      </c>
      <c r="K77" s="76"/>
      <c r="L77" s="76"/>
      <c r="M77" s="76"/>
      <c r="N77" s="69" t="s">
        <v>474</v>
      </c>
      <c r="O77" s="69" t="s">
        <v>452</v>
      </c>
      <c r="P77" s="76"/>
      <c r="Q77" s="76"/>
      <c r="R77" s="73">
        <v>0</v>
      </c>
      <c r="S77" s="74">
        <f t="shared" si="3"/>
        <v>3000</v>
      </c>
      <c r="T77" s="73">
        <f t="shared" si="4"/>
        <v>3000</v>
      </c>
      <c r="U77" s="75" t="s">
        <v>475</v>
      </c>
      <c r="V77" s="69" t="s">
        <v>476</v>
      </c>
    </row>
    <row r="78" spans="1:22" ht="13" hidden="1" x14ac:dyDescent="0.15">
      <c r="A78" s="64">
        <f t="shared" si="5"/>
        <v>77</v>
      </c>
      <c r="C78" s="79" t="s">
        <v>477</v>
      </c>
      <c r="D78" s="82">
        <v>44014</v>
      </c>
      <c r="E78" s="66" t="s">
        <v>223</v>
      </c>
      <c r="F78" s="68">
        <v>4339</v>
      </c>
      <c r="G78" s="66" t="s">
        <v>96</v>
      </c>
      <c r="H78" s="69" t="s">
        <v>478</v>
      </c>
      <c r="I78" s="66" t="s">
        <v>98</v>
      </c>
      <c r="J78" s="69" t="s">
        <v>135</v>
      </c>
      <c r="K78" s="76"/>
      <c r="L78" s="76"/>
      <c r="M78" s="76"/>
      <c r="N78" s="69" t="s">
        <v>479</v>
      </c>
      <c r="O78" s="69" t="s">
        <v>480</v>
      </c>
      <c r="P78" s="76"/>
      <c r="Q78" s="76"/>
      <c r="R78" s="73">
        <v>0</v>
      </c>
      <c r="S78" s="74">
        <f t="shared" si="3"/>
        <v>3000</v>
      </c>
      <c r="T78" s="73">
        <f t="shared" si="4"/>
        <v>3000</v>
      </c>
      <c r="U78" s="75" t="s">
        <v>481</v>
      </c>
      <c r="V78" s="69" t="s">
        <v>238</v>
      </c>
    </row>
    <row r="79" spans="1:22" ht="13" hidden="1" x14ac:dyDescent="0.15">
      <c r="A79" s="64">
        <f t="shared" si="5"/>
        <v>78</v>
      </c>
      <c r="C79" s="79" t="s">
        <v>482</v>
      </c>
      <c r="D79" s="82">
        <v>44014</v>
      </c>
      <c r="E79" s="66" t="s">
        <v>223</v>
      </c>
      <c r="F79" s="68">
        <v>101</v>
      </c>
      <c r="G79" s="66" t="s">
        <v>96</v>
      </c>
      <c r="H79" s="69" t="s">
        <v>483</v>
      </c>
      <c r="I79" s="66" t="s">
        <v>120</v>
      </c>
      <c r="J79" s="69" t="s">
        <v>162</v>
      </c>
      <c r="K79" s="76"/>
      <c r="L79" s="76"/>
      <c r="M79" s="76"/>
      <c r="N79" s="69" t="s">
        <v>484</v>
      </c>
      <c r="O79" s="69" t="s">
        <v>123</v>
      </c>
      <c r="P79" s="76"/>
      <c r="Q79" s="76"/>
      <c r="R79" s="73">
        <v>0</v>
      </c>
      <c r="S79" s="74">
        <f t="shared" si="3"/>
        <v>3000</v>
      </c>
      <c r="T79" s="73">
        <f t="shared" si="4"/>
        <v>3000</v>
      </c>
      <c r="U79" s="75" t="s">
        <v>485</v>
      </c>
      <c r="V79" s="69" t="s">
        <v>486</v>
      </c>
    </row>
    <row r="80" spans="1:22" ht="13" hidden="1" x14ac:dyDescent="0.15">
      <c r="A80" s="64">
        <f t="shared" si="5"/>
        <v>79</v>
      </c>
      <c r="C80" s="79" t="s">
        <v>487</v>
      </c>
      <c r="D80" s="82">
        <v>44014</v>
      </c>
      <c r="E80" s="66" t="s">
        <v>246</v>
      </c>
      <c r="F80" s="68">
        <v>2604</v>
      </c>
      <c r="G80" s="66" t="s">
        <v>96</v>
      </c>
      <c r="H80" s="69" t="s">
        <v>488</v>
      </c>
      <c r="I80" s="66" t="s">
        <v>120</v>
      </c>
      <c r="J80" s="69" t="s">
        <v>489</v>
      </c>
      <c r="K80" s="76"/>
      <c r="L80" s="76"/>
      <c r="M80" s="76"/>
      <c r="N80" s="69" t="s">
        <v>490</v>
      </c>
      <c r="O80" s="69" t="s">
        <v>491</v>
      </c>
      <c r="P80" s="76"/>
      <c r="Q80" s="76"/>
      <c r="R80" s="73">
        <v>0</v>
      </c>
      <c r="S80" s="74">
        <f t="shared" si="3"/>
        <v>500</v>
      </c>
      <c r="T80" s="73">
        <f t="shared" si="4"/>
        <v>500</v>
      </c>
      <c r="U80" s="75" t="s">
        <v>492</v>
      </c>
      <c r="V80" s="69" t="s">
        <v>493</v>
      </c>
    </row>
    <row r="81" spans="1:25" ht="13" hidden="1" x14ac:dyDescent="0.15">
      <c r="A81" s="64">
        <f t="shared" si="5"/>
        <v>80</v>
      </c>
      <c r="C81" s="79" t="s">
        <v>494</v>
      </c>
      <c r="D81" s="82">
        <v>44014</v>
      </c>
      <c r="E81" s="66" t="s">
        <v>246</v>
      </c>
      <c r="F81" s="68">
        <v>2313</v>
      </c>
      <c r="G81" s="66" t="s">
        <v>96</v>
      </c>
      <c r="H81" s="69" t="s">
        <v>495</v>
      </c>
      <c r="I81" s="66" t="s">
        <v>129</v>
      </c>
      <c r="J81" s="69" t="s">
        <v>156</v>
      </c>
      <c r="K81" s="76"/>
      <c r="L81" s="76"/>
      <c r="M81" s="76"/>
      <c r="N81" s="69" t="s">
        <v>496</v>
      </c>
      <c r="O81" s="69" t="s">
        <v>491</v>
      </c>
      <c r="P81" s="76"/>
      <c r="Q81" s="76"/>
      <c r="R81" s="73">
        <v>0</v>
      </c>
      <c r="S81" s="74">
        <f t="shared" si="3"/>
        <v>500</v>
      </c>
      <c r="T81" s="73">
        <f t="shared" si="4"/>
        <v>500</v>
      </c>
      <c r="U81" s="75" t="s">
        <v>497</v>
      </c>
      <c r="V81" s="69" t="s">
        <v>493</v>
      </c>
    </row>
    <row r="82" spans="1:25" ht="13" hidden="1" x14ac:dyDescent="0.15">
      <c r="A82" s="64">
        <f t="shared" si="5"/>
        <v>81</v>
      </c>
      <c r="C82" s="79" t="s">
        <v>498</v>
      </c>
      <c r="D82" s="82">
        <v>44014</v>
      </c>
      <c r="E82" s="66" t="s">
        <v>246</v>
      </c>
      <c r="F82" s="68">
        <v>6700</v>
      </c>
      <c r="G82" s="66" t="s">
        <v>96</v>
      </c>
      <c r="H82" s="69" t="s">
        <v>499</v>
      </c>
      <c r="I82" s="66" t="s">
        <v>129</v>
      </c>
      <c r="J82" s="69" t="s">
        <v>156</v>
      </c>
      <c r="K82" s="76"/>
      <c r="L82" s="76"/>
      <c r="M82" s="76"/>
      <c r="N82" s="69" t="s">
        <v>500</v>
      </c>
      <c r="O82" s="69" t="s">
        <v>491</v>
      </c>
      <c r="P82" s="76"/>
      <c r="Q82" s="76"/>
      <c r="R82" s="73">
        <v>0</v>
      </c>
      <c r="S82" s="74">
        <f t="shared" si="3"/>
        <v>500</v>
      </c>
      <c r="T82" s="73">
        <f t="shared" si="4"/>
        <v>500</v>
      </c>
      <c r="U82" s="75" t="s">
        <v>501</v>
      </c>
      <c r="V82" s="69" t="s">
        <v>493</v>
      </c>
    </row>
    <row r="83" spans="1:25" ht="13" hidden="1" x14ac:dyDescent="0.15">
      <c r="A83" s="64">
        <f t="shared" si="5"/>
        <v>82</v>
      </c>
      <c r="C83" s="79" t="s">
        <v>502</v>
      </c>
      <c r="D83" s="82">
        <v>44014</v>
      </c>
      <c r="E83" s="66" t="s">
        <v>246</v>
      </c>
      <c r="F83" s="68">
        <v>3500</v>
      </c>
      <c r="G83" s="66" t="s">
        <v>96</v>
      </c>
      <c r="H83" s="69" t="s">
        <v>503</v>
      </c>
      <c r="I83" s="66" t="s">
        <v>120</v>
      </c>
      <c r="J83" s="69" t="s">
        <v>130</v>
      </c>
      <c r="K83" s="76"/>
      <c r="L83" s="76"/>
      <c r="M83" s="76"/>
      <c r="N83" s="69" t="s">
        <v>504</v>
      </c>
      <c r="O83" s="69" t="s">
        <v>491</v>
      </c>
      <c r="P83" s="76"/>
      <c r="Q83" s="76"/>
      <c r="R83" s="73">
        <v>0</v>
      </c>
      <c r="S83" s="74">
        <f t="shared" si="3"/>
        <v>500</v>
      </c>
      <c r="T83" s="73">
        <f t="shared" si="4"/>
        <v>500</v>
      </c>
      <c r="U83" s="75" t="s">
        <v>505</v>
      </c>
      <c r="V83" s="69" t="s">
        <v>493</v>
      </c>
    </row>
    <row r="84" spans="1:25" ht="13" hidden="1" x14ac:dyDescent="0.15">
      <c r="A84" s="64">
        <f t="shared" si="5"/>
        <v>83</v>
      </c>
      <c r="C84" s="79" t="s">
        <v>506</v>
      </c>
      <c r="D84" s="82">
        <v>44014</v>
      </c>
      <c r="E84" s="66" t="s">
        <v>246</v>
      </c>
      <c r="F84" s="68">
        <v>4608</v>
      </c>
      <c r="G84" s="66" t="s">
        <v>96</v>
      </c>
      <c r="H84" s="69" t="s">
        <v>507</v>
      </c>
      <c r="I84" s="66" t="s">
        <v>107</v>
      </c>
      <c r="J84" s="69" t="s">
        <v>135</v>
      </c>
      <c r="K84" s="76"/>
      <c r="L84" s="76"/>
      <c r="M84" s="76"/>
      <c r="N84" s="69" t="s">
        <v>508</v>
      </c>
      <c r="O84" s="69" t="s">
        <v>509</v>
      </c>
      <c r="P84" s="76"/>
      <c r="Q84" s="76"/>
      <c r="R84" s="73">
        <v>0</v>
      </c>
      <c r="S84" s="74">
        <f t="shared" si="3"/>
        <v>500</v>
      </c>
      <c r="T84" s="73">
        <f t="shared" si="4"/>
        <v>500</v>
      </c>
      <c r="U84" s="75" t="s">
        <v>510</v>
      </c>
      <c r="V84" s="69" t="s">
        <v>251</v>
      </c>
    </row>
    <row r="85" spans="1:25" ht="13" hidden="1" x14ac:dyDescent="0.15">
      <c r="A85" s="64">
        <f t="shared" si="5"/>
        <v>84</v>
      </c>
      <c r="C85" s="79" t="s">
        <v>511</v>
      </c>
      <c r="D85" s="82">
        <v>44014</v>
      </c>
      <c r="E85" s="66" t="s">
        <v>246</v>
      </c>
      <c r="F85" s="68">
        <v>5004</v>
      </c>
      <c r="G85" s="66" t="s">
        <v>96</v>
      </c>
      <c r="H85" s="69" t="s">
        <v>512</v>
      </c>
      <c r="I85" s="66" t="s">
        <v>113</v>
      </c>
      <c r="J85" s="69" t="s">
        <v>135</v>
      </c>
      <c r="K85" s="76"/>
      <c r="L85" s="76"/>
      <c r="M85" s="76"/>
      <c r="N85" s="69" t="s">
        <v>513</v>
      </c>
      <c r="O85" s="69" t="s">
        <v>514</v>
      </c>
      <c r="P85" s="76"/>
      <c r="Q85" s="76"/>
      <c r="R85" s="73">
        <v>0</v>
      </c>
      <c r="S85" s="74">
        <f t="shared" si="3"/>
        <v>500</v>
      </c>
      <c r="T85" s="73">
        <f t="shared" si="4"/>
        <v>500</v>
      </c>
      <c r="U85" s="75" t="s">
        <v>515</v>
      </c>
      <c r="V85" s="69" t="s">
        <v>251</v>
      </c>
    </row>
    <row r="86" spans="1:25" ht="13" hidden="1" x14ac:dyDescent="0.15">
      <c r="A86" s="64">
        <f t="shared" si="5"/>
        <v>85</v>
      </c>
      <c r="C86" s="79" t="s">
        <v>516</v>
      </c>
      <c r="D86" s="82">
        <v>44014</v>
      </c>
      <c r="E86" s="66" t="s">
        <v>246</v>
      </c>
      <c r="F86" s="68">
        <v>8816</v>
      </c>
      <c r="G86" s="66" t="s">
        <v>96</v>
      </c>
      <c r="H86" s="69" t="s">
        <v>517</v>
      </c>
      <c r="I86" s="66" t="s">
        <v>113</v>
      </c>
      <c r="J86" s="69" t="s">
        <v>135</v>
      </c>
      <c r="K86" s="76"/>
      <c r="L86" s="76"/>
      <c r="M86" s="76"/>
      <c r="N86" s="69" t="s">
        <v>518</v>
      </c>
      <c r="O86" s="69" t="s">
        <v>514</v>
      </c>
      <c r="P86" s="76"/>
      <c r="Q86" s="76"/>
      <c r="R86" s="73">
        <v>0</v>
      </c>
      <c r="S86" s="74">
        <f t="shared" si="3"/>
        <v>500</v>
      </c>
      <c r="T86" s="73">
        <f t="shared" si="4"/>
        <v>500</v>
      </c>
      <c r="U86" s="75" t="s">
        <v>519</v>
      </c>
      <c r="V86" s="69" t="s">
        <v>251</v>
      </c>
    </row>
    <row r="87" spans="1:25" ht="13" hidden="1" x14ac:dyDescent="0.15">
      <c r="A87" s="64">
        <f t="shared" si="5"/>
        <v>86</v>
      </c>
      <c r="C87" s="79" t="s">
        <v>520</v>
      </c>
      <c r="D87" s="82">
        <v>44014</v>
      </c>
      <c r="E87" s="66" t="s">
        <v>246</v>
      </c>
      <c r="F87" s="68">
        <v>9210</v>
      </c>
      <c r="G87" s="66" t="s">
        <v>96</v>
      </c>
      <c r="H87" s="69" t="s">
        <v>521</v>
      </c>
      <c r="I87" s="66" t="s">
        <v>129</v>
      </c>
      <c r="J87" s="69" t="s">
        <v>135</v>
      </c>
      <c r="K87" s="76"/>
      <c r="L87" s="76"/>
      <c r="M87" s="76"/>
      <c r="N87" s="69" t="s">
        <v>522</v>
      </c>
      <c r="O87" s="69" t="s">
        <v>523</v>
      </c>
      <c r="P87" s="76"/>
      <c r="Q87" s="76"/>
      <c r="R87" s="73">
        <v>0</v>
      </c>
      <c r="S87" s="74">
        <f t="shared" si="3"/>
        <v>500</v>
      </c>
      <c r="T87" s="73">
        <f t="shared" si="4"/>
        <v>500</v>
      </c>
      <c r="U87" s="75" t="s">
        <v>524</v>
      </c>
      <c r="V87" s="69" t="s">
        <v>251</v>
      </c>
    </row>
    <row r="88" spans="1:25" ht="13" hidden="1" x14ac:dyDescent="0.15">
      <c r="A88" s="64">
        <f t="shared" si="5"/>
        <v>87</v>
      </c>
      <c r="C88" s="79" t="s">
        <v>525</v>
      </c>
      <c r="D88" s="82">
        <v>44014</v>
      </c>
      <c r="E88" s="66" t="s">
        <v>246</v>
      </c>
      <c r="F88" s="68">
        <v>11122</v>
      </c>
      <c r="G88" s="66" t="s">
        <v>96</v>
      </c>
      <c r="H88" s="69" t="s">
        <v>526</v>
      </c>
      <c r="I88" s="66" t="s">
        <v>527</v>
      </c>
      <c r="J88" s="69" t="s">
        <v>108</v>
      </c>
      <c r="K88" s="76"/>
      <c r="L88" s="76"/>
      <c r="M88" s="76"/>
      <c r="N88" s="69" t="s">
        <v>528</v>
      </c>
      <c r="O88" s="69" t="s">
        <v>523</v>
      </c>
      <c r="P88" s="76"/>
      <c r="Q88" s="76"/>
      <c r="R88" s="73">
        <v>0</v>
      </c>
      <c r="S88" s="74">
        <f t="shared" si="3"/>
        <v>500</v>
      </c>
      <c r="T88" s="73">
        <f t="shared" si="4"/>
        <v>500</v>
      </c>
      <c r="U88" s="75" t="s">
        <v>529</v>
      </c>
      <c r="V88" s="69" t="s">
        <v>251</v>
      </c>
    </row>
    <row r="89" spans="1:25" ht="13" hidden="1" x14ac:dyDescent="0.15">
      <c r="A89" s="64">
        <f t="shared" si="5"/>
        <v>88</v>
      </c>
      <c r="C89" s="79" t="s">
        <v>530</v>
      </c>
      <c r="D89" s="82">
        <v>44014</v>
      </c>
      <c r="E89" s="66" t="s">
        <v>246</v>
      </c>
      <c r="F89" s="68">
        <v>729</v>
      </c>
      <c r="G89" s="66" t="s">
        <v>96</v>
      </c>
      <c r="H89" s="69" t="s">
        <v>531</v>
      </c>
      <c r="I89" s="66" t="s">
        <v>445</v>
      </c>
      <c r="J89" s="69" t="s">
        <v>121</v>
      </c>
      <c r="K89" s="76"/>
      <c r="L89" s="76"/>
      <c r="M89" s="76"/>
      <c r="N89" s="69" t="s">
        <v>532</v>
      </c>
      <c r="O89" s="69" t="s">
        <v>523</v>
      </c>
      <c r="P89" s="76"/>
      <c r="Q89" s="76"/>
      <c r="R89" s="73">
        <v>0</v>
      </c>
      <c r="S89" s="74">
        <f t="shared" si="3"/>
        <v>500</v>
      </c>
      <c r="T89" s="73">
        <f t="shared" si="4"/>
        <v>500</v>
      </c>
      <c r="U89" s="75" t="s">
        <v>533</v>
      </c>
      <c r="V89" s="69" t="s">
        <v>251</v>
      </c>
    </row>
    <row r="90" spans="1:25" ht="13" hidden="1" x14ac:dyDescent="0.15">
      <c r="A90" s="64">
        <f t="shared" si="5"/>
        <v>89</v>
      </c>
      <c r="C90" s="79" t="s">
        <v>534</v>
      </c>
      <c r="D90" s="82">
        <v>44014</v>
      </c>
      <c r="E90" s="66" t="s">
        <v>267</v>
      </c>
      <c r="F90" s="68">
        <v>2731</v>
      </c>
      <c r="G90" s="66" t="s">
        <v>96</v>
      </c>
      <c r="H90" s="69" t="s">
        <v>535</v>
      </c>
      <c r="I90" s="66" t="s">
        <v>173</v>
      </c>
      <c r="J90" s="69" t="s">
        <v>489</v>
      </c>
      <c r="K90" s="76"/>
      <c r="L90" s="76"/>
      <c r="M90" s="76"/>
      <c r="N90" s="69" t="s">
        <v>536</v>
      </c>
      <c r="O90" s="69" t="s">
        <v>281</v>
      </c>
      <c r="P90" s="76"/>
      <c r="Q90" s="76"/>
      <c r="R90" s="73">
        <v>0</v>
      </c>
      <c r="S90" s="74">
        <f t="shared" si="3"/>
        <v>500</v>
      </c>
      <c r="T90" s="73">
        <f t="shared" si="4"/>
        <v>500</v>
      </c>
      <c r="U90" s="75" t="s">
        <v>537</v>
      </c>
      <c r="V90" s="69" t="s">
        <v>272</v>
      </c>
      <c r="Y90" s="84" t="s">
        <v>5419</v>
      </c>
    </row>
    <row r="91" spans="1:25" ht="13" hidden="1" x14ac:dyDescent="0.15">
      <c r="A91" s="64">
        <f t="shared" si="5"/>
        <v>90</v>
      </c>
      <c r="C91" s="79" t="s">
        <v>538</v>
      </c>
      <c r="D91" s="82">
        <v>44014</v>
      </c>
      <c r="E91" s="66" t="s">
        <v>267</v>
      </c>
      <c r="F91" s="68">
        <v>909</v>
      </c>
      <c r="G91" s="66" t="s">
        <v>96</v>
      </c>
      <c r="H91" s="69" t="s">
        <v>539</v>
      </c>
      <c r="I91" s="66" t="s">
        <v>98</v>
      </c>
      <c r="J91" s="69" t="s">
        <v>162</v>
      </c>
      <c r="K91" s="76"/>
      <c r="L91" s="76"/>
      <c r="M91" s="76"/>
      <c r="N91" s="69" t="s">
        <v>540</v>
      </c>
      <c r="O91" s="69" t="s">
        <v>541</v>
      </c>
      <c r="P91" s="76"/>
      <c r="Q91" s="76"/>
      <c r="R91" s="73">
        <v>0</v>
      </c>
      <c r="S91" s="74">
        <f t="shared" si="3"/>
        <v>500</v>
      </c>
      <c r="T91" s="73">
        <f t="shared" si="4"/>
        <v>500</v>
      </c>
      <c r="U91" s="75" t="s">
        <v>542</v>
      </c>
      <c r="V91" s="69" t="s">
        <v>272</v>
      </c>
      <c r="Y91" s="84" t="s">
        <v>5419</v>
      </c>
    </row>
    <row r="92" spans="1:25" ht="13" hidden="1" x14ac:dyDescent="0.15">
      <c r="A92" s="64">
        <f t="shared" si="5"/>
        <v>91</v>
      </c>
      <c r="C92" s="79" t="s">
        <v>543</v>
      </c>
      <c r="D92" s="82">
        <v>44014</v>
      </c>
      <c r="E92" s="66" t="s">
        <v>267</v>
      </c>
      <c r="F92" s="68">
        <v>3508</v>
      </c>
      <c r="G92" s="66" t="s">
        <v>96</v>
      </c>
      <c r="H92" s="69" t="s">
        <v>544</v>
      </c>
      <c r="I92" s="66" t="s">
        <v>107</v>
      </c>
      <c r="J92" s="69" t="s">
        <v>156</v>
      </c>
      <c r="K92" s="76"/>
      <c r="L92" s="76"/>
      <c r="M92" s="76"/>
      <c r="N92" s="69" t="s">
        <v>545</v>
      </c>
      <c r="O92" s="69" t="s">
        <v>281</v>
      </c>
      <c r="P92" s="76"/>
      <c r="Q92" s="76"/>
      <c r="R92" s="73">
        <v>0</v>
      </c>
      <c r="S92" s="74">
        <f t="shared" si="3"/>
        <v>500</v>
      </c>
      <c r="T92" s="73">
        <f t="shared" si="4"/>
        <v>500</v>
      </c>
      <c r="U92" s="75" t="s">
        <v>546</v>
      </c>
      <c r="V92" s="69" t="s">
        <v>547</v>
      </c>
    </row>
    <row r="93" spans="1:25" ht="13" x14ac:dyDescent="0.15">
      <c r="A93" s="64">
        <f t="shared" si="5"/>
        <v>92</v>
      </c>
      <c r="C93" s="79" t="s">
        <v>548</v>
      </c>
      <c r="D93" s="82">
        <v>44014</v>
      </c>
      <c r="E93" s="66" t="s">
        <v>298</v>
      </c>
      <c r="F93" s="68">
        <v>13601</v>
      </c>
      <c r="G93" s="66" t="s">
        <v>96</v>
      </c>
      <c r="H93" s="69" t="s">
        <v>549</v>
      </c>
      <c r="I93" s="66" t="s">
        <v>173</v>
      </c>
      <c r="J93" s="69" t="s">
        <v>142</v>
      </c>
      <c r="K93" s="76"/>
      <c r="L93" s="76"/>
      <c r="M93" s="76"/>
      <c r="N93" s="69" t="s">
        <v>550</v>
      </c>
      <c r="O93" s="69" t="s">
        <v>406</v>
      </c>
      <c r="P93" s="76"/>
      <c r="Q93" s="76"/>
      <c r="R93" s="73">
        <v>50000</v>
      </c>
      <c r="S93" s="74">
        <f t="shared" si="3"/>
        <v>0</v>
      </c>
      <c r="T93" s="73">
        <f t="shared" si="4"/>
        <v>50000</v>
      </c>
      <c r="U93" s="75" t="s">
        <v>551</v>
      </c>
      <c r="V93" s="69" t="s">
        <v>552</v>
      </c>
      <c r="W93" s="84" t="s">
        <v>5417</v>
      </c>
    </row>
    <row r="94" spans="1:25" ht="13" x14ac:dyDescent="0.15">
      <c r="A94" s="64">
        <f t="shared" si="5"/>
        <v>93</v>
      </c>
      <c r="C94" s="79" t="s">
        <v>553</v>
      </c>
      <c r="D94" s="82">
        <v>44014</v>
      </c>
      <c r="E94" s="66" t="s">
        <v>298</v>
      </c>
      <c r="F94" s="68">
        <v>3057</v>
      </c>
      <c r="G94" s="66" t="s">
        <v>96</v>
      </c>
      <c r="H94" s="69" t="s">
        <v>554</v>
      </c>
      <c r="I94" s="66" t="s">
        <v>107</v>
      </c>
      <c r="J94" s="69" t="s">
        <v>489</v>
      </c>
      <c r="K94" s="76"/>
      <c r="L94" s="76"/>
      <c r="M94" s="76"/>
      <c r="N94" s="69" t="s">
        <v>555</v>
      </c>
      <c r="O94" s="69" t="s">
        <v>556</v>
      </c>
      <c r="P94" s="76"/>
      <c r="Q94" s="76"/>
      <c r="R94" s="73">
        <v>50000</v>
      </c>
      <c r="S94" s="74">
        <f t="shared" si="3"/>
        <v>0</v>
      </c>
      <c r="T94" s="73">
        <f t="shared" si="4"/>
        <v>50000</v>
      </c>
      <c r="U94" s="75" t="s">
        <v>557</v>
      </c>
      <c r="V94" s="69" t="s">
        <v>308</v>
      </c>
      <c r="W94" s="84" t="s">
        <v>5417</v>
      </c>
    </row>
    <row r="95" spans="1:25" ht="13" x14ac:dyDescent="0.15">
      <c r="A95" s="64">
        <f t="shared" si="5"/>
        <v>94</v>
      </c>
      <c r="C95" s="79" t="s">
        <v>558</v>
      </c>
      <c r="D95" s="82">
        <v>44014</v>
      </c>
      <c r="E95" s="66" t="s">
        <v>298</v>
      </c>
      <c r="F95" s="68">
        <v>490</v>
      </c>
      <c r="G95" s="66" t="s">
        <v>559</v>
      </c>
      <c r="H95" s="69" t="s">
        <v>128</v>
      </c>
      <c r="I95" s="66" t="s">
        <v>129</v>
      </c>
      <c r="J95" s="69" t="s">
        <v>162</v>
      </c>
      <c r="K95" s="76"/>
      <c r="L95" s="76"/>
      <c r="M95" s="76"/>
      <c r="N95" s="69" t="s">
        <v>560</v>
      </c>
      <c r="O95" s="69" t="s">
        <v>556</v>
      </c>
      <c r="P95" s="76"/>
      <c r="Q95" s="76"/>
      <c r="R95" s="73">
        <v>50000</v>
      </c>
      <c r="S95" s="74">
        <f t="shared" si="3"/>
        <v>0</v>
      </c>
      <c r="T95" s="73">
        <f t="shared" si="4"/>
        <v>50000</v>
      </c>
      <c r="U95" s="75" t="s">
        <v>561</v>
      </c>
      <c r="V95" s="69" t="s">
        <v>562</v>
      </c>
      <c r="W95" s="84" t="s">
        <v>5417</v>
      </c>
    </row>
    <row r="96" spans="1:25" ht="13" x14ac:dyDescent="0.15">
      <c r="A96" s="64">
        <f t="shared" si="5"/>
        <v>95</v>
      </c>
      <c r="C96" s="79" t="s">
        <v>563</v>
      </c>
      <c r="D96" s="82">
        <v>44014</v>
      </c>
      <c r="E96" s="66" t="s">
        <v>298</v>
      </c>
      <c r="F96" s="68">
        <v>5322</v>
      </c>
      <c r="G96" s="66" t="s">
        <v>96</v>
      </c>
      <c r="H96" s="69" t="s">
        <v>564</v>
      </c>
      <c r="I96" s="66" t="s">
        <v>107</v>
      </c>
      <c r="J96" s="69" t="s">
        <v>135</v>
      </c>
      <c r="K96" s="76"/>
      <c r="L96" s="76"/>
      <c r="M96" s="76"/>
      <c r="N96" s="69" t="s">
        <v>565</v>
      </c>
      <c r="O96" s="69" t="s">
        <v>566</v>
      </c>
      <c r="P96" s="76"/>
      <c r="Q96" s="76"/>
      <c r="R96" s="73">
        <v>50000</v>
      </c>
      <c r="S96" s="74">
        <f t="shared" si="3"/>
        <v>0</v>
      </c>
      <c r="T96" s="73">
        <f t="shared" si="4"/>
        <v>50000</v>
      </c>
      <c r="U96" s="75" t="s">
        <v>567</v>
      </c>
      <c r="V96" s="69" t="s">
        <v>334</v>
      </c>
      <c r="W96" s="84" t="s">
        <v>5417</v>
      </c>
    </row>
    <row r="97" spans="1:25" ht="13" x14ac:dyDescent="0.15">
      <c r="A97" s="64">
        <f t="shared" si="5"/>
        <v>96</v>
      </c>
      <c r="C97" s="79" t="s">
        <v>568</v>
      </c>
      <c r="D97" s="82">
        <v>44014</v>
      </c>
      <c r="E97" s="66" t="s">
        <v>298</v>
      </c>
      <c r="F97" s="68">
        <v>3069</v>
      </c>
      <c r="G97" s="66" t="s">
        <v>96</v>
      </c>
      <c r="H97" s="69" t="s">
        <v>554</v>
      </c>
      <c r="I97" s="66" t="s">
        <v>107</v>
      </c>
      <c r="J97" s="69" t="s">
        <v>489</v>
      </c>
      <c r="K97" s="76"/>
      <c r="L97" s="76"/>
      <c r="M97" s="76"/>
      <c r="N97" s="69" t="s">
        <v>569</v>
      </c>
      <c r="O97" s="69" t="s">
        <v>566</v>
      </c>
      <c r="P97" s="76"/>
      <c r="Q97" s="76"/>
      <c r="R97" s="73">
        <v>50000</v>
      </c>
      <c r="S97" s="74">
        <f t="shared" si="3"/>
        <v>0</v>
      </c>
      <c r="T97" s="73">
        <f t="shared" si="4"/>
        <v>50000</v>
      </c>
      <c r="U97" s="75" t="s">
        <v>570</v>
      </c>
      <c r="V97" s="69" t="s">
        <v>562</v>
      </c>
      <c r="W97" s="84" t="s">
        <v>5417</v>
      </c>
    </row>
    <row r="98" spans="1:25" ht="13" x14ac:dyDescent="0.15">
      <c r="A98" s="64">
        <f t="shared" si="5"/>
        <v>97</v>
      </c>
      <c r="C98" s="79" t="s">
        <v>571</v>
      </c>
      <c r="D98" s="82">
        <v>44014</v>
      </c>
      <c r="E98" s="66" t="s">
        <v>298</v>
      </c>
      <c r="F98" s="68">
        <v>2904</v>
      </c>
      <c r="G98" s="66" t="s">
        <v>96</v>
      </c>
      <c r="H98" s="69" t="s">
        <v>572</v>
      </c>
      <c r="I98" s="66" t="s">
        <v>107</v>
      </c>
      <c r="J98" s="69" t="s">
        <v>156</v>
      </c>
      <c r="K98" s="76"/>
      <c r="L98" s="76"/>
      <c r="M98" s="76"/>
      <c r="N98" s="69" t="s">
        <v>573</v>
      </c>
      <c r="O98" s="69" t="s">
        <v>574</v>
      </c>
      <c r="P98" s="76"/>
      <c r="Q98" s="76"/>
      <c r="R98" s="73">
        <v>50000</v>
      </c>
      <c r="S98" s="74">
        <f t="shared" si="3"/>
        <v>0</v>
      </c>
      <c r="T98" s="73">
        <f t="shared" si="4"/>
        <v>50000</v>
      </c>
      <c r="U98" s="75" t="s">
        <v>575</v>
      </c>
      <c r="V98" s="69" t="s">
        <v>576</v>
      </c>
      <c r="W98" s="84" t="s">
        <v>5417</v>
      </c>
      <c r="Y98" s="84" t="s">
        <v>5419</v>
      </c>
    </row>
    <row r="99" spans="1:25" ht="13" x14ac:dyDescent="0.15">
      <c r="A99" s="64">
        <f t="shared" si="5"/>
        <v>98</v>
      </c>
      <c r="C99" s="79" t="s">
        <v>577</v>
      </c>
      <c r="D99" s="82">
        <v>44014</v>
      </c>
      <c r="E99" s="66" t="s">
        <v>298</v>
      </c>
      <c r="F99" s="68">
        <v>5106</v>
      </c>
      <c r="G99" s="66" t="s">
        <v>96</v>
      </c>
      <c r="H99" s="69" t="s">
        <v>578</v>
      </c>
      <c r="I99" s="66" t="s">
        <v>113</v>
      </c>
      <c r="J99" s="69" t="s">
        <v>162</v>
      </c>
      <c r="K99" s="76"/>
      <c r="L99" s="76"/>
      <c r="M99" s="76"/>
      <c r="N99" s="69" t="s">
        <v>579</v>
      </c>
      <c r="O99" s="69" t="s">
        <v>566</v>
      </c>
      <c r="P99" s="76"/>
      <c r="Q99" s="76"/>
      <c r="R99" s="73">
        <v>50000</v>
      </c>
      <c r="S99" s="74">
        <f t="shared" si="3"/>
        <v>0</v>
      </c>
      <c r="T99" s="73">
        <f t="shared" si="4"/>
        <v>50000</v>
      </c>
      <c r="U99" s="75" t="s">
        <v>580</v>
      </c>
      <c r="V99" s="69" t="s">
        <v>334</v>
      </c>
      <c r="W99" s="84" t="s">
        <v>5417</v>
      </c>
    </row>
    <row r="100" spans="1:25" ht="13" x14ac:dyDescent="0.15">
      <c r="A100" s="64">
        <f t="shared" si="5"/>
        <v>99</v>
      </c>
      <c r="C100" s="79" t="s">
        <v>581</v>
      </c>
      <c r="D100" s="82">
        <v>44014</v>
      </c>
      <c r="E100" s="66" t="s">
        <v>298</v>
      </c>
      <c r="F100" s="68">
        <v>13501</v>
      </c>
      <c r="G100" s="66" t="s">
        <v>96</v>
      </c>
      <c r="H100" s="69" t="s">
        <v>582</v>
      </c>
      <c r="I100" s="66" t="s">
        <v>173</v>
      </c>
      <c r="J100" s="69" t="s">
        <v>142</v>
      </c>
      <c r="K100" s="76"/>
      <c r="L100" s="76"/>
      <c r="M100" s="76"/>
      <c r="N100" s="69" t="s">
        <v>583</v>
      </c>
      <c r="O100" s="69" t="s">
        <v>566</v>
      </c>
      <c r="P100" s="76"/>
      <c r="Q100" s="76"/>
      <c r="R100" s="73">
        <v>50000</v>
      </c>
      <c r="S100" s="74">
        <f t="shared" si="3"/>
        <v>0</v>
      </c>
      <c r="T100" s="73">
        <f t="shared" si="4"/>
        <v>50000</v>
      </c>
      <c r="U100" s="75" t="s">
        <v>584</v>
      </c>
      <c r="V100" s="69" t="s">
        <v>334</v>
      </c>
      <c r="W100" s="84" t="s">
        <v>5417</v>
      </c>
    </row>
    <row r="101" spans="1:25" ht="13" x14ac:dyDescent="0.15">
      <c r="A101" s="64">
        <f t="shared" si="5"/>
        <v>100</v>
      </c>
      <c r="C101" s="79" t="s">
        <v>585</v>
      </c>
      <c r="D101" s="82">
        <v>44014</v>
      </c>
      <c r="E101" s="66" t="s">
        <v>298</v>
      </c>
      <c r="F101" s="68">
        <v>3506</v>
      </c>
      <c r="G101" s="66" t="s">
        <v>96</v>
      </c>
      <c r="H101" s="69" t="s">
        <v>586</v>
      </c>
      <c r="I101" s="66" t="s">
        <v>173</v>
      </c>
      <c r="J101" s="69" t="s">
        <v>130</v>
      </c>
      <c r="K101" s="76"/>
      <c r="L101" s="76"/>
      <c r="M101" s="76"/>
      <c r="N101" s="69" t="s">
        <v>587</v>
      </c>
      <c r="O101" s="69" t="s">
        <v>566</v>
      </c>
      <c r="P101" s="76"/>
      <c r="Q101" s="76"/>
      <c r="R101" s="73">
        <v>50000</v>
      </c>
      <c r="S101" s="74">
        <f t="shared" si="3"/>
        <v>0</v>
      </c>
      <c r="T101" s="73">
        <f t="shared" si="4"/>
        <v>50000</v>
      </c>
      <c r="U101" s="75" t="s">
        <v>588</v>
      </c>
      <c r="V101" s="69" t="s">
        <v>303</v>
      </c>
      <c r="W101" s="84" t="s">
        <v>5417</v>
      </c>
    </row>
    <row r="102" spans="1:25" ht="13" x14ac:dyDescent="0.15">
      <c r="A102" s="64">
        <f t="shared" si="5"/>
        <v>101</v>
      </c>
      <c r="C102" s="79" t="s">
        <v>589</v>
      </c>
      <c r="D102" s="82">
        <v>44014</v>
      </c>
      <c r="E102" s="66" t="s">
        <v>298</v>
      </c>
      <c r="F102" s="68">
        <v>2714</v>
      </c>
      <c r="G102" s="66" t="s">
        <v>96</v>
      </c>
      <c r="H102" s="69" t="s">
        <v>590</v>
      </c>
      <c r="I102" s="66" t="s">
        <v>173</v>
      </c>
      <c r="J102" s="69" t="s">
        <v>121</v>
      </c>
      <c r="K102" s="76"/>
      <c r="L102" s="76"/>
      <c r="M102" s="76"/>
      <c r="N102" s="69" t="s">
        <v>591</v>
      </c>
      <c r="O102" s="69" t="s">
        <v>566</v>
      </c>
      <c r="P102" s="76"/>
      <c r="Q102" s="76"/>
      <c r="R102" s="73">
        <v>50000</v>
      </c>
      <c r="S102" s="74">
        <f t="shared" si="3"/>
        <v>0</v>
      </c>
      <c r="T102" s="73">
        <f t="shared" si="4"/>
        <v>50000</v>
      </c>
      <c r="U102" s="75" t="s">
        <v>592</v>
      </c>
      <c r="V102" s="69" t="s">
        <v>308</v>
      </c>
      <c r="W102" s="84" t="s">
        <v>5417</v>
      </c>
    </row>
    <row r="103" spans="1:25" ht="13" hidden="1" x14ac:dyDescent="0.15">
      <c r="A103" s="64">
        <f t="shared" si="5"/>
        <v>102</v>
      </c>
      <c r="C103" s="79" t="s">
        <v>593</v>
      </c>
      <c r="D103" s="82">
        <v>44014</v>
      </c>
      <c r="E103" s="66" t="s">
        <v>298</v>
      </c>
      <c r="F103" s="68">
        <v>3004</v>
      </c>
      <c r="G103" s="66" t="s">
        <v>96</v>
      </c>
      <c r="H103" s="69" t="s">
        <v>444</v>
      </c>
      <c r="I103" s="66" t="s">
        <v>445</v>
      </c>
      <c r="J103" s="69" t="s">
        <v>121</v>
      </c>
      <c r="K103" s="76"/>
      <c r="L103" s="76"/>
      <c r="M103" s="76"/>
      <c r="N103" s="69" t="s">
        <v>594</v>
      </c>
      <c r="O103" s="69" t="s">
        <v>123</v>
      </c>
      <c r="P103" s="76"/>
      <c r="Q103" s="76"/>
      <c r="R103" s="73">
        <v>0</v>
      </c>
      <c r="S103" s="74">
        <f t="shared" si="3"/>
        <v>500</v>
      </c>
      <c r="T103" s="73">
        <f t="shared" si="4"/>
        <v>500</v>
      </c>
      <c r="U103" s="75" t="s">
        <v>595</v>
      </c>
      <c r="V103" s="69" t="s">
        <v>596</v>
      </c>
    </row>
    <row r="104" spans="1:25" ht="13" hidden="1" x14ac:dyDescent="0.15">
      <c r="A104" s="64">
        <f t="shared" si="5"/>
        <v>103</v>
      </c>
      <c r="C104" s="79" t="s">
        <v>597</v>
      </c>
      <c r="D104" s="82">
        <v>44014</v>
      </c>
      <c r="E104" s="66" t="s">
        <v>298</v>
      </c>
      <c r="F104" s="68">
        <v>6350</v>
      </c>
      <c r="G104" s="66" t="s">
        <v>96</v>
      </c>
      <c r="H104" s="69" t="s">
        <v>598</v>
      </c>
      <c r="I104" s="66" t="s">
        <v>107</v>
      </c>
      <c r="J104" s="69" t="s">
        <v>130</v>
      </c>
      <c r="K104" s="76"/>
      <c r="L104" s="76"/>
      <c r="M104" s="76"/>
      <c r="N104" s="69" t="s">
        <v>599</v>
      </c>
      <c r="O104" s="69" t="s">
        <v>600</v>
      </c>
      <c r="P104" s="76"/>
      <c r="Q104" s="76"/>
      <c r="R104" s="73">
        <v>0</v>
      </c>
      <c r="S104" s="74">
        <f t="shared" si="3"/>
        <v>500</v>
      </c>
      <c r="T104" s="73">
        <f t="shared" si="4"/>
        <v>500</v>
      </c>
      <c r="U104" s="75" t="s">
        <v>601</v>
      </c>
      <c r="V104" s="69" t="s">
        <v>602</v>
      </c>
    </row>
    <row r="105" spans="1:25" ht="13" hidden="1" x14ac:dyDescent="0.15">
      <c r="A105" s="64">
        <f t="shared" si="5"/>
        <v>104</v>
      </c>
      <c r="C105" s="79" t="s">
        <v>603</v>
      </c>
      <c r="D105" s="82">
        <v>44014</v>
      </c>
      <c r="E105" s="66" t="s">
        <v>298</v>
      </c>
      <c r="F105" s="68">
        <v>1301</v>
      </c>
      <c r="G105" s="66" t="s">
        <v>96</v>
      </c>
      <c r="H105" s="69" t="s">
        <v>604</v>
      </c>
      <c r="I105" s="66" t="s">
        <v>120</v>
      </c>
      <c r="J105" s="69" t="s">
        <v>162</v>
      </c>
      <c r="K105" s="76"/>
      <c r="L105" s="76"/>
      <c r="M105" s="76"/>
      <c r="N105" s="69" t="s">
        <v>605</v>
      </c>
      <c r="O105" s="69" t="s">
        <v>606</v>
      </c>
      <c r="P105" s="76"/>
      <c r="Q105" s="76"/>
      <c r="R105" s="73">
        <v>0</v>
      </c>
      <c r="S105" s="74">
        <f t="shared" si="3"/>
        <v>500</v>
      </c>
      <c r="T105" s="73">
        <f t="shared" si="4"/>
        <v>500</v>
      </c>
      <c r="U105" s="75" t="s">
        <v>607</v>
      </c>
      <c r="V105" s="69" t="s">
        <v>596</v>
      </c>
    </row>
    <row r="106" spans="1:25" ht="13" hidden="1" x14ac:dyDescent="0.15">
      <c r="A106" s="64">
        <f t="shared" si="5"/>
        <v>105</v>
      </c>
      <c r="C106" s="79" t="s">
        <v>608</v>
      </c>
      <c r="D106" s="82">
        <v>44014</v>
      </c>
      <c r="E106" s="66" t="s">
        <v>298</v>
      </c>
      <c r="F106" s="68">
        <v>914</v>
      </c>
      <c r="G106" s="66" t="s">
        <v>96</v>
      </c>
      <c r="H106" s="69" t="s">
        <v>609</v>
      </c>
      <c r="I106" s="66" t="s">
        <v>120</v>
      </c>
      <c r="J106" s="69" t="s">
        <v>241</v>
      </c>
      <c r="K106" s="76"/>
      <c r="L106" s="76"/>
      <c r="M106" s="76"/>
      <c r="N106" s="69" t="s">
        <v>610</v>
      </c>
      <c r="O106" s="69" t="s">
        <v>611</v>
      </c>
      <c r="P106" s="76"/>
      <c r="Q106" s="76"/>
      <c r="R106" s="73">
        <v>0</v>
      </c>
      <c r="S106" s="74">
        <f t="shared" si="3"/>
        <v>500</v>
      </c>
      <c r="T106" s="73">
        <f t="shared" si="4"/>
        <v>500</v>
      </c>
      <c r="U106" s="75" t="s">
        <v>612</v>
      </c>
      <c r="V106" s="69" t="s">
        <v>613</v>
      </c>
    </row>
    <row r="107" spans="1:25" ht="13" hidden="1" x14ac:dyDescent="0.15">
      <c r="A107" s="64">
        <f t="shared" si="5"/>
        <v>106</v>
      </c>
      <c r="C107" s="79" t="s">
        <v>614</v>
      </c>
      <c r="D107" s="82">
        <v>44018</v>
      </c>
      <c r="E107" s="66" t="s">
        <v>95</v>
      </c>
      <c r="F107" s="68">
        <v>14300</v>
      </c>
      <c r="G107" s="66" t="s">
        <v>96</v>
      </c>
      <c r="H107" s="69" t="s">
        <v>615</v>
      </c>
      <c r="I107" s="66" t="s">
        <v>173</v>
      </c>
      <c r="J107" s="69" t="s">
        <v>142</v>
      </c>
      <c r="K107" s="70">
        <v>7158</v>
      </c>
      <c r="L107" s="71">
        <v>15</v>
      </c>
      <c r="M107" s="76"/>
      <c r="N107" s="69" t="s">
        <v>616</v>
      </c>
      <c r="O107" s="69" t="s">
        <v>617</v>
      </c>
      <c r="P107" s="71">
        <v>1</v>
      </c>
      <c r="Q107" s="71">
        <v>1</v>
      </c>
      <c r="R107" s="73">
        <v>378856</v>
      </c>
      <c r="S107" s="74">
        <f t="shared" si="3"/>
        <v>0</v>
      </c>
      <c r="T107" s="73">
        <f t="shared" si="4"/>
        <v>378856</v>
      </c>
      <c r="U107" s="76"/>
      <c r="V107" s="76"/>
    </row>
    <row r="108" spans="1:25" ht="13" hidden="1" x14ac:dyDescent="0.15">
      <c r="A108" s="64">
        <f t="shared" si="5"/>
        <v>107</v>
      </c>
      <c r="C108" s="79" t="s">
        <v>618</v>
      </c>
      <c r="D108" s="82">
        <v>44018</v>
      </c>
      <c r="E108" s="66" t="s">
        <v>95</v>
      </c>
      <c r="F108" s="68">
        <v>9809</v>
      </c>
      <c r="G108" s="66" t="s">
        <v>96</v>
      </c>
      <c r="H108" s="69" t="s">
        <v>106</v>
      </c>
      <c r="I108" s="66" t="s">
        <v>107</v>
      </c>
      <c r="J108" s="69" t="s">
        <v>108</v>
      </c>
      <c r="K108" s="70">
        <v>6536</v>
      </c>
      <c r="L108" s="71">
        <v>20</v>
      </c>
      <c r="M108" s="72">
        <v>1</v>
      </c>
      <c r="N108" s="69" t="s">
        <v>109</v>
      </c>
      <c r="O108" s="69" t="s">
        <v>109</v>
      </c>
      <c r="P108" s="71">
        <v>1</v>
      </c>
      <c r="Q108" s="71">
        <v>1</v>
      </c>
      <c r="R108" s="73">
        <v>313758</v>
      </c>
      <c r="S108" s="74">
        <f t="shared" si="3"/>
        <v>0</v>
      </c>
      <c r="T108" s="73">
        <f t="shared" si="4"/>
        <v>313758</v>
      </c>
      <c r="U108" s="75" t="s">
        <v>619</v>
      </c>
      <c r="V108" s="76"/>
    </row>
    <row r="109" spans="1:25" ht="13" hidden="1" x14ac:dyDescent="0.15">
      <c r="A109" s="64">
        <f t="shared" si="5"/>
        <v>108</v>
      </c>
      <c r="C109" s="79" t="s">
        <v>620</v>
      </c>
      <c r="D109" s="82">
        <v>44018</v>
      </c>
      <c r="E109" s="66" t="s">
        <v>133</v>
      </c>
      <c r="F109" s="68">
        <v>10619</v>
      </c>
      <c r="G109" s="66" t="s">
        <v>96</v>
      </c>
      <c r="H109" s="69" t="s">
        <v>621</v>
      </c>
      <c r="I109" s="66" t="s">
        <v>107</v>
      </c>
      <c r="J109" s="69" t="s">
        <v>108</v>
      </c>
      <c r="K109" s="76"/>
      <c r="L109" s="76"/>
      <c r="M109" s="76"/>
      <c r="N109" s="69" t="s">
        <v>622</v>
      </c>
      <c r="O109" s="69" t="s">
        <v>123</v>
      </c>
      <c r="P109" s="76"/>
      <c r="Q109" s="76"/>
      <c r="R109" s="73">
        <v>0</v>
      </c>
      <c r="S109" s="74">
        <f t="shared" si="3"/>
        <v>12000</v>
      </c>
      <c r="T109" s="73">
        <f t="shared" si="4"/>
        <v>12000</v>
      </c>
      <c r="U109" s="75" t="s">
        <v>623</v>
      </c>
      <c r="V109" s="69" t="s">
        <v>139</v>
      </c>
      <c r="X109" s="84" t="s">
        <v>5419</v>
      </c>
    </row>
    <row r="110" spans="1:25" ht="13" hidden="1" x14ac:dyDescent="0.15">
      <c r="A110" s="64">
        <f t="shared" si="5"/>
        <v>109</v>
      </c>
      <c r="C110" s="79" t="s">
        <v>624</v>
      </c>
      <c r="D110" s="82">
        <v>44018</v>
      </c>
      <c r="E110" s="66" t="s">
        <v>154</v>
      </c>
      <c r="F110" s="68">
        <v>3716</v>
      </c>
      <c r="G110" s="66" t="s">
        <v>96</v>
      </c>
      <c r="H110" s="69" t="s">
        <v>625</v>
      </c>
      <c r="I110" s="66" t="s">
        <v>173</v>
      </c>
      <c r="J110" s="69" t="s">
        <v>130</v>
      </c>
      <c r="K110" s="76"/>
      <c r="L110" s="76"/>
      <c r="M110" s="76"/>
      <c r="N110" s="69" t="s">
        <v>626</v>
      </c>
      <c r="O110" s="76"/>
      <c r="P110" s="76"/>
      <c r="Q110" s="76"/>
      <c r="R110" s="73">
        <v>23443</v>
      </c>
      <c r="S110" s="74">
        <f t="shared" si="3"/>
        <v>0</v>
      </c>
      <c r="T110" s="73">
        <f t="shared" si="4"/>
        <v>23443</v>
      </c>
      <c r="U110" s="75" t="s">
        <v>627</v>
      </c>
      <c r="V110" s="69" t="s">
        <v>628</v>
      </c>
    </row>
    <row r="111" spans="1:25" ht="13" hidden="1" x14ac:dyDescent="0.15">
      <c r="A111" s="64">
        <f t="shared" si="5"/>
        <v>110</v>
      </c>
      <c r="C111" s="79" t="s">
        <v>629</v>
      </c>
      <c r="D111" s="82">
        <v>44018</v>
      </c>
      <c r="E111" s="66" t="s">
        <v>154</v>
      </c>
      <c r="F111" s="68">
        <v>13025</v>
      </c>
      <c r="G111" s="66" t="s">
        <v>96</v>
      </c>
      <c r="H111" s="69" t="s">
        <v>630</v>
      </c>
      <c r="I111" s="66" t="s">
        <v>120</v>
      </c>
      <c r="J111" s="69" t="s">
        <v>142</v>
      </c>
      <c r="K111" s="76"/>
      <c r="L111" s="76"/>
      <c r="M111" s="76"/>
      <c r="N111" s="69" t="s">
        <v>631</v>
      </c>
      <c r="O111" s="69" t="s">
        <v>632</v>
      </c>
      <c r="P111" s="76"/>
      <c r="Q111" s="76"/>
      <c r="R111" s="73">
        <v>0</v>
      </c>
      <c r="S111" s="74">
        <f t="shared" si="3"/>
        <v>3000</v>
      </c>
      <c r="T111" s="73">
        <f t="shared" si="4"/>
        <v>3000</v>
      </c>
      <c r="U111" s="75" t="s">
        <v>633</v>
      </c>
      <c r="V111" s="69" t="s">
        <v>170</v>
      </c>
    </row>
    <row r="112" spans="1:25" ht="13" hidden="1" x14ac:dyDescent="0.15">
      <c r="A112" s="64">
        <f t="shared" si="5"/>
        <v>111</v>
      </c>
      <c r="C112" s="79" t="s">
        <v>634</v>
      </c>
      <c r="D112" s="82">
        <v>44018</v>
      </c>
      <c r="E112" s="66" t="s">
        <v>154</v>
      </c>
      <c r="F112" s="68">
        <v>5708</v>
      </c>
      <c r="G112" s="66" t="s">
        <v>96</v>
      </c>
      <c r="H112" s="69" t="s">
        <v>635</v>
      </c>
      <c r="I112" s="66" t="s">
        <v>173</v>
      </c>
      <c r="J112" s="69" t="s">
        <v>130</v>
      </c>
      <c r="K112" s="76"/>
      <c r="L112" s="76"/>
      <c r="M112" s="76"/>
      <c r="N112" s="69" t="s">
        <v>636</v>
      </c>
      <c r="O112" s="69" t="s">
        <v>632</v>
      </c>
      <c r="P112" s="76"/>
      <c r="Q112" s="76"/>
      <c r="R112" s="73">
        <v>0</v>
      </c>
      <c r="S112" s="74">
        <f t="shared" si="3"/>
        <v>3000</v>
      </c>
      <c r="T112" s="73">
        <f t="shared" si="4"/>
        <v>3000</v>
      </c>
      <c r="U112" s="75" t="s">
        <v>637</v>
      </c>
      <c r="V112" s="69" t="s">
        <v>170</v>
      </c>
    </row>
    <row r="113" spans="1:22" ht="13" hidden="1" x14ac:dyDescent="0.15">
      <c r="A113" s="64">
        <f t="shared" si="5"/>
        <v>112</v>
      </c>
      <c r="C113" s="79" t="s">
        <v>638</v>
      </c>
      <c r="D113" s="82">
        <v>44018</v>
      </c>
      <c r="E113" s="66" t="s">
        <v>154</v>
      </c>
      <c r="F113" s="68">
        <v>5423</v>
      </c>
      <c r="G113" s="66" t="s">
        <v>96</v>
      </c>
      <c r="H113" s="69" t="s">
        <v>639</v>
      </c>
      <c r="I113" s="66" t="s">
        <v>98</v>
      </c>
      <c r="J113" s="69" t="s">
        <v>130</v>
      </c>
      <c r="K113" s="76"/>
      <c r="L113" s="76"/>
      <c r="M113" s="76"/>
      <c r="N113" s="69" t="s">
        <v>640</v>
      </c>
      <c r="O113" s="69" t="s">
        <v>632</v>
      </c>
      <c r="P113" s="76"/>
      <c r="Q113" s="76"/>
      <c r="R113" s="73">
        <v>0</v>
      </c>
      <c r="S113" s="74">
        <f t="shared" si="3"/>
        <v>3000</v>
      </c>
      <c r="T113" s="73">
        <f t="shared" si="4"/>
        <v>3000</v>
      </c>
      <c r="U113" s="75" t="s">
        <v>641</v>
      </c>
      <c r="V113" s="69" t="s">
        <v>642</v>
      </c>
    </row>
    <row r="114" spans="1:22" ht="13" hidden="1" x14ac:dyDescent="0.15">
      <c r="A114" s="64">
        <f t="shared" si="5"/>
        <v>113</v>
      </c>
      <c r="C114" s="79" t="s">
        <v>643</v>
      </c>
      <c r="D114" s="82">
        <v>44018</v>
      </c>
      <c r="E114" s="66" t="s">
        <v>154</v>
      </c>
      <c r="F114" s="68">
        <v>15300</v>
      </c>
      <c r="G114" s="66" t="s">
        <v>96</v>
      </c>
      <c r="H114" s="69" t="s">
        <v>644</v>
      </c>
      <c r="I114" s="66" t="s">
        <v>173</v>
      </c>
      <c r="J114" s="69" t="s">
        <v>142</v>
      </c>
      <c r="K114" s="76"/>
      <c r="L114" s="76"/>
      <c r="M114" s="76"/>
      <c r="N114" s="69" t="s">
        <v>645</v>
      </c>
      <c r="O114" s="69" t="s">
        <v>632</v>
      </c>
      <c r="P114" s="76"/>
      <c r="Q114" s="76"/>
      <c r="R114" s="73">
        <v>0</v>
      </c>
      <c r="S114" s="74">
        <f t="shared" si="3"/>
        <v>3000</v>
      </c>
      <c r="T114" s="73">
        <f t="shared" si="4"/>
        <v>3000</v>
      </c>
      <c r="U114" s="75" t="s">
        <v>646</v>
      </c>
      <c r="V114" s="69" t="s">
        <v>647</v>
      </c>
    </row>
    <row r="115" spans="1:22" ht="13" hidden="1" x14ac:dyDescent="0.15">
      <c r="A115" s="64">
        <f t="shared" si="5"/>
        <v>114</v>
      </c>
      <c r="C115" s="79" t="s">
        <v>648</v>
      </c>
      <c r="D115" s="82">
        <v>44018</v>
      </c>
      <c r="E115" s="66" t="s">
        <v>154</v>
      </c>
      <c r="F115" s="68">
        <v>5604</v>
      </c>
      <c r="G115" s="66" t="s">
        <v>96</v>
      </c>
      <c r="H115" s="69" t="s">
        <v>649</v>
      </c>
      <c r="I115" s="66" t="s">
        <v>129</v>
      </c>
      <c r="J115" s="69" t="s">
        <v>130</v>
      </c>
      <c r="K115" s="76"/>
      <c r="L115" s="76"/>
      <c r="M115" s="76"/>
      <c r="N115" s="69" t="s">
        <v>650</v>
      </c>
      <c r="O115" s="69" t="s">
        <v>632</v>
      </c>
      <c r="P115" s="76"/>
      <c r="Q115" s="76"/>
      <c r="R115" s="73">
        <v>0</v>
      </c>
      <c r="S115" s="74">
        <f t="shared" si="3"/>
        <v>3000</v>
      </c>
      <c r="T115" s="73">
        <f t="shared" si="4"/>
        <v>3000</v>
      </c>
      <c r="U115" s="75" t="s">
        <v>651</v>
      </c>
      <c r="V115" s="69" t="s">
        <v>652</v>
      </c>
    </row>
    <row r="116" spans="1:22" ht="13" hidden="1" x14ac:dyDescent="0.15">
      <c r="A116" s="64">
        <f t="shared" si="5"/>
        <v>115</v>
      </c>
      <c r="C116" s="79" t="s">
        <v>653</v>
      </c>
      <c r="D116" s="82">
        <v>44018</v>
      </c>
      <c r="E116" s="66" t="s">
        <v>154</v>
      </c>
      <c r="F116" s="68">
        <v>7321</v>
      </c>
      <c r="G116" s="66" t="s">
        <v>96</v>
      </c>
      <c r="H116" s="69" t="s">
        <v>654</v>
      </c>
      <c r="I116" s="66" t="s">
        <v>113</v>
      </c>
      <c r="J116" s="69" t="s">
        <v>108</v>
      </c>
      <c r="K116" s="76"/>
      <c r="L116" s="76"/>
      <c r="M116" s="76"/>
      <c r="N116" s="69" t="s">
        <v>655</v>
      </c>
      <c r="O116" s="69" t="s">
        <v>632</v>
      </c>
      <c r="P116" s="76"/>
      <c r="Q116" s="76"/>
      <c r="R116" s="73">
        <v>0</v>
      </c>
      <c r="S116" s="74">
        <f t="shared" si="3"/>
        <v>3000</v>
      </c>
      <c r="T116" s="73">
        <f t="shared" si="4"/>
        <v>3000</v>
      </c>
      <c r="U116" s="75" t="s">
        <v>656</v>
      </c>
      <c r="V116" s="69" t="s">
        <v>177</v>
      </c>
    </row>
    <row r="117" spans="1:22" ht="13" hidden="1" x14ac:dyDescent="0.15">
      <c r="A117" s="64">
        <f t="shared" si="5"/>
        <v>116</v>
      </c>
      <c r="C117" s="79" t="s">
        <v>657</v>
      </c>
      <c r="D117" s="82">
        <v>44018</v>
      </c>
      <c r="E117" s="66" t="s">
        <v>154</v>
      </c>
      <c r="F117" s="68">
        <v>1201</v>
      </c>
      <c r="G117" s="66" t="s">
        <v>96</v>
      </c>
      <c r="H117" s="69" t="s">
        <v>658</v>
      </c>
      <c r="I117" s="66" t="s">
        <v>445</v>
      </c>
      <c r="J117" s="69" t="s">
        <v>162</v>
      </c>
      <c r="K117" s="76"/>
      <c r="L117" s="76"/>
      <c r="M117" s="76"/>
      <c r="N117" s="69" t="s">
        <v>659</v>
      </c>
      <c r="O117" s="69" t="s">
        <v>632</v>
      </c>
      <c r="P117" s="76"/>
      <c r="Q117" s="76"/>
      <c r="R117" s="73">
        <v>0</v>
      </c>
      <c r="S117" s="74">
        <f t="shared" si="3"/>
        <v>3000</v>
      </c>
      <c r="T117" s="73">
        <f t="shared" si="4"/>
        <v>3000</v>
      </c>
      <c r="U117" s="75" t="s">
        <v>660</v>
      </c>
      <c r="V117" s="69" t="s">
        <v>201</v>
      </c>
    </row>
    <row r="118" spans="1:22" ht="13" hidden="1" x14ac:dyDescent="0.15">
      <c r="A118" s="64">
        <f t="shared" si="5"/>
        <v>117</v>
      </c>
      <c r="C118" s="79" t="s">
        <v>661</v>
      </c>
      <c r="D118" s="82">
        <v>44018</v>
      </c>
      <c r="E118" s="66" t="s">
        <v>154</v>
      </c>
      <c r="F118" s="68">
        <v>10011</v>
      </c>
      <c r="G118" s="66" t="s">
        <v>96</v>
      </c>
      <c r="H118" s="69" t="s">
        <v>662</v>
      </c>
      <c r="I118" s="66" t="s">
        <v>107</v>
      </c>
      <c r="J118" s="69" t="s">
        <v>130</v>
      </c>
      <c r="K118" s="76"/>
      <c r="L118" s="76"/>
      <c r="M118" s="76"/>
      <c r="N118" s="69" t="s">
        <v>663</v>
      </c>
      <c r="O118" s="69" t="s">
        <v>632</v>
      </c>
      <c r="P118" s="76"/>
      <c r="Q118" s="76"/>
      <c r="R118" s="73">
        <v>0</v>
      </c>
      <c r="S118" s="74">
        <f t="shared" si="3"/>
        <v>3000</v>
      </c>
      <c r="T118" s="73">
        <f t="shared" si="4"/>
        <v>3000</v>
      </c>
      <c r="U118" s="75" t="s">
        <v>664</v>
      </c>
      <c r="V118" s="69" t="s">
        <v>177</v>
      </c>
    </row>
    <row r="119" spans="1:22" ht="13" hidden="1" x14ac:dyDescent="0.15">
      <c r="A119" s="64">
        <f t="shared" si="5"/>
        <v>118</v>
      </c>
      <c r="C119" s="79" t="s">
        <v>665</v>
      </c>
      <c r="D119" s="82">
        <v>44018</v>
      </c>
      <c r="E119" s="66" t="s">
        <v>154</v>
      </c>
      <c r="F119" s="68">
        <v>9613</v>
      </c>
      <c r="G119" s="66" t="s">
        <v>96</v>
      </c>
      <c r="H119" s="69" t="s">
        <v>666</v>
      </c>
      <c r="I119" s="66" t="s">
        <v>445</v>
      </c>
      <c r="J119" s="69" t="s">
        <v>130</v>
      </c>
      <c r="K119" s="76"/>
      <c r="L119" s="76"/>
      <c r="M119" s="76"/>
      <c r="N119" s="69" t="s">
        <v>667</v>
      </c>
      <c r="O119" s="69" t="s">
        <v>632</v>
      </c>
      <c r="P119" s="76"/>
      <c r="Q119" s="76"/>
      <c r="R119" s="73">
        <v>0</v>
      </c>
      <c r="S119" s="74">
        <f t="shared" si="3"/>
        <v>3000</v>
      </c>
      <c r="T119" s="73">
        <f t="shared" si="4"/>
        <v>3000</v>
      </c>
      <c r="U119" s="75" t="s">
        <v>668</v>
      </c>
      <c r="V119" s="69" t="s">
        <v>192</v>
      </c>
    </row>
    <row r="120" spans="1:22" ht="13" hidden="1" x14ac:dyDescent="0.15">
      <c r="A120" s="64">
        <f t="shared" si="5"/>
        <v>119</v>
      </c>
      <c r="C120" s="79" t="s">
        <v>669</v>
      </c>
      <c r="D120" s="82">
        <v>44018</v>
      </c>
      <c r="E120" s="66" t="s">
        <v>154</v>
      </c>
      <c r="F120" s="68">
        <v>10103</v>
      </c>
      <c r="G120" s="66" t="s">
        <v>96</v>
      </c>
      <c r="H120" s="69" t="s">
        <v>670</v>
      </c>
      <c r="I120" s="66" t="s">
        <v>113</v>
      </c>
      <c r="J120" s="69" t="s">
        <v>108</v>
      </c>
      <c r="K120" s="76"/>
      <c r="L120" s="76"/>
      <c r="M120" s="76"/>
      <c r="N120" s="69" t="s">
        <v>671</v>
      </c>
      <c r="O120" s="69" t="s">
        <v>672</v>
      </c>
      <c r="P120" s="76"/>
      <c r="Q120" s="76"/>
      <c r="R120" s="73">
        <v>0</v>
      </c>
      <c r="S120" s="74">
        <f t="shared" si="3"/>
        <v>3000</v>
      </c>
      <c r="T120" s="73">
        <f t="shared" si="4"/>
        <v>3000</v>
      </c>
      <c r="U120" s="75" t="s">
        <v>673</v>
      </c>
      <c r="V120" s="69" t="s">
        <v>170</v>
      </c>
    </row>
    <row r="121" spans="1:22" ht="13" hidden="1" x14ac:dyDescent="0.15">
      <c r="A121" s="64">
        <f t="shared" si="5"/>
        <v>120</v>
      </c>
      <c r="C121" s="79" t="s">
        <v>674</v>
      </c>
      <c r="D121" s="82">
        <v>44018</v>
      </c>
      <c r="E121" s="66" t="s">
        <v>154</v>
      </c>
      <c r="F121" s="68">
        <v>1720</v>
      </c>
      <c r="G121" s="66" t="s">
        <v>96</v>
      </c>
      <c r="H121" s="69" t="s">
        <v>675</v>
      </c>
      <c r="I121" s="66" t="s">
        <v>120</v>
      </c>
      <c r="J121" s="69" t="s">
        <v>121</v>
      </c>
      <c r="K121" s="76"/>
      <c r="L121" s="76"/>
      <c r="M121" s="76"/>
      <c r="N121" s="69" t="s">
        <v>676</v>
      </c>
      <c r="O121" s="69" t="s">
        <v>677</v>
      </c>
      <c r="P121" s="71">
        <v>1</v>
      </c>
      <c r="Q121" s="71">
        <v>1</v>
      </c>
      <c r="R121" s="73">
        <v>35000</v>
      </c>
      <c r="S121" s="74">
        <f t="shared" si="3"/>
        <v>0</v>
      </c>
      <c r="T121" s="73">
        <f t="shared" si="4"/>
        <v>35000</v>
      </c>
      <c r="U121" s="75" t="s">
        <v>678</v>
      </c>
      <c r="V121" s="69" t="s">
        <v>679</v>
      </c>
    </row>
    <row r="122" spans="1:22" ht="13" hidden="1" x14ac:dyDescent="0.15">
      <c r="A122" s="64">
        <f t="shared" si="5"/>
        <v>121</v>
      </c>
      <c r="C122" s="79" t="s">
        <v>680</v>
      </c>
      <c r="D122" s="82">
        <v>44018</v>
      </c>
      <c r="E122" s="66" t="s">
        <v>681</v>
      </c>
      <c r="F122" s="68">
        <v>5625</v>
      </c>
      <c r="G122" s="66" t="s">
        <v>96</v>
      </c>
      <c r="H122" s="69" t="s">
        <v>682</v>
      </c>
      <c r="I122" s="66" t="s">
        <v>173</v>
      </c>
      <c r="J122" s="69" t="s">
        <v>156</v>
      </c>
      <c r="K122" s="76"/>
      <c r="L122" s="76"/>
      <c r="M122" s="76"/>
      <c r="N122" s="69" t="s">
        <v>683</v>
      </c>
      <c r="O122" s="69" t="s">
        <v>684</v>
      </c>
      <c r="P122" s="71">
        <v>1</v>
      </c>
      <c r="Q122" s="71">
        <v>1</v>
      </c>
      <c r="R122" s="73">
        <v>125570</v>
      </c>
      <c r="S122" s="74">
        <f t="shared" si="3"/>
        <v>0</v>
      </c>
      <c r="T122" s="73">
        <f t="shared" si="4"/>
        <v>125570</v>
      </c>
      <c r="U122" s="75" t="s">
        <v>685</v>
      </c>
      <c r="V122" s="69" t="s">
        <v>686</v>
      </c>
    </row>
    <row r="123" spans="1:22" ht="13" hidden="1" x14ac:dyDescent="0.15">
      <c r="A123" s="64">
        <f t="shared" si="5"/>
        <v>122</v>
      </c>
      <c r="C123" s="79" t="s">
        <v>687</v>
      </c>
      <c r="D123" s="82">
        <v>44018</v>
      </c>
      <c r="E123" s="66" t="s">
        <v>223</v>
      </c>
      <c r="F123" s="68">
        <v>10912</v>
      </c>
      <c r="G123" s="66" t="s">
        <v>96</v>
      </c>
      <c r="H123" s="69" t="s">
        <v>688</v>
      </c>
      <c r="I123" s="66" t="s">
        <v>527</v>
      </c>
      <c r="J123" s="69" t="s">
        <v>108</v>
      </c>
      <c r="K123" s="76"/>
      <c r="L123" s="76"/>
      <c r="M123" s="76"/>
      <c r="N123" s="69" t="s">
        <v>689</v>
      </c>
      <c r="O123" s="69" t="s">
        <v>243</v>
      </c>
      <c r="P123" s="76"/>
      <c r="Q123" s="76"/>
      <c r="R123" s="73">
        <v>0</v>
      </c>
      <c r="S123" s="74">
        <f t="shared" si="3"/>
        <v>3000</v>
      </c>
      <c r="T123" s="73">
        <f t="shared" si="4"/>
        <v>3000</v>
      </c>
      <c r="U123" s="75" t="s">
        <v>690</v>
      </c>
      <c r="V123" s="69" t="s">
        <v>238</v>
      </c>
    </row>
    <row r="124" spans="1:22" ht="13" hidden="1" x14ac:dyDescent="0.15">
      <c r="A124" s="64">
        <f t="shared" si="5"/>
        <v>123</v>
      </c>
      <c r="C124" s="79" t="s">
        <v>691</v>
      </c>
      <c r="D124" s="82">
        <v>44018</v>
      </c>
      <c r="E124" s="66" t="s">
        <v>223</v>
      </c>
      <c r="F124" s="68">
        <v>8208</v>
      </c>
      <c r="G124" s="66" t="s">
        <v>96</v>
      </c>
      <c r="H124" s="69" t="s">
        <v>692</v>
      </c>
      <c r="I124" s="66" t="s">
        <v>107</v>
      </c>
      <c r="J124" s="69" t="s">
        <v>108</v>
      </c>
      <c r="K124" s="76"/>
      <c r="L124" s="76"/>
      <c r="M124" s="76"/>
      <c r="N124" s="69" t="s">
        <v>693</v>
      </c>
      <c r="O124" s="69" t="s">
        <v>694</v>
      </c>
      <c r="P124" s="76"/>
      <c r="Q124" s="76"/>
      <c r="R124" s="73">
        <v>0</v>
      </c>
      <c r="S124" s="74">
        <f t="shared" si="3"/>
        <v>3000</v>
      </c>
      <c r="T124" s="73">
        <f t="shared" si="4"/>
        <v>3000</v>
      </c>
      <c r="U124" s="75" t="s">
        <v>695</v>
      </c>
      <c r="V124" s="69" t="s">
        <v>238</v>
      </c>
    </row>
    <row r="125" spans="1:22" ht="13" hidden="1" x14ac:dyDescent="0.15">
      <c r="A125" s="64">
        <f t="shared" si="5"/>
        <v>124</v>
      </c>
      <c r="C125" s="79" t="s">
        <v>696</v>
      </c>
      <c r="D125" s="82">
        <v>44018</v>
      </c>
      <c r="E125" s="66" t="s">
        <v>223</v>
      </c>
      <c r="F125" s="68">
        <v>3800</v>
      </c>
      <c r="G125" s="66" t="s">
        <v>96</v>
      </c>
      <c r="H125" s="69" t="s">
        <v>697</v>
      </c>
      <c r="I125" s="66" t="s">
        <v>98</v>
      </c>
      <c r="J125" s="69" t="s">
        <v>108</v>
      </c>
      <c r="K125" s="76"/>
      <c r="L125" s="76"/>
      <c r="M125" s="76"/>
      <c r="N125" s="69" t="s">
        <v>698</v>
      </c>
      <c r="O125" s="69" t="s">
        <v>123</v>
      </c>
      <c r="P125" s="76"/>
      <c r="Q125" s="76"/>
      <c r="R125" s="73">
        <v>0</v>
      </c>
      <c r="S125" s="74">
        <f t="shared" si="3"/>
        <v>3000</v>
      </c>
      <c r="T125" s="73">
        <f t="shared" si="4"/>
        <v>3000</v>
      </c>
      <c r="U125" s="75" t="s">
        <v>699</v>
      </c>
      <c r="V125" s="69" t="s">
        <v>442</v>
      </c>
    </row>
    <row r="126" spans="1:22" ht="13" hidden="1" x14ac:dyDescent="0.15">
      <c r="A126" s="64">
        <f t="shared" si="5"/>
        <v>125</v>
      </c>
      <c r="C126" s="79" t="s">
        <v>700</v>
      </c>
      <c r="D126" s="82">
        <v>44018</v>
      </c>
      <c r="E126" s="66" t="s">
        <v>223</v>
      </c>
      <c r="F126" s="68">
        <v>2701</v>
      </c>
      <c r="G126" s="66" t="s">
        <v>96</v>
      </c>
      <c r="H126" s="69" t="s">
        <v>701</v>
      </c>
      <c r="I126" s="66" t="s">
        <v>120</v>
      </c>
      <c r="J126" s="69" t="s">
        <v>121</v>
      </c>
      <c r="K126" s="76"/>
      <c r="L126" s="76"/>
      <c r="M126" s="76"/>
      <c r="N126" s="69" t="s">
        <v>702</v>
      </c>
      <c r="O126" s="69" t="s">
        <v>703</v>
      </c>
      <c r="P126" s="76"/>
      <c r="Q126" s="76"/>
      <c r="R126" s="73">
        <v>0</v>
      </c>
      <c r="S126" s="74">
        <f t="shared" si="3"/>
        <v>3000</v>
      </c>
      <c r="T126" s="73">
        <f t="shared" si="4"/>
        <v>3000</v>
      </c>
      <c r="U126" s="75" t="s">
        <v>704</v>
      </c>
      <c r="V126" s="69" t="s">
        <v>442</v>
      </c>
    </row>
    <row r="127" spans="1:22" ht="13" hidden="1" x14ac:dyDescent="0.15">
      <c r="A127" s="64">
        <f t="shared" si="5"/>
        <v>126</v>
      </c>
      <c r="C127" s="79" t="s">
        <v>705</v>
      </c>
      <c r="D127" s="82">
        <v>44018</v>
      </c>
      <c r="E127" s="66" t="s">
        <v>223</v>
      </c>
      <c r="F127" s="68">
        <v>403</v>
      </c>
      <c r="G127" s="66" t="s">
        <v>96</v>
      </c>
      <c r="H127" s="69" t="s">
        <v>706</v>
      </c>
      <c r="I127" s="66" t="s">
        <v>445</v>
      </c>
      <c r="J127" s="69" t="s">
        <v>156</v>
      </c>
      <c r="K127" s="76"/>
      <c r="L127" s="76"/>
      <c r="M127" s="76"/>
      <c r="N127" s="69" t="s">
        <v>707</v>
      </c>
      <c r="O127" s="69" t="s">
        <v>708</v>
      </c>
      <c r="P127" s="76"/>
      <c r="Q127" s="76"/>
      <c r="R127" s="73">
        <v>0</v>
      </c>
      <c r="S127" s="74">
        <f t="shared" si="3"/>
        <v>3000</v>
      </c>
      <c r="T127" s="73">
        <f t="shared" si="4"/>
        <v>3000</v>
      </c>
      <c r="U127" s="75" t="s">
        <v>709</v>
      </c>
      <c r="V127" s="69" t="s">
        <v>442</v>
      </c>
    </row>
    <row r="128" spans="1:22" ht="13" hidden="1" x14ac:dyDescent="0.15">
      <c r="A128" s="64">
        <f t="shared" si="5"/>
        <v>127</v>
      </c>
      <c r="C128" s="79" t="s">
        <v>710</v>
      </c>
      <c r="D128" s="82">
        <v>44018</v>
      </c>
      <c r="E128" s="66" t="s">
        <v>223</v>
      </c>
      <c r="F128" s="68">
        <v>20</v>
      </c>
      <c r="G128" s="66" t="s">
        <v>96</v>
      </c>
      <c r="H128" s="69" t="s">
        <v>483</v>
      </c>
      <c r="I128" s="66" t="s">
        <v>120</v>
      </c>
      <c r="J128" s="69" t="s">
        <v>162</v>
      </c>
      <c r="K128" s="76"/>
      <c r="L128" s="76"/>
      <c r="M128" s="76"/>
      <c r="N128" s="69" t="s">
        <v>711</v>
      </c>
      <c r="O128" s="69" t="s">
        <v>123</v>
      </c>
      <c r="P128" s="76"/>
      <c r="Q128" s="76"/>
      <c r="R128" s="73">
        <v>0</v>
      </c>
      <c r="S128" s="74">
        <f t="shared" si="3"/>
        <v>3000</v>
      </c>
      <c r="T128" s="73">
        <f t="shared" si="4"/>
        <v>3000</v>
      </c>
      <c r="U128" s="75" t="s">
        <v>712</v>
      </c>
      <c r="V128" s="69" t="s">
        <v>486</v>
      </c>
    </row>
    <row r="129" spans="1:25" ht="13" hidden="1" x14ac:dyDescent="0.15">
      <c r="A129" s="64">
        <f t="shared" si="5"/>
        <v>128</v>
      </c>
      <c r="C129" s="79" t="s">
        <v>713</v>
      </c>
      <c r="D129" s="82">
        <v>44018</v>
      </c>
      <c r="E129" s="66" t="s">
        <v>223</v>
      </c>
      <c r="F129" s="68">
        <v>9901</v>
      </c>
      <c r="G129" s="66" t="s">
        <v>96</v>
      </c>
      <c r="H129" s="69" t="s">
        <v>714</v>
      </c>
      <c r="I129" s="66" t="s">
        <v>173</v>
      </c>
      <c r="J129" s="69" t="s">
        <v>135</v>
      </c>
      <c r="K129" s="76"/>
      <c r="L129" s="76"/>
      <c r="M129" s="76"/>
      <c r="N129" s="69" t="s">
        <v>715</v>
      </c>
      <c r="O129" s="69" t="s">
        <v>716</v>
      </c>
      <c r="P129" s="76"/>
      <c r="Q129" s="76"/>
      <c r="R129" s="73">
        <v>0</v>
      </c>
      <c r="S129" s="74">
        <f t="shared" si="3"/>
        <v>3000</v>
      </c>
      <c r="T129" s="73">
        <f t="shared" si="4"/>
        <v>3000</v>
      </c>
      <c r="U129" s="75" t="s">
        <v>717</v>
      </c>
      <c r="V129" s="69" t="s">
        <v>238</v>
      </c>
    </row>
    <row r="130" spans="1:25" ht="13" x14ac:dyDescent="0.15">
      <c r="A130" s="64">
        <f t="shared" si="5"/>
        <v>129</v>
      </c>
      <c r="C130" s="79" t="s">
        <v>718</v>
      </c>
      <c r="D130" s="82">
        <v>44018</v>
      </c>
      <c r="E130" s="66" t="s">
        <v>719</v>
      </c>
      <c r="F130" s="68">
        <v>2600</v>
      </c>
      <c r="G130" s="66" t="s">
        <v>96</v>
      </c>
      <c r="H130" s="69" t="s">
        <v>720</v>
      </c>
      <c r="I130" s="66" t="s">
        <v>107</v>
      </c>
      <c r="J130" s="69" t="s">
        <v>142</v>
      </c>
      <c r="K130" s="76"/>
      <c r="L130" s="76"/>
      <c r="M130" s="76"/>
      <c r="N130" s="69" t="s">
        <v>721</v>
      </c>
      <c r="O130" s="69" t="s">
        <v>722</v>
      </c>
      <c r="P130" s="76"/>
      <c r="Q130" s="76"/>
      <c r="R130" s="73">
        <v>104609</v>
      </c>
      <c r="S130" s="74">
        <f t="shared" ref="S130:S193" si="6">IF(R130&gt;0,0,(IF(ISNA(VLOOKUP(E130,Missing_Vaulations,3,FALSE))=TRUE,0,(VLOOKUP(E130,Missing_Vaulations,3,FALSE)))))</f>
        <v>0</v>
      </c>
      <c r="T130" s="73">
        <f t="shared" si="4"/>
        <v>104609</v>
      </c>
      <c r="U130" s="75" t="s">
        <v>723</v>
      </c>
      <c r="V130" s="69" t="s">
        <v>724</v>
      </c>
      <c r="W130" s="84" t="s">
        <v>5417</v>
      </c>
    </row>
    <row r="131" spans="1:25" ht="13" hidden="1" x14ac:dyDescent="0.15">
      <c r="A131" s="64">
        <f t="shared" si="5"/>
        <v>130</v>
      </c>
      <c r="C131" s="79" t="s">
        <v>725</v>
      </c>
      <c r="D131" s="82">
        <v>44018</v>
      </c>
      <c r="E131" s="66" t="s">
        <v>726</v>
      </c>
      <c r="F131" s="68">
        <v>2700</v>
      </c>
      <c r="G131" s="66" t="s">
        <v>96</v>
      </c>
      <c r="H131" s="69" t="s">
        <v>727</v>
      </c>
      <c r="I131" s="66" t="s">
        <v>120</v>
      </c>
      <c r="J131" s="69" t="s">
        <v>114</v>
      </c>
      <c r="K131" s="76"/>
      <c r="L131" s="76"/>
      <c r="M131" s="76"/>
      <c r="N131" s="69" t="s">
        <v>728</v>
      </c>
      <c r="O131" s="69" t="s">
        <v>729</v>
      </c>
      <c r="P131" s="76"/>
      <c r="Q131" s="76"/>
      <c r="R131" s="73">
        <v>0</v>
      </c>
      <c r="S131" s="74">
        <f t="shared" si="6"/>
        <v>2000</v>
      </c>
      <c r="T131" s="73">
        <f t="shared" ref="T131:T194" si="7">R131+S131</f>
        <v>2000</v>
      </c>
      <c r="U131" s="75" t="s">
        <v>730</v>
      </c>
      <c r="V131" s="69" t="s">
        <v>731</v>
      </c>
    </row>
    <row r="132" spans="1:25" ht="13" hidden="1" x14ac:dyDescent="0.15">
      <c r="A132" s="64">
        <f t="shared" ref="A132:A195" si="8">A131+1</f>
        <v>131</v>
      </c>
      <c r="C132" s="79" t="s">
        <v>732</v>
      </c>
      <c r="D132" s="82">
        <v>44018</v>
      </c>
      <c r="E132" s="66" t="s">
        <v>246</v>
      </c>
      <c r="F132" s="68">
        <v>8700</v>
      </c>
      <c r="G132" s="66" t="s">
        <v>96</v>
      </c>
      <c r="H132" s="69" t="s">
        <v>733</v>
      </c>
      <c r="I132" s="66" t="s">
        <v>445</v>
      </c>
      <c r="J132" s="69" t="s">
        <v>108</v>
      </c>
      <c r="K132" s="76"/>
      <c r="L132" s="76"/>
      <c r="M132" s="76"/>
      <c r="N132" s="69" t="s">
        <v>734</v>
      </c>
      <c r="O132" s="69" t="s">
        <v>735</v>
      </c>
      <c r="P132" s="76"/>
      <c r="Q132" s="76"/>
      <c r="R132" s="73">
        <v>0</v>
      </c>
      <c r="S132" s="74">
        <f t="shared" si="6"/>
        <v>500</v>
      </c>
      <c r="T132" s="73">
        <f t="shared" si="7"/>
        <v>500</v>
      </c>
      <c r="U132" s="75" t="s">
        <v>736</v>
      </c>
      <c r="V132" s="69" t="s">
        <v>251</v>
      </c>
    </row>
    <row r="133" spans="1:25" ht="13" hidden="1" x14ac:dyDescent="0.15">
      <c r="A133" s="64">
        <f t="shared" si="8"/>
        <v>132</v>
      </c>
      <c r="C133" s="79" t="s">
        <v>737</v>
      </c>
      <c r="D133" s="82">
        <v>44018</v>
      </c>
      <c r="E133" s="66" t="s">
        <v>246</v>
      </c>
      <c r="F133" s="68">
        <v>1324</v>
      </c>
      <c r="G133" s="66" t="s">
        <v>96</v>
      </c>
      <c r="H133" s="69" t="s">
        <v>738</v>
      </c>
      <c r="I133" s="66" t="s">
        <v>173</v>
      </c>
      <c r="J133" s="69" t="s">
        <v>121</v>
      </c>
      <c r="K133" s="76"/>
      <c r="L133" s="76"/>
      <c r="M133" s="76"/>
      <c r="N133" s="69" t="s">
        <v>739</v>
      </c>
      <c r="O133" s="69" t="s">
        <v>740</v>
      </c>
      <c r="P133" s="76"/>
      <c r="Q133" s="76"/>
      <c r="R133" s="73">
        <v>0</v>
      </c>
      <c r="S133" s="74">
        <f t="shared" si="6"/>
        <v>500</v>
      </c>
      <c r="T133" s="73">
        <f t="shared" si="7"/>
        <v>500</v>
      </c>
      <c r="U133" s="75" t="s">
        <v>741</v>
      </c>
      <c r="V133" s="69" t="s">
        <v>251</v>
      </c>
    </row>
    <row r="134" spans="1:25" ht="13" hidden="1" x14ac:dyDescent="0.15">
      <c r="A134" s="64">
        <f t="shared" si="8"/>
        <v>133</v>
      </c>
      <c r="C134" s="79" t="s">
        <v>742</v>
      </c>
      <c r="D134" s="82">
        <v>44018</v>
      </c>
      <c r="E134" s="66" t="s">
        <v>246</v>
      </c>
      <c r="F134" s="68">
        <v>10501</v>
      </c>
      <c r="G134" s="66" t="s">
        <v>96</v>
      </c>
      <c r="H134" s="69" t="s">
        <v>743</v>
      </c>
      <c r="I134" s="66" t="s">
        <v>113</v>
      </c>
      <c r="J134" s="69" t="s">
        <v>135</v>
      </c>
      <c r="K134" s="76"/>
      <c r="L134" s="76"/>
      <c r="M134" s="76"/>
      <c r="N134" s="69" t="s">
        <v>744</v>
      </c>
      <c r="O134" s="69" t="s">
        <v>745</v>
      </c>
      <c r="P134" s="76"/>
      <c r="Q134" s="76"/>
      <c r="R134" s="73">
        <v>0</v>
      </c>
      <c r="S134" s="74">
        <f t="shared" si="6"/>
        <v>500</v>
      </c>
      <c r="T134" s="73">
        <f t="shared" si="7"/>
        <v>500</v>
      </c>
      <c r="U134" s="75" t="s">
        <v>746</v>
      </c>
      <c r="V134" s="69" t="s">
        <v>251</v>
      </c>
    </row>
    <row r="135" spans="1:25" ht="13" hidden="1" x14ac:dyDescent="0.15">
      <c r="A135" s="64">
        <f t="shared" si="8"/>
        <v>134</v>
      </c>
      <c r="C135" s="79" t="s">
        <v>747</v>
      </c>
      <c r="D135" s="82">
        <v>44018</v>
      </c>
      <c r="E135" s="66" t="s">
        <v>246</v>
      </c>
      <c r="F135" s="68">
        <v>3120</v>
      </c>
      <c r="G135" s="66" t="s">
        <v>96</v>
      </c>
      <c r="H135" s="69" t="s">
        <v>748</v>
      </c>
      <c r="I135" s="66" t="s">
        <v>113</v>
      </c>
      <c r="J135" s="69" t="s">
        <v>121</v>
      </c>
      <c r="K135" s="76"/>
      <c r="L135" s="76"/>
      <c r="M135" s="76"/>
      <c r="N135" s="69" t="s">
        <v>749</v>
      </c>
      <c r="O135" s="69" t="s">
        <v>123</v>
      </c>
      <c r="P135" s="76"/>
      <c r="Q135" s="76"/>
      <c r="R135" s="73">
        <v>0</v>
      </c>
      <c r="S135" s="74">
        <f t="shared" si="6"/>
        <v>500</v>
      </c>
      <c r="T135" s="73">
        <f t="shared" si="7"/>
        <v>500</v>
      </c>
      <c r="U135" s="75" t="s">
        <v>750</v>
      </c>
      <c r="V135" s="69" t="s">
        <v>251</v>
      </c>
    </row>
    <row r="136" spans="1:25" ht="13" hidden="1" x14ac:dyDescent="0.15">
      <c r="A136" s="64">
        <f t="shared" si="8"/>
        <v>135</v>
      </c>
      <c r="C136" s="79" t="s">
        <v>751</v>
      </c>
      <c r="D136" s="82">
        <v>44018</v>
      </c>
      <c r="E136" s="66" t="s">
        <v>246</v>
      </c>
      <c r="F136" s="68">
        <v>2701</v>
      </c>
      <c r="G136" s="66" t="s">
        <v>96</v>
      </c>
      <c r="H136" s="69" t="s">
        <v>535</v>
      </c>
      <c r="I136" s="66" t="s">
        <v>173</v>
      </c>
      <c r="J136" s="69" t="s">
        <v>489</v>
      </c>
      <c r="K136" s="76"/>
      <c r="L136" s="76"/>
      <c r="M136" s="76"/>
      <c r="N136" s="69" t="s">
        <v>752</v>
      </c>
      <c r="O136" s="69" t="s">
        <v>753</v>
      </c>
      <c r="P136" s="76"/>
      <c r="Q136" s="76"/>
      <c r="R136" s="73">
        <v>0</v>
      </c>
      <c r="S136" s="74">
        <f t="shared" si="6"/>
        <v>500</v>
      </c>
      <c r="T136" s="73">
        <f t="shared" si="7"/>
        <v>500</v>
      </c>
      <c r="U136" s="75" t="s">
        <v>754</v>
      </c>
      <c r="V136" s="69" t="s">
        <v>251</v>
      </c>
    </row>
    <row r="137" spans="1:25" ht="13" hidden="1" x14ac:dyDescent="0.15">
      <c r="A137" s="64">
        <f t="shared" si="8"/>
        <v>136</v>
      </c>
      <c r="C137" s="79" t="s">
        <v>755</v>
      </c>
      <c r="D137" s="82">
        <v>44018</v>
      </c>
      <c r="E137" s="66" t="s">
        <v>246</v>
      </c>
      <c r="F137" s="68">
        <v>11506</v>
      </c>
      <c r="G137" s="66" t="s">
        <v>96</v>
      </c>
      <c r="H137" s="69" t="s">
        <v>756</v>
      </c>
      <c r="I137" s="66" t="s">
        <v>173</v>
      </c>
      <c r="J137" s="69" t="s">
        <v>135</v>
      </c>
      <c r="K137" s="76"/>
      <c r="L137" s="76"/>
      <c r="M137" s="76"/>
      <c r="N137" s="69" t="s">
        <v>757</v>
      </c>
      <c r="O137" s="69" t="s">
        <v>735</v>
      </c>
      <c r="P137" s="76"/>
      <c r="Q137" s="76"/>
      <c r="R137" s="73">
        <v>0</v>
      </c>
      <c r="S137" s="74">
        <f t="shared" si="6"/>
        <v>500</v>
      </c>
      <c r="T137" s="73">
        <f t="shared" si="7"/>
        <v>500</v>
      </c>
      <c r="U137" s="75" t="s">
        <v>758</v>
      </c>
      <c r="V137" s="69" t="s">
        <v>251</v>
      </c>
    </row>
    <row r="138" spans="1:25" ht="13" hidden="1" x14ac:dyDescent="0.15">
      <c r="A138" s="64">
        <f t="shared" si="8"/>
        <v>137</v>
      </c>
      <c r="C138" s="79" t="s">
        <v>759</v>
      </c>
      <c r="D138" s="82">
        <v>44018</v>
      </c>
      <c r="E138" s="66" t="s">
        <v>246</v>
      </c>
      <c r="F138" s="68">
        <v>6315</v>
      </c>
      <c r="G138" s="66" t="s">
        <v>96</v>
      </c>
      <c r="H138" s="69" t="s">
        <v>760</v>
      </c>
      <c r="I138" s="66" t="s">
        <v>113</v>
      </c>
      <c r="J138" s="69" t="s">
        <v>135</v>
      </c>
      <c r="K138" s="76"/>
      <c r="L138" s="76"/>
      <c r="M138" s="76"/>
      <c r="N138" s="69" t="s">
        <v>761</v>
      </c>
      <c r="O138" s="69" t="s">
        <v>255</v>
      </c>
      <c r="P138" s="76"/>
      <c r="Q138" s="76"/>
      <c r="R138" s="73">
        <v>0</v>
      </c>
      <c r="S138" s="74">
        <f t="shared" si="6"/>
        <v>500</v>
      </c>
      <c r="T138" s="73">
        <f t="shared" si="7"/>
        <v>500</v>
      </c>
      <c r="U138" s="75" t="s">
        <v>762</v>
      </c>
      <c r="V138" s="69" t="s">
        <v>251</v>
      </c>
    </row>
    <row r="139" spans="1:25" ht="13" hidden="1" x14ac:dyDescent="0.15">
      <c r="A139" s="64">
        <f t="shared" si="8"/>
        <v>138</v>
      </c>
      <c r="C139" s="79" t="s">
        <v>763</v>
      </c>
      <c r="D139" s="82">
        <v>44018</v>
      </c>
      <c r="E139" s="66" t="s">
        <v>246</v>
      </c>
      <c r="F139" s="68">
        <v>1120</v>
      </c>
      <c r="G139" s="66" t="s">
        <v>96</v>
      </c>
      <c r="H139" s="69" t="s">
        <v>764</v>
      </c>
      <c r="I139" s="66" t="s">
        <v>173</v>
      </c>
      <c r="J139" s="69" t="s">
        <v>162</v>
      </c>
      <c r="K139" s="76"/>
      <c r="L139" s="76"/>
      <c r="M139" s="76"/>
      <c r="N139" s="69" t="s">
        <v>765</v>
      </c>
      <c r="O139" s="69" t="s">
        <v>766</v>
      </c>
      <c r="P139" s="76"/>
      <c r="Q139" s="76"/>
      <c r="R139" s="73">
        <v>0</v>
      </c>
      <c r="S139" s="74">
        <f t="shared" si="6"/>
        <v>500</v>
      </c>
      <c r="T139" s="73">
        <f t="shared" si="7"/>
        <v>500</v>
      </c>
      <c r="U139" s="75" t="s">
        <v>767</v>
      </c>
      <c r="V139" s="69" t="s">
        <v>251</v>
      </c>
    </row>
    <row r="140" spans="1:25" ht="13" hidden="1" x14ac:dyDescent="0.15">
      <c r="A140" s="64">
        <f t="shared" si="8"/>
        <v>139</v>
      </c>
      <c r="C140" s="79" t="s">
        <v>768</v>
      </c>
      <c r="D140" s="82">
        <v>44018</v>
      </c>
      <c r="E140" s="66" t="s">
        <v>246</v>
      </c>
      <c r="F140" s="68">
        <v>4608</v>
      </c>
      <c r="G140" s="66" t="s">
        <v>96</v>
      </c>
      <c r="H140" s="69" t="s">
        <v>769</v>
      </c>
      <c r="I140" s="66" t="s">
        <v>113</v>
      </c>
      <c r="J140" s="69" t="s">
        <v>121</v>
      </c>
      <c r="K140" s="76"/>
      <c r="L140" s="76"/>
      <c r="M140" s="76"/>
      <c r="N140" s="69" t="s">
        <v>770</v>
      </c>
      <c r="O140" s="69" t="s">
        <v>771</v>
      </c>
      <c r="P140" s="76"/>
      <c r="Q140" s="76"/>
      <c r="R140" s="73">
        <v>0</v>
      </c>
      <c r="S140" s="74">
        <f t="shared" si="6"/>
        <v>500</v>
      </c>
      <c r="T140" s="73">
        <f t="shared" si="7"/>
        <v>500</v>
      </c>
      <c r="U140" s="75" t="s">
        <v>772</v>
      </c>
      <c r="V140" s="69" t="s">
        <v>251</v>
      </c>
    </row>
    <row r="141" spans="1:25" ht="13" hidden="1" x14ac:dyDescent="0.15">
      <c r="A141" s="64">
        <f t="shared" si="8"/>
        <v>140</v>
      </c>
      <c r="C141" s="79" t="s">
        <v>773</v>
      </c>
      <c r="D141" s="82">
        <v>44018</v>
      </c>
      <c r="E141" s="66" t="s">
        <v>246</v>
      </c>
      <c r="F141" s="68">
        <v>1957</v>
      </c>
      <c r="G141" s="66" t="s">
        <v>96</v>
      </c>
      <c r="H141" s="69" t="s">
        <v>774</v>
      </c>
      <c r="I141" s="66" t="s">
        <v>120</v>
      </c>
      <c r="J141" s="69" t="s">
        <v>489</v>
      </c>
      <c r="K141" s="76"/>
      <c r="L141" s="76"/>
      <c r="M141" s="76"/>
      <c r="N141" s="69" t="s">
        <v>775</v>
      </c>
      <c r="O141" s="69" t="s">
        <v>735</v>
      </c>
      <c r="P141" s="76"/>
      <c r="Q141" s="76"/>
      <c r="R141" s="73">
        <v>0</v>
      </c>
      <c r="S141" s="74">
        <f t="shared" si="6"/>
        <v>500</v>
      </c>
      <c r="T141" s="73">
        <f t="shared" si="7"/>
        <v>500</v>
      </c>
      <c r="U141" s="75" t="s">
        <v>776</v>
      </c>
      <c r="V141" s="69" t="s">
        <v>777</v>
      </c>
    </row>
    <row r="142" spans="1:25" ht="13" hidden="1" x14ac:dyDescent="0.15">
      <c r="A142" s="64">
        <f t="shared" si="8"/>
        <v>141</v>
      </c>
      <c r="C142" s="79" t="s">
        <v>778</v>
      </c>
      <c r="D142" s="82">
        <v>44018</v>
      </c>
      <c r="E142" s="66" t="s">
        <v>246</v>
      </c>
      <c r="F142" s="68">
        <v>11511</v>
      </c>
      <c r="G142" s="66" t="s">
        <v>96</v>
      </c>
      <c r="H142" s="69" t="s">
        <v>779</v>
      </c>
      <c r="I142" s="66" t="s">
        <v>129</v>
      </c>
      <c r="J142" s="69" t="s">
        <v>135</v>
      </c>
      <c r="K142" s="76"/>
      <c r="L142" s="76"/>
      <c r="M142" s="76"/>
      <c r="N142" s="69" t="s">
        <v>780</v>
      </c>
      <c r="O142" s="69" t="s">
        <v>509</v>
      </c>
      <c r="P142" s="76"/>
      <c r="Q142" s="76"/>
      <c r="R142" s="73">
        <v>0</v>
      </c>
      <c r="S142" s="74">
        <f t="shared" si="6"/>
        <v>500</v>
      </c>
      <c r="T142" s="73">
        <f t="shared" si="7"/>
        <v>500</v>
      </c>
      <c r="U142" s="75" t="s">
        <v>781</v>
      </c>
      <c r="V142" s="69" t="s">
        <v>251</v>
      </c>
    </row>
    <row r="143" spans="1:25" ht="13" hidden="1" x14ac:dyDescent="0.15">
      <c r="A143" s="64">
        <f t="shared" si="8"/>
        <v>142</v>
      </c>
      <c r="C143" s="79" t="s">
        <v>782</v>
      </c>
      <c r="D143" s="82">
        <v>44018</v>
      </c>
      <c r="E143" s="66" t="s">
        <v>267</v>
      </c>
      <c r="F143" s="68">
        <v>3117</v>
      </c>
      <c r="G143" s="66" t="s">
        <v>96</v>
      </c>
      <c r="H143" s="69" t="s">
        <v>783</v>
      </c>
      <c r="I143" s="66" t="s">
        <v>107</v>
      </c>
      <c r="J143" s="69" t="s">
        <v>130</v>
      </c>
      <c r="K143" s="76"/>
      <c r="L143" s="76"/>
      <c r="M143" s="76"/>
      <c r="N143" s="69" t="s">
        <v>784</v>
      </c>
      <c r="O143" s="69" t="s">
        <v>270</v>
      </c>
      <c r="P143" s="76"/>
      <c r="Q143" s="76"/>
      <c r="R143" s="73">
        <v>0</v>
      </c>
      <c r="S143" s="74">
        <f t="shared" si="6"/>
        <v>500</v>
      </c>
      <c r="T143" s="73">
        <f t="shared" si="7"/>
        <v>500</v>
      </c>
      <c r="U143" s="75" t="s">
        <v>785</v>
      </c>
      <c r="V143" s="69" t="s">
        <v>547</v>
      </c>
    </row>
    <row r="144" spans="1:25" ht="13" hidden="1" x14ac:dyDescent="0.15">
      <c r="A144" s="64">
        <f t="shared" si="8"/>
        <v>143</v>
      </c>
      <c r="C144" s="79" t="s">
        <v>786</v>
      </c>
      <c r="D144" s="82">
        <v>44018</v>
      </c>
      <c r="E144" s="66" t="s">
        <v>267</v>
      </c>
      <c r="F144" s="68">
        <v>2406</v>
      </c>
      <c r="G144" s="66" t="s">
        <v>96</v>
      </c>
      <c r="H144" s="69" t="s">
        <v>787</v>
      </c>
      <c r="I144" s="66" t="s">
        <v>129</v>
      </c>
      <c r="J144" s="69" t="s">
        <v>114</v>
      </c>
      <c r="K144" s="76"/>
      <c r="L144" s="76"/>
      <c r="M144" s="76"/>
      <c r="N144" s="69" t="s">
        <v>788</v>
      </c>
      <c r="O144" s="69" t="s">
        <v>541</v>
      </c>
      <c r="P144" s="76"/>
      <c r="Q144" s="76"/>
      <c r="R144" s="73">
        <v>0</v>
      </c>
      <c r="S144" s="74">
        <f t="shared" si="6"/>
        <v>500</v>
      </c>
      <c r="T144" s="73">
        <f t="shared" si="7"/>
        <v>500</v>
      </c>
      <c r="U144" s="75" t="s">
        <v>789</v>
      </c>
      <c r="V144" s="69" t="s">
        <v>272</v>
      </c>
      <c r="Y144" s="84" t="s">
        <v>5419</v>
      </c>
    </row>
    <row r="145" spans="1:25" ht="13" hidden="1" x14ac:dyDescent="0.15">
      <c r="A145" s="64">
        <f t="shared" si="8"/>
        <v>144</v>
      </c>
      <c r="C145" s="79" t="s">
        <v>790</v>
      </c>
      <c r="D145" s="82">
        <v>44018</v>
      </c>
      <c r="E145" s="66" t="s">
        <v>267</v>
      </c>
      <c r="F145" s="68">
        <v>3505</v>
      </c>
      <c r="G145" s="66" t="s">
        <v>96</v>
      </c>
      <c r="H145" s="69" t="s">
        <v>791</v>
      </c>
      <c r="I145" s="66" t="s">
        <v>173</v>
      </c>
      <c r="J145" s="69" t="s">
        <v>130</v>
      </c>
      <c r="K145" s="76"/>
      <c r="L145" s="76"/>
      <c r="M145" s="76"/>
      <c r="N145" s="69" t="s">
        <v>792</v>
      </c>
      <c r="O145" s="69" t="s">
        <v>541</v>
      </c>
      <c r="P145" s="76"/>
      <c r="Q145" s="76"/>
      <c r="R145" s="73">
        <v>0</v>
      </c>
      <c r="S145" s="74">
        <f t="shared" si="6"/>
        <v>500</v>
      </c>
      <c r="T145" s="73">
        <f t="shared" si="7"/>
        <v>500</v>
      </c>
      <c r="U145" s="75" t="s">
        <v>793</v>
      </c>
      <c r="V145" s="69" t="s">
        <v>272</v>
      </c>
      <c r="Y145" s="84" t="s">
        <v>5419</v>
      </c>
    </row>
    <row r="146" spans="1:25" ht="13" hidden="1" x14ac:dyDescent="0.15">
      <c r="A146" s="64">
        <f t="shared" si="8"/>
        <v>145</v>
      </c>
      <c r="C146" s="79" t="s">
        <v>794</v>
      </c>
      <c r="D146" s="82">
        <v>44018</v>
      </c>
      <c r="E146" s="66" t="s">
        <v>267</v>
      </c>
      <c r="F146" s="68">
        <v>3904</v>
      </c>
      <c r="G146" s="66" t="s">
        <v>96</v>
      </c>
      <c r="H146" s="69" t="s">
        <v>795</v>
      </c>
      <c r="I146" s="66" t="s">
        <v>98</v>
      </c>
      <c r="J146" s="69" t="s">
        <v>156</v>
      </c>
      <c r="K146" s="76"/>
      <c r="L146" s="76"/>
      <c r="M146" s="76"/>
      <c r="N146" s="69" t="s">
        <v>796</v>
      </c>
      <c r="O146" s="69" t="s">
        <v>541</v>
      </c>
      <c r="P146" s="76"/>
      <c r="Q146" s="76"/>
      <c r="R146" s="73">
        <v>0</v>
      </c>
      <c r="S146" s="74">
        <f t="shared" si="6"/>
        <v>500</v>
      </c>
      <c r="T146" s="73">
        <f t="shared" si="7"/>
        <v>500</v>
      </c>
      <c r="U146" s="75" t="s">
        <v>797</v>
      </c>
      <c r="V146" s="69" t="s">
        <v>272</v>
      </c>
      <c r="Y146" s="84" t="s">
        <v>5419</v>
      </c>
    </row>
    <row r="147" spans="1:25" ht="13" hidden="1" x14ac:dyDescent="0.15">
      <c r="A147" s="64">
        <f t="shared" si="8"/>
        <v>146</v>
      </c>
      <c r="C147" s="79" t="s">
        <v>798</v>
      </c>
      <c r="D147" s="82">
        <v>44018</v>
      </c>
      <c r="E147" s="66" t="s">
        <v>267</v>
      </c>
      <c r="F147" s="68">
        <v>1008</v>
      </c>
      <c r="G147" s="66" t="s">
        <v>96</v>
      </c>
      <c r="H147" s="69" t="s">
        <v>799</v>
      </c>
      <c r="I147" s="66" t="s">
        <v>120</v>
      </c>
      <c r="J147" s="69" t="s">
        <v>162</v>
      </c>
      <c r="K147" s="76"/>
      <c r="L147" s="76"/>
      <c r="M147" s="76"/>
      <c r="N147" s="69" t="s">
        <v>800</v>
      </c>
      <c r="O147" s="69" t="s">
        <v>281</v>
      </c>
      <c r="P147" s="76"/>
      <c r="Q147" s="76"/>
      <c r="R147" s="73">
        <v>0</v>
      </c>
      <c r="S147" s="74">
        <f t="shared" si="6"/>
        <v>500</v>
      </c>
      <c r="T147" s="73">
        <f t="shared" si="7"/>
        <v>500</v>
      </c>
      <c r="U147" s="75" t="s">
        <v>801</v>
      </c>
      <c r="V147" s="69" t="s">
        <v>802</v>
      </c>
    </row>
    <row r="148" spans="1:25" ht="13" hidden="1" x14ac:dyDescent="0.15">
      <c r="A148" s="64">
        <f t="shared" si="8"/>
        <v>147</v>
      </c>
      <c r="C148" s="79" t="s">
        <v>803</v>
      </c>
      <c r="D148" s="82">
        <v>44018</v>
      </c>
      <c r="E148" s="66" t="s">
        <v>298</v>
      </c>
      <c r="F148" s="68">
        <v>2608</v>
      </c>
      <c r="G148" s="66" t="s">
        <v>96</v>
      </c>
      <c r="H148" s="69" t="s">
        <v>804</v>
      </c>
      <c r="I148" s="66" t="s">
        <v>107</v>
      </c>
      <c r="J148" s="69" t="s">
        <v>121</v>
      </c>
      <c r="K148" s="76"/>
      <c r="L148" s="76"/>
      <c r="M148" s="76"/>
      <c r="N148" s="69" t="s">
        <v>805</v>
      </c>
      <c r="O148" s="69" t="s">
        <v>806</v>
      </c>
      <c r="P148" s="76"/>
      <c r="Q148" s="76"/>
      <c r="R148" s="73">
        <v>0</v>
      </c>
      <c r="S148" s="74">
        <f t="shared" si="6"/>
        <v>500</v>
      </c>
      <c r="T148" s="73">
        <f t="shared" si="7"/>
        <v>500</v>
      </c>
      <c r="U148" s="75" t="s">
        <v>807</v>
      </c>
      <c r="V148" s="69" t="s">
        <v>808</v>
      </c>
    </row>
    <row r="149" spans="1:25" ht="13" hidden="1" x14ac:dyDescent="0.15">
      <c r="A149" s="64">
        <f t="shared" si="8"/>
        <v>148</v>
      </c>
      <c r="C149" s="79" t="s">
        <v>809</v>
      </c>
      <c r="D149" s="82">
        <v>44018</v>
      </c>
      <c r="E149" s="66" t="s">
        <v>298</v>
      </c>
      <c r="F149" s="68">
        <v>2000</v>
      </c>
      <c r="G149" s="66" t="s">
        <v>96</v>
      </c>
      <c r="H149" s="69" t="s">
        <v>810</v>
      </c>
      <c r="I149" s="66" t="s">
        <v>120</v>
      </c>
      <c r="J149" s="69" t="s">
        <v>162</v>
      </c>
      <c r="K149" s="76"/>
      <c r="L149" s="76"/>
      <c r="M149" s="76"/>
      <c r="N149" s="69" t="s">
        <v>122</v>
      </c>
      <c r="O149" s="69" t="s">
        <v>811</v>
      </c>
      <c r="P149" s="76"/>
      <c r="Q149" s="76"/>
      <c r="R149" s="73">
        <v>0</v>
      </c>
      <c r="S149" s="74">
        <f t="shared" si="6"/>
        <v>500</v>
      </c>
      <c r="T149" s="73">
        <f t="shared" si="7"/>
        <v>500</v>
      </c>
      <c r="U149" s="75" t="s">
        <v>812</v>
      </c>
      <c r="V149" s="69" t="s">
        <v>813</v>
      </c>
    </row>
    <row r="150" spans="1:25" ht="13" hidden="1" x14ac:dyDescent="0.15">
      <c r="A150" s="64">
        <f t="shared" si="8"/>
        <v>149</v>
      </c>
      <c r="C150" s="79" t="s">
        <v>814</v>
      </c>
      <c r="D150" s="82">
        <v>44018</v>
      </c>
      <c r="E150" s="66" t="s">
        <v>298</v>
      </c>
      <c r="F150" s="68">
        <v>11410</v>
      </c>
      <c r="G150" s="66" t="s">
        <v>96</v>
      </c>
      <c r="H150" s="69" t="s">
        <v>815</v>
      </c>
      <c r="I150" s="66" t="s">
        <v>173</v>
      </c>
      <c r="J150" s="69" t="s">
        <v>135</v>
      </c>
      <c r="K150" s="76"/>
      <c r="L150" s="76"/>
      <c r="M150" s="76"/>
      <c r="N150" s="69" t="s">
        <v>816</v>
      </c>
      <c r="O150" s="69" t="s">
        <v>817</v>
      </c>
      <c r="P150" s="76"/>
      <c r="Q150" s="76"/>
      <c r="R150" s="73">
        <v>0</v>
      </c>
      <c r="S150" s="74">
        <f t="shared" si="6"/>
        <v>500</v>
      </c>
      <c r="T150" s="73">
        <f t="shared" si="7"/>
        <v>500</v>
      </c>
      <c r="U150" s="75" t="s">
        <v>818</v>
      </c>
      <c r="V150" s="69" t="s">
        <v>349</v>
      </c>
    </row>
    <row r="151" spans="1:25" ht="13" hidden="1" x14ac:dyDescent="0.15">
      <c r="A151" s="64">
        <f t="shared" si="8"/>
        <v>150</v>
      </c>
      <c r="C151" s="79" t="s">
        <v>819</v>
      </c>
      <c r="D151" s="82">
        <v>44018</v>
      </c>
      <c r="E151" s="66" t="s">
        <v>298</v>
      </c>
      <c r="F151" s="68">
        <v>3001</v>
      </c>
      <c r="G151" s="66" t="s">
        <v>96</v>
      </c>
      <c r="H151" s="69" t="s">
        <v>820</v>
      </c>
      <c r="I151" s="66" t="s">
        <v>120</v>
      </c>
      <c r="J151" s="69" t="s">
        <v>241</v>
      </c>
      <c r="K151" s="76"/>
      <c r="L151" s="76"/>
      <c r="M151" s="76"/>
      <c r="N151" s="69" t="s">
        <v>821</v>
      </c>
      <c r="O151" s="69" t="s">
        <v>817</v>
      </c>
      <c r="P151" s="76"/>
      <c r="Q151" s="76"/>
      <c r="R151" s="73">
        <v>0</v>
      </c>
      <c r="S151" s="74">
        <f t="shared" si="6"/>
        <v>500</v>
      </c>
      <c r="T151" s="73">
        <f t="shared" si="7"/>
        <v>500</v>
      </c>
      <c r="U151" s="75" t="s">
        <v>822</v>
      </c>
      <c r="V151" s="69" t="s">
        <v>349</v>
      </c>
    </row>
    <row r="152" spans="1:25" ht="13" hidden="1" x14ac:dyDescent="0.15">
      <c r="A152" s="64">
        <f t="shared" si="8"/>
        <v>151</v>
      </c>
      <c r="C152" s="79" t="s">
        <v>823</v>
      </c>
      <c r="D152" s="82">
        <v>44018</v>
      </c>
      <c r="E152" s="66" t="s">
        <v>298</v>
      </c>
      <c r="F152" s="68">
        <v>2802</v>
      </c>
      <c r="G152" s="66" t="s">
        <v>96</v>
      </c>
      <c r="H152" s="69" t="s">
        <v>824</v>
      </c>
      <c r="I152" s="66" t="s">
        <v>98</v>
      </c>
      <c r="J152" s="69" t="s">
        <v>121</v>
      </c>
      <c r="K152" s="76"/>
      <c r="L152" s="76"/>
      <c r="M152" s="76"/>
      <c r="N152" s="69" t="s">
        <v>825</v>
      </c>
      <c r="O152" s="69" t="s">
        <v>817</v>
      </c>
      <c r="P152" s="76"/>
      <c r="Q152" s="76"/>
      <c r="R152" s="73">
        <v>0</v>
      </c>
      <c r="S152" s="74">
        <f t="shared" si="6"/>
        <v>500</v>
      </c>
      <c r="T152" s="73">
        <f t="shared" si="7"/>
        <v>500</v>
      </c>
      <c r="U152" s="75" t="s">
        <v>826</v>
      </c>
      <c r="V152" s="69" t="s">
        <v>349</v>
      </c>
    </row>
    <row r="153" spans="1:25" ht="13" hidden="1" x14ac:dyDescent="0.15">
      <c r="A153" s="64">
        <f t="shared" si="8"/>
        <v>152</v>
      </c>
      <c r="C153" s="79" t="s">
        <v>827</v>
      </c>
      <c r="D153" s="82">
        <v>44018</v>
      </c>
      <c r="E153" s="66" t="s">
        <v>298</v>
      </c>
      <c r="F153" s="68">
        <v>7722</v>
      </c>
      <c r="G153" s="66" t="s">
        <v>96</v>
      </c>
      <c r="H153" s="69" t="s">
        <v>828</v>
      </c>
      <c r="I153" s="66" t="s">
        <v>120</v>
      </c>
      <c r="J153" s="69" t="s">
        <v>162</v>
      </c>
      <c r="K153" s="76"/>
      <c r="L153" s="76"/>
      <c r="M153" s="76"/>
      <c r="N153" s="69" t="s">
        <v>829</v>
      </c>
      <c r="O153" s="69" t="s">
        <v>817</v>
      </c>
      <c r="P153" s="76"/>
      <c r="Q153" s="76"/>
      <c r="R153" s="73">
        <v>0</v>
      </c>
      <c r="S153" s="74">
        <f t="shared" si="6"/>
        <v>500</v>
      </c>
      <c r="T153" s="73">
        <f t="shared" si="7"/>
        <v>500</v>
      </c>
      <c r="U153" s="75" t="s">
        <v>830</v>
      </c>
      <c r="V153" s="69" t="s">
        <v>349</v>
      </c>
    </row>
    <row r="154" spans="1:25" ht="13" hidden="1" x14ac:dyDescent="0.15">
      <c r="A154" s="64">
        <f t="shared" si="8"/>
        <v>153</v>
      </c>
      <c r="C154" s="79" t="s">
        <v>831</v>
      </c>
      <c r="D154" s="82">
        <v>44018</v>
      </c>
      <c r="E154" s="66" t="s">
        <v>298</v>
      </c>
      <c r="F154" s="68">
        <v>4504</v>
      </c>
      <c r="G154" s="66" t="s">
        <v>96</v>
      </c>
      <c r="H154" s="69" t="s">
        <v>832</v>
      </c>
      <c r="I154" s="66" t="s">
        <v>445</v>
      </c>
      <c r="J154" s="69" t="s">
        <v>156</v>
      </c>
      <c r="K154" s="76"/>
      <c r="L154" s="76"/>
      <c r="M154" s="76"/>
      <c r="N154" s="69" t="s">
        <v>833</v>
      </c>
      <c r="O154" s="69" t="s">
        <v>834</v>
      </c>
      <c r="P154" s="76"/>
      <c r="Q154" s="76"/>
      <c r="R154" s="73">
        <v>0</v>
      </c>
      <c r="S154" s="74">
        <f t="shared" si="6"/>
        <v>500</v>
      </c>
      <c r="T154" s="73">
        <f t="shared" si="7"/>
        <v>500</v>
      </c>
      <c r="U154" s="75" t="s">
        <v>835</v>
      </c>
      <c r="V154" s="69" t="s">
        <v>836</v>
      </c>
    </row>
    <row r="155" spans="1:25" ht="13" hidden="1" x14ac:dyDescent="0.15">
      <c r="A155" s="64">
        <f t="shared" si="8"/>
        <v>154</v>
      </c>
      <c r="C155" s="79" t="s">
        <v>837</v>
      </c>
      <c r="D155" s="82">
        <v>44019</v>
      </c>
      <c r="E155" s="66" t="s">
        <v>95</v>
      </c>
      <c r="F155" s="68">
        <v>5109</v>
      </c>
      <c r="G155" s="66" t="s">
        <v>96</v>
      </c>
      <c r="H155" s="69" t="s">
        <v>838</v>
      </c>
      <c r="I155" s="66" t="s">
        <v>98</v>
      </c>
      <c r="J155" s="69" t="s">
        <v>114</v>
      </c>
      <c r="K155" s="70">
        <v>6452</v>
      </c>
      <c r="L155" s="71">
        <v>17</v>
      </c>
      <c r="M155" s="72">
        <v>2</v>
      </c>
      <c r="N155" s="69" t="s">
        <v>839</v>
      </c>
      <c r="O155" s="69" t="s">
        <v>116</v>
      </c>
      <c r="P155" s="71">
        <v>1</v>
      </c>
      <c r="Q155" s="71">
        <v>1</v>
      </c>
      <c r="R155" s="73">
        <v>313292</v>
      </c>
      <c r="S155" s="74">
        <f t="shared" si="6"/>
        <v>0</v>
      </c>
      <c r="T155" s="73">
        <f t="shared" si="7"/>
        <v>313292</v>
      </c>
      <c r="U155" s="75" t="s">
        <v>840</v>
      </c>
      <c r="V155" s="76"/>
    </row>
    <row r="156" spans="1:25" ht="13" hidden="1" x14ac:dyDescent="0.15">
      <c r="A156" s="64">
        <f t="shared" si="8"/>
        <v>155</v>
      </c>
      <c r="C156" s="79" t="s">
        <v>841</v>
      </c>
      <c r="D156" s="82">
        <v>44019</v>
      </c>
      <c r="E156" s="66" t="s">
        <v>95</v>
      </c>
      <c r="F156" s="68">
        <v>5105</v>
      </c>
      <c r="G156" s="66" t="s">
        <v>96</v>
      </c>
      <c r="H156" s="69" t="s">
        <v>838</v>
      </c>
      <c r="I156" s="66" t="s">
        <v>98</v>
      </c>
      <c r="J156" s="69" t="s">
        <v>114</v>
      </c>
      <c r="K156" s="70">
        <v>6452</v>
      </c>
      <c r="L156" s="71">
        <v>18</v>
      </c>
      <c r="M156" s="72">
        <v>2</v>
      </c>
      <c r="N156" s="69" t="s">
        <v>839</v>
      </c>
      <c r="O156" s="69" t="s">
        <v>116</v>
      </c>
      <c r="P156" s="71">
        <v>1</v>
      </c>
      <c r="Q156" s="71">
        <v>1</v>
      </c>
      <c r="R156" s="73">
        <v>232207</v>
      </c>
      <c r="S156" s="74">
        <f t="shared" si="6"/>
        <v>0</v>
      </c>
      <c r="T156" s="73">
        <f t="shared" si="7"/>
        <v>232207</v>
      </c>
      <c r="U156" s="75" t="s">
        <v>842</v>
      </c>
      <c r="V156" s="76"/>
    </row>
    <row r="157" spans="1:25" ht="13" hidden="1" x14ac:dyDescent="0.15">
      <c r="A157" s="64">
        <f t="shared" si="8"/>
        <v>156</v>
      </c>
      <c r="C157" s="79" t="s">
        <v>843</v>
      </c>
      <c r="D157" s="82">
        <v>44019</v>
      </c>
      <c r="E157" s="66" t="s">
        <v>95</v>
      </c>
      <c r="F157" s="68">
        <v>9805</v>
      </c>
      <c r="G157" s="66" t="s">
        <v>96</v>
      </c>
      <c r="H157" s="69" t="s">
        <v>106</v>
      </c>
      <c r="I157" s="66" t="s">
        <v>107</v>
      </c>
      <c r="J157" s="69" t="s">
        <v>108</v>
      </c>
      <c r="K157" s="70">
        <v>6536</v>
      </c>
      <c r="L157" s="71">
        <v>19</v>
      </c>
      <c r="M157" s="72">
        <v>1</v>
      </c>
      <c r="N157" s="69" t="s">
        <v>109</v>
      </c>
      <c r="O157" s="69" t="s">
        <v>109</v>
      </c>
      <c r="P157" s="71">
        <v>1</v>
      </c>
      <c r="Q157" s="71">
        <v>1</v>
      </c>
      <c r="R157" s="73">
        <v>336260</v>
      </c>
      <c r="S157" s="74">
        <f t="shared" si="6"/>
        <v>0</v>
      </c>
      <c r="T157" s="73">
        <f t="shared" si="7"/>
        <v>336260</v>
      </c>
      <c r="U157" s="75" t="s">
        <v>844</v>
      </c>
      <c r="V157" s="76"/>
    </row>
    <row r="158" spans="1:25" ht="13" hidden="1" x14ac:dyDescent="0.15">
      <c r="A158" s="64">
        <f t="shared" si="8"/>
        <v>157</v>
      </c>
      <c r="C158" s="79" t="s">
        <v>845</v>
      </c>
      <c r="D158" s="82">
        <v>44019</v>
      </c>
      <c r="E158" s="66" t="s">
        <v>133</v>
      </c>
      <c r="F158" s="68">
        <v>11704</v>
      </c>
      <c r="G158" s="66" t="s">
        <v>96</v>
      </c>
      <c r="H158" s="69" t="s">
        <v>846</v>
      </c>
      <c r="I158" s="66" t="s">
        <v>173</v>
      </c>
      <c r="J158" s="69" t="s">
        <v>135</v>
      </c>
      <c r="K158" s="76"/>
      <c r="L158" s="76"/>
      <c r="M158" s="76"/>
      <c r="N158" s="69" t="s">
        <v>847</v>
      </c>
      <c r="O158" s="69" t="s">
        <v>848</v>
      </c>
      <c r="P158" s="76"/>
      <c r="Q158" s="76"/>
      <c r="R158" s="73">
        <v>0</v>
      </c>
      <c r="S158" s="74">
        <f t="shared" si="6"/>
        <v>12000</v>
      </c>
      <c r="T158" s="73">
        <f t="shared" si="7"/>
        <v>12000</v>
      </c>
      <c r="U158" s="75" t="s">
        <v>849</v>
      </c>
      <c r="V158" s="69" t="s">
        <v>139</v>
      </c>
      <c r="X158" s="84" t="s">
        <v>5419</v>
      </c>
    </row>
    <row r="159" spans="1:25" ht="13" hidden="1" x14ac:dyDescent="0.15">
      <c r="A159" s="64">
        <f t="shared" si="8"/>
        <v>158</v>
      </c>
      <c r="C159" s="79" t="s">
        <v>850</v>
      </c>
      <c r="D159" s="82">
        <v>44019</v>
      </c>
      <c r="E159" s="66" t="s">
        <v>133</v>
      </c>
      <c r="F159" s="68">
        <v>9012</v>
      </c>
      <c r="G159" s="66" t="s">
        <v>96</v>
      </c>
      <c r="H159" s="69" t="s">
        <v>851</v>
      </c>
      <c r="I159" s="66" t="s">
        <v>173</v>
      </c>
      <c r="J159" s="69" t="s">
        <v>135</v>
      </c>
      <c r="K159" s="76"/>
      <c r="L159" s="76"/>
      <c r="M159" s="76"/>
      <c r="N159" s="69" t="s">
        <v>852</v>
      </c>
      <c r="O159" s="69" t="s">
        <v>848</v>
      </c>
      <c r="P159" s="76"/>
      <c r="Q159" s="76"/>
      <c r="R159" s="73">
        <v>0</v>
      </c>
      <c r="S159" s="74">
        <f t="shared" si="6"/>
        <v>12000</v>
      </c>
      <c r="T159" s="73">
        <f t="shared" si="7"/>
        <v>12000</v>
      </c>
      <c r="U159" s="75" t="s">
        <v>853</v>
      </c>
      <c r="V159" s="69" t="s">
        <v>139</v>
      </c>
      <c r="X159" s="84" t="s">
        <v>5419</v>
      </c>
    </row>
    <row r="160" spans="1:25" ht="13" hidden="1" x14ac:dyDescent="0.15">
      <c r="A160" s="64">
        <f t="shared" si="8"/>
        <v>159</v>
      </c>
      <c r="C160" s="79" t="s">
        <v>854</v>
      </c>
      <c r="D160" s="82">
        <v>44019</v>
      </c>
      <c r="E160" s="66" t="s">
        <v>148</v>
      </c>
      <c r="F160" s="68">
        <v>15234</v>
      </c>
      <c r="G160" s="66" t="s">
        <v>96</v>
      </c>
      <c r="H160" s="69" t="s">
        <v>855</v>
      </c>
      <c r="I160" s="66" t="s">
        <v>113</v>
      </c>
      <c r="J160" s="76"/>
      <c r="K160" s="76"/>
      <c r="L160" s="76"/>
      <c r="M160" s="76"/>
      <c r="N160" s="69" t="s">
        <v>856</v>
      </c>
      <c r="O160" s="69" t="s">
        <v>848</v>
      </c>
      <c r="P160" s="76"/>
      <c r="Q160" s="76"/>
      <c r="R160" s="73">
        <v>0</v>
      </c>
      <c r="S160" s="74">
        <f t="shared" si="6"/>
        <v>15000</v>
      </c>
      <c r="T160" s="73">
        <f t="shared" si="7"/>
        <v>15000</v>
      </c>
      <c r="U160" s="75" t="s">
        <v>857</v>
      </c>
      <c r="V160" s="69" t="s">
        <v>397</v>
      </c>
      <c r="X160" s="84" t="s">
        <v>5419</v>
      </c>
    </row>
    <row r="161" spans="1:24" ht="13" hidden="1" x14ac:dyDescent="0.15">
      <c r="A161" s="64">
        <f t="shared" si="8"/>
        <v>160</v>
      </c>
      <c r="C161" s="79" t="s">
        <v>858</v>
      </c>
      <c r="D161" s="82">
        <v>44019</v>
      </c>
      <c r="E161" s="66" t="s">
        <v>148</v>
      </c>
      <c r="F161" s="68">
        <v>10512</v>
      </c>
      <c r="G161" s="66" t="s">
        <v>96</v>
      </c>
      <c r="H161" s="69" t="s">
        <v>859</v>
      </c>
      <c r="I161" s="66" t="s">
        <v>107</v>
      </c>
      <c r="J161" s="69" t="s">
        <v>108</v>
      </c>
      <c r="K161" s="76"/>
      <c r="L161" s="76"/>
      <c r="M161" s="76"/>
      <c r="N161" s="69" t="s">
        <v>860</v>
      </c>
      <c r="O161" s="69" t="s">
        <v>861</v>
      </c>
      <c r="P161" s="76"/>
      <c r="Q161" s="76"/>
      <c r="R161" s="73">
        <v>0</v>
      </c>
      <c r="S161" s="74">
        <f t="shared" si="6"/>
        <v>15000</v>
      </c>
      <c r="T161" s="73">
        <f t="shared" si="7"/>
        <v>15000</v>
      </c>
      <c r="U161" s="75" t="s">
        <v>862</v>
      </c>
      <c r="V161" s="69" t="s">
        <v>152</v>
      </c>
      <c r="X161" s="84" t="s">
        <v>5419</v>
      </c>
    </row>
    <row r="162" spans="1:24" ht="13" hidden="1" x14ac:dyDescent="0.15">
      <c r="A162" s="64">
        <f t="shared" si="8"/>
        <v>161</v>
      </c>
      <c r="C162" s="79" t="s">
        <v>863</v>
      </c>
      <c r="D162" s="82">
        <v>44019</v>
      </c>
      <c r="E162" s="66" t="s">
        <v>154</v>
      </c>
      <c r="F162" s="68">
        <v>6010</v>
      </c>
      <c r="G162" s="66" t="s">
        <v>96</v>
      </c>
      <c r="H162" s="69" t="s">
        <v>864</v>
      </c>
      <c r="I162" s="66" t="s">
        <v>173</v>
      </c>
      <c r="J162" s="69" t="s">
        <v>130</v>
      </c>
      <c r="K162" s="76"/>
      <c r="L162" s="76"/>
      <c r="M162" s="76"/>
      <c r="N162" s="69" t="s">
        <v>865</v>
      </c>
      <c r="O162" s="76"/>
      <c r="P162" s="76"/>
      <c r="Q162" s="76"/>
      <c r="R162" s="73">
        <v>0</v>
      </c>
      <c r="S162" s="74">
        <f t="shared" si="6"/>
        <v>3000</v>
      </c>
      <c r="T162" s="73">
        <f t="shared" si="7"/>
        <v>3000</v>
      </c>
      <c r="U162" s="75" t="s">
        <v>866</v>
      </c>
      <c r="V162" s="69" t="s">
        <v>170</v>
      </c>
    </row>
    <row r="163" spans="1:24" ht="13" hidden="1" x14ac:dyDescent="0.15">
      <c r="A163" s="64">
        <f t="shared" si="8"/>
        <v>162</v>
      </c>
      <c r="C163" s="79" t="s">
        <v>867</v>
      </c>
      <c r="D163" s="82">
        <v>44019</v>
      </c>
      <c r="E163" s="66" t="s">
        <v>154</v>
      </c>
      <c r="F163" s="68">
        <v>8500</v>
      </c>
      <c r="G163" s="66" t="s">
        <v>96</v>
      </c>
      <c r="H163" s="69" t="s">
        <v>868</v>
      </c>
      <c r="I163" s="66" t="s">
        <v>113</v>
      </c>
      <c r="J163" s="69" t="s">
        <v>108</v>
      </c>
      <c r="K163" s="76"/>
      <c r="L163" s="76"/>
      <c r="M163" s="76"/>
      <c r="N163" s="69" t="s">
        <v>869</v>
      </c>
      <c r="O163" s="69" t="s">
        <v>870</v>
      </c>
      <c r="P163" s="76"/>
      <c r="Q163" s="76"/>
      <c r="R163" s="73">
        <v>10000</v>
      </c>
      <c r="S163" s="74">
        <f t="shared" si="6"/>
        <v>0</v>
      </c>
      <c r="T163" s="73">
        <f t="shared" si="7"/>
        <v>10000</v>
      </c>
      <c r="U163" s="75" t="s">
        <v>871</v>
      </c>
      <c r="V163" s="69" t="s">
        <v>872</v>
      </c>
    </row>
    <row r="164" spans="1:24" ht="13" hidden="1" x14ac:dyDescent="0.15">
      <c r="A164" s="64">
        <f t="shared" si="8"/>
        <v>163</v>
      </c>
      <c r="C164" s="79" t="s">
        <v>873</v>
      </c>
      <c r="D164" s="82">
        <v>44019</v>
      </c>
      <c r="E164" s="66" t="s">
        <v>154</v>
      </c>
      <c r="F164" s="68">
        <v>14008</v>
      </c>
      <c r="G164" s="66" t="s">
        <v>96</v>
      </c>
      <c r="H164" s="69" t="s">
        <v>874</v>
      </c>
      <c r="I164" s="66" t="s">
        <v>173</v>
      </c>
      <c r="J164" s="69" t="s">
        <v>108</v>
      </c>
      <c r="K164" s="76"/>
      <c r="L164" s="76"/>
      <c r="M164" s="76"/>
      <c r="N164" s="69" t="s">
        <v>875</v>
      </c>
      <c r="O164" s="69" t="s">
        <v>870</v>
      </c>
      <c r="P164" s="76"/>
      <c r="Q164" s="76"/>
      <c r="R164" s="73">
        <v>10000</v>
      </c>
      <c r="S164" s="74">
        <f t="shared" si="6"/>
        <v>0</v>
      </c>
      <c r="T164" s="73">
        <f t="shared" si="7"/>
        <v>10000</v>
      </c>
      <c r="U164" s="75" t="s">
        <v>876</v>
      </c>
      <c r="V164" s="69" t="s">
        <v>872</v>
      </c>
    </row>
    <row r="165" spans="1:24" ht="13" hidden="1" x14ac:dyDescent="0.15">
      <c r="A165" s="64">
        <f t="shared" si="8"/>
        <v>164</v>
      </c>
      <c r="C165" s="79" t="s">
        <v>877</v>
      </c>
      <c r="D165" s="82">
        <v>44019</v>
      </c>
      <c r="E165" s="66" t="s">
        <v>154</v>
      </c>
      <c r="F165" s="68">
        <v>10010</v>
      </c>
      <c r="G165" s="66" t="s">
        <v>96</v>
      </c>
      <c r="H165" s="69" t="s">
        <v>149</v>
      </c>
      <c r="I165" s="66" t="s">
        <v>129</v>
      </c>
      <c r="J165" s="69" t="s">
        <v>114</v>
      </c>
      <c r="K165" s="76"/>
      <c r="L165" s="76"/>
      <c r="M165" s="76"/>
      <c r="N165" s="69" t="s">
        <v>878</v>
      </c>
      <c r="O165" s="69" t="s">
        <v>879</v>
      </c>
      <c r="P165" s="76"/>
      <c r="Q165" s="76"/>
      <c r="R165" s="73">
        <v>0</v>
      </c>
      <c r="S165" s="74">
        <f t="shared" si="6"/>
        <v>3000</v>
      </c>
      <c r="T165" s="73">
        <f t="shared" si="7"/>
        <v>3000</v>
      </c>
      <c r="U165" s="75" t="s">
        <v>880</v>
      </c>
      <c r="V165" s="69" t="s">
        <v>881</v>
      </c>
    </row>
    <row r="166" spans="1:24" ht="13" hidden="1" x14ac:dyDescent="0.15">
      <c r="A166" s="64">
        <f t="shared" si="8"/>
        <v>165</v>
      </c>
      <c r="C166" s="79" t="s">
        <v>882</v>
      </c>
      <c r="D166" s="82">
        <v>44019</v>
      </c>
      <c r="E166" s="66" t="s">
        <v>681</v>
      </c>
      <c r="F166" s="68">
        <v>5601</v>
      </c>
      <c r="G166" s="66" t="s">
        <v>96</v>
      </c>
      <c r="H166" s="69" t="s">
        <v>682</v>
      </c>
      <c r="I166" s="66" t="s">
        <v>173</v>
      </c>
      <c r="J166" s="69" t="s">
        <v>156</v>
      </c>
      <c r="K166" s="76"/>
      <c r="L166" s="76"/>
      <c r="M166" s="76"/>
      <c r="N166" s="69" t="s">
        <v>683</v>
      </c>
      <c r="O166" s="69" t="s">
        <v>684</v>
      </c>
      <c r="P166" s="71">
        <v>1</v>
      </c>
      <c r="Q166" s="71">
        <v>1</v>
      </c>
      <c r="R166" s="73">
        <v>165416</v>
      </c>
      <c r="S166" s="74">
        <f t="shared" si="6"/>
        <v>0</v>
      </c>
      <c r="T166" s="73">
        <f t="shared" si="7"/>
        <v>165416</v>
      </c>
      <c r="U166" s="75" t="s">
        <v>685</v>
      </c>
      <c r="V166" s="69" t="s">
        <v>883</v>
      </c>
    </row>
    <row r="167" spans="1:24" ht="13" hidden="1" x14ac:dyDescent="0.15">
      <c r="A167" s="64">
        <f t="shared" si="8"/>
        <v>166</v>
      </c>
      <c r="C167" s="79" t="s">
        <v>884</v>
      </c>
      <c r="D167" s="82">
        <v>44019</v>
      </c>
      <c r="E167" s="66" t="s">
        <v>681</v>
      </c>
      <c r="F167" s="68">
        <v>1815</v>
      </c>
      <c r="G167" s="66" t="s">
        <v>96</v>
      </c>
      <c r="H167" s="69" t="s">
        <v>885</v>
      </c>
      <c r="I167" s="66" t="s">
        <v>120</v>
      </c>
      <c r="J167" s="69" t="s">
        <v>241</v>
      </c>
      <c r="K167" s="76"/>
      <c r="L167" s="76"/>
      <c r="M167" s="76"/>
      <c r="N167" s="69" t="s">
        <v>886</v>
      </c>
      <c r="O167" s="69" t="s">
        <v>887</v>
      </c>
      <c r="P167" s="71">
        <v>1</v>
      </c>
      <c r="Q167" s="71">
        <v>1</v>
      </c>
      <c r="R167" s="73">
        <v>10000</v>
      </c>
      <c r="S167" s="74">
        <f t="shared" si="6"/>
        <v>0</v>
      </c>
      <c r="T167" s="73">
        <f t="shared" si="7"/>
        <v>10000</v>
      </c>
      <c r="U167" s="75" t="s">
        <v>888</v>
      </c>
      <c r="V167" s="69" t="s">
        <v>889</v>
      </c>
    </row>
    <row r="168" spans="1:24" ht="13" hidden="1" x14ac:dyDescent="0.15">
      <c r="A168" s="64">
        <f t="shared" si="8"/>
        <v>167</v>
      </c>
      <c r="C168" s="79" t="s">
        <v>890</v>
      </c>
      <c r="D168" s="82">
        <v>44019</v>
      </c>
      <c r="E168" s="66" t="s">
        <v>891</v>
      </c>
      <c r="F168" s="68">
        <v>7905</v>
      </c>
      <c r="G168" s="66" t="s">
        <v>96</v>
      </c>
      <c r="H168" s="69" t="s">
        <v>892</v>
      </c>
      <c r="I168" s="66" t="s">
        <v>173</v>
      </c>
      <c r="J168" s="69" t="s">
        <v>893</v>
      </c>
      <c r="K168" s="76"/>
      <c r="L168" s="76"/>
      <c r="M168" s="76"/>
      <c r="N168" s="69" t="s">
        <v>894</v>
      </c>
      <c r="O168" s="69" t="s">
        <v>895</v>
      </c>
      <c r="P168" s="76"/>
      <c r="Q168" s="76"/>
      <c r="R168" s="73">
        <v>0</v>
      </c>
      <c r="S168" s="74">
        <f t="shared" si="6"/>
        <v>3000</v>
      </c>
      <c r="T168" s="73">
        <f t="shared" si="7"/>
        <v>3000</v>
      </c>
      <c r="U168" s="75" t="s">
        <v>896</v>
      </c>
      <c r="V168" s="69" t="s">
        <v>897</v>
      </c>
    </row>
    <row r="169" spans="1:24" ht="13" hidden="1" x14ac:dyDescent="0.15">
      <c r="A169" s="64">
        <f t="shared" si="8"/>
        <v>168</v>
      </c>
      <c r="C169" s="79" t="s">
        <v>898</v>
      </c>
      <c r="D169" s="82">
        <v>44019</v>
      </c>
      <c r="E169" s="66" t="s">
        <v>223</v>
      </c>
      <c r="F169" s="68">
        <v>3509</v>
      </c>
      <c r="G169" s="66" t="s">
        <v>96</v>
      </c>
      <c r="H169" s="69" t="s">
        <v>899</v>
      </c>
      <c r="I169" s="66" t="s">
        <v>120</v>
      </c>
      <c r="J169" s="69" t="s">
        <v>156</v>
      </c>
      <c r="K169" s="76"/>
      <c r="L169" s="76"/>
      <c r="M169" s="76"/>
      <c r="N169" s="69" t="s">
        <v>900</v>
      </c>
      <c r="O169" s="69" t="s">
        <v>901</v>
      </c>
      <c r="P169" s="76"/>
      <c r="Q169" s="76"/>
      <c r="R169" s="73">
        <v>0</v>
      </c>
      <c r="S169" s="74">
        <f t="shared" si="6"/>
        <v>3000</v>
      </c>
      <c r="T169" s="73">
        <f t="shared" si="7"/>
        <v>3000</v>
      </c>
      <c r="U169" s="75" t="s">
        <v>902</v>
      </c>
      <c r="V169" s="69" t="s">
        <v>903</v>
      </c>
    </row>
    <row r="170" spans="1:24" ht="13" hidden="1" x14ac:dyDescent="0.15">
      <c r="A170" s="64">
        <f t="shared" si="8"/>
        <v>169</v>
      </c>
      <c r="C170" s="79" t="s">
        <v>904</v>
      </c>
      <c r="D170" s="82">
        <v>44019</v>
      </c>
      <c r="E170" s="66" t="s">
        <v>223</v>
      </c>
      <c r="F170" s="68">
        <v>1127</v>
      </c>
      <c r="G170" s="66" t="s">
        <v>96</v>
      </c>
      <c r="H170" s="69" t="s">
        <v>905</v>
      </c>
      <c r="I170" s="66" t="s">
        <v>120</v>
      </c>
      <c r="J170" s="69" t="s">
        <v>241</v>
      </c>
      <c r="K170" s="76"/>
      <c r="L170" s="76"/>
      <c r="M170" s="76"/>
      <c r="N170" s="69" t="s">
        <v>906</v>
      </c>
      <c r="O170" s="69" t="s">
        <v>901</v>
      </c>
      <c r="P170" s="76"/>
      <c r="Q170" s="76"/>
      <c r="R170" s="73">
        <v>0</v>
      </c>
      <c r="S170" s="74">
        <f t="shared" si="6"/>
        <v>3000</v>
      </c>
      <c r="T170" s="73">
        <f t="shared" si="7"/>
        <v>3000</v>
      </c>
      <c r="U170" s="75" t="s">
        <v>907</v>
      </c>
      <c r="V170" s="69" t="s">
        <v>233</v>
      </c>
    </row>
    <row r="171" spans="1:24" ht="13" hidden="1" x14ac:dyDescent="0.15">
      <c r="A171" s="64">
        <f t="shared" si="8"/>
        <v>170</v>
      </c>
      <c r="C171" s="79" t="s">
        <v>908</v>
      </c>
      <c r="D171" s="82">
        <v>44019</v>
      </c>
      <c r="E171" s="66" t="s">
        <v>223</v>
      </c>
      <c r="F171" s="68">
        <v>1504</v>
      </c>
      <c r="G171" s="66" t="s">
        <v>96</v>
      </c>
      <c r="H171" s="69" t="s">
        <v>909</v>
      </c>
      <c r="I171" s="66" t="s">
        <v>107</v>
      </c>
      <c r="J171" s="69" t="s">
        <v>121</v>
      </c>
      <c r="K171" s="76"/>
      <c r="L171" s="76"/>
      <c r="M171" s="76"/>
      <c r="N171" s="69" t="s">
        <v>910</v>
      </c>
      <c r="O171" s="69" t="s">
        <v>911</v>
      </c>
      <c r="P171" s="76"/>
      <c r="Q171" s="76"/>
      <c r="R171" s="73">
        <v>0</v>
      </c>
      <c r="S171" s="74">
        <f t="shared" si="6"/>
        <v>3000</v>
      </c>
      <c r="T171" s="73">
        <f t="shared" si="7"/>
        <v>3000</v>
      </c>
      <c r="U171" s="75" t="s">
        <v>912</v>
      </c>
      <c r="V171" s="69" t="s">
        <v>233</v>
      </c>
    </row>
    <row r="172" spans="1:24" ht="13" hidden="1" x14ac:dyDescent="0.15">
      <c r="A172" s="64">
        <f t="shared" si="8"/>
        <v>171</v>
      </c>
      <c r="C172" s="79" t="s">
        <v>913</v>
      </c>
      <c r="D172" s="82">
        <v>44019</v>
      </c>
      <c r="E172" s="66" t="s">
        <v>223</v>
      </c>
      <c r="F172" s="68">
        <v>1533</v>
      </c>
      <c r="G172" s="66" t="s">
        <v>96</v>
      </c>
      <c r="H172" s="69" t="s">
        <v>914</v>
      </c>
      <c r="I172" s="66" t="s">
        <v>527</v>
      </c>
      <c r="J172" s="69" t="s">
        <v>121</v>
      </c>
      <c r="K172" s="76"/>
      <c r="L172" s="76"/>
      <c r="M172" s="76"/>
      <c r="N172" s="69" t="s">
        <v>915</v>
      </c>
      <c r="O172" s="69" t="s">
        <v>916</v>
      </c>
      <c r="P172" s="76"/>
      <c r="Q172" s="76"/>
      <c r="R172" s="73">
        <v>0</v>
      </c>
      <c r="S172" s="74">
        <f t="shared" si="6"/>
        <v>3000</v>
      </c>
      <c r="T172" s="73">
        <f t="shared" si="7"/>
        <v>3000</v>
      </c>
      <c r="U172" s="75" t="s">
        <v>917</v>
      </c>
      <c r="V172" s="69" t="s">
        <v>442</v>
      </c>
    </row>
    <row r="173" spans="1:24" ht="13" hidden="1" x14ac:dyDescent="0.15">
      <c r="A173" s="64">
        <f t="shared" si="8"/>
        <v>172</v>
      </c>
      <c r="C173" s="79" t="s">
        <v>918</v>
      </c>
      <c r="D173" s="82">
        <v>44019</v>
      </c>
      <c r="E173" s="66" t="s">
        <v>223</v>
      </c>
      <c r="F173" s="68">
        <v>3107</v>
      </c>
      <c r="G173" s="66" t="s">
        <v>96</v>
      </c>
      <c r="H173" s="69" t="s">
        <v>919</v>
      </c>
      <c r="I173" s="66" t="s">
        <v>107</v>
      </c>
      <c r="J173" s="69" t="s">
        <v>121</v>
      </c>
      <c r="K173" s="76"/>
      <c r="L173" s="76"/>
      <c r="M173" s="76"/>
      <c r="N173" s="69" t="s">
        <v>920</v>
      </c>
      <c r="O173" s="69" t="s">
        <v>916</v>
      </c>
      <c r="P173" s="76"/>
      <c r="Q173" s="76"/>
      <c r="R173" s="73">
        <v>0</v>
      </c>
      <c r="S173" s="74">
        <f t="shared" si="6"/>
        <v>3000</v>
      </c>
      <c r="T173" s="73">
        <f t="shared" si="7"/>
        <v>3000</v>
      </c>
      <c r="U173" s="75" t="s">
        <v>921</v>
      </c>
      <c r="V173" s="69" t="s">
        <v>442</v>
      </c>
    </row>
    <row r="174" spans="1:24" ht="13" hidden="1" x14ac:dyDescent="0.15">
      <c r="A174" s="64">
        <f t="shared" si="8"/>
        <v>173</v>
      </c>
      <c r="C174" s="79" t="s">
        <v>922</v>
      </c>
      <c r="D174" s="82">
        <v>44019</v>
      </c>
      <c r="E174" s="66" t="s">
        <v>246</v>
      </c>
      <c r="F174" s="68">
        <v>7127</v>
      </c>
      <c r="G174" s="66" t="s">
        <v>96</v>
      </c>
      <c r="H174" s="69" t="s">
        <v>923</v>
      </c>
      <c r="I174" s="66" t="s">
        <v>924</v>
      </c>
      <c r="J174" s="69" t="s">
        <v>156</v>
      </c>
      <c r="K174" s="76"/>
      <c r="L174" s="76"/>
      <c r="M174" s="76"/>
      <c r="N174" s="69" t="s">
        <v>925</v>
      </c>
      <c r="O174" s="69" t="s">
        <v>926</v>
      </c>
      <c r="P174" s="76"/>
      <c r="Q174" s="76"/>
      <c r="R174" s="73">
        <v>0</v>
      </c>
      <c r="S174" s="74">
        <f t="shared" si="6"/>
        <v>500</v>
      </c>
      <c r="T174" s="73">
        <f t="shared" si="7"/>
        <v>500</v>
      </c>
      <c r="U174" s="75" t="s">
        <v>927</v>
      </c>
      <c r="V174" s="69" t="s">
        <v>493</v>
      </c>
    </row>
    <row r="175" spans="1:24" ht="13" hidden="1" x14ac:dyDescent="0.15">
      <c r="A175" s="64">
        <f t="shared" si="8"/>
        <v>174</v>
      </c>
      <c r="C175" s="79" t="s">
        <v>928</v>
      </c>
      <c r="D175" s="82">
        <v>44019</v>
      </c>
      <c r="E175" s="66" t="s">
        <v>246</v>
      </c>
      <c r="F175" s="68">
        <v>6114</v>
      </c>
      <c r="G175" s="66" t="s">
        <v>96</v>
      </c>
      <c r="H175" s="69" t="s">
        <v>929</v>
      </c>
      <c r="I175" s="66" t="s">
        <v>113</v>
      </c>
      <c r="J175" s="69" t="s">
        <v>130</v>
      </c>
      <c r="K175" s="76"/>
      <c r="L175" s="76"/>
      <c r="M175" s="76"/>
      <c r="N175" s="69" t="s">
        <v>930</v>
      </c>
      <c r="O175" s="69" t="s">
        <v>566</v>
      </c>
      <c r="P175" s="76"/>
      <c r="Q175" s="76"/>
      <c r="R175" s="73">
        <v>0</v>
      </c>
      <c r="S175" s="74">
        <f t="shared" si="6"/>
        <v>500</v>
      </c>
      <c r="T175" s="73">
        <f t="shared" si="7"/>
        <v>500</v>
      </c>
      <c r="U175" s="75" t="s">
        <v>931</v>
      </c>
      <c r="V175" s="69" t="s">
        <v>251</v>
      </c>
    </row>
    <row r="176" spans="1:24" ht="13" hidden="1" x14ac:dyDescent="0.15">
      <c r="A176" s="64">
        <f t="shared" si="8"/>
        <v>175</v>
      </c>
      <c r="C176" s="79" t="s">
        <v>932</v>
      </c>
      <c r="D176" s="82">
        <v>44019</v>
      </c>
      <c r="E176" s="66" t="s">
        <v>246</v>
      </c>
      <c r="F176" s="68">
        <v>12206</v>
      </c>
      <c r="G176" s="66" t="s">
        <v>96</v>
      </c>
      <c r="H176" s="69" t="s">
        <v>933</v>
      </c>
      <c r="I176" s="66" t="s">
        <v>107</v>
      </c>
      <c r="J176" s="69" t="s">
        <v>135</v>
      </c>
      <c r="K176" s="76"/>
      <c r="L176" s="76"/>
      <c r="M176" s="76"/>
      <c r="N176" s="69" t="s">
        <v>934</v>
      </c>
      <c r="O176" s="69" t="s">
        <v>935</v>
      </c>
      <c r="P176" s="76"/>
      <c r="Q176" s="76"/>
      <c r="R176" s="73">
        <v>0</v>
      </c>
      <c r="S176" s="74">
        <f t="shared" si="6"/>
        <v>500</v>
      </c>
      <c r="T176" s="73">
        <f t="shared" si="7"/>
        <v>500</v>
      </c>
      <c r="U176" s="75" t="s">
        <v>936</v>
      </c>
      <c r="V176" s="69" t="s">
        <v>251</v>
      </c>
    </row>
    <row r="177" spans="1:26" ht="13" hidden="1" x14ac:dyDescent="0.15">
      <c r="A177" s="64">
        <f t="shared" si="8"/>
        <v>176</v>
      </c>
      <c r="C177" s="79" t="s">
        <v>937</v>
      </c>
      <c r="D177" s="82">
        <v>44019</v>
      </c>
      <c r="E177" s="66" t="s">
        <v>246</v>
      </c>
      <c r="F177" s="68">
        <v>3603</v>
      </c>
      <c r="G177" s="66" t="s">
        <v>96</v>
      </c>
      <c r="H177" s="69" t="s">
        <v>938</v>
      </c>
      <c r="I177" s="66" t="s">
        <v>173</v>
      </c>
      <c r="J177" s="69" t="s">
        <v>162</v>
      </c>
      <c r="K177" s="76"/>
      <c r="L177" s="76"/>
      <c r="M177" s="76"/>
      <c r="N177" s="69" t="s">
        <v>939</v>
      </c>
      <c r="O177" s="69" t="s">
        <v>940</v>
      </c>
      <c r="P177" s="76"/>
      <c r="Q177" s="76"/>
      <c r="R177" s="73">
        <v>0</v>
      </c>
      <c r="S177" s="74">
        <f t="shared" si="6"/>
        <v>500</v>
      </c>
      <c r="T177" s="73">
        <f t="shared" si="7"/>
        <v>500</v>
      </c>
      <c r="U177" s="75" t="s">
        <v>941</v>
      </c>
      <c r="V177" s="69" t="s">
        <v>251</v>
      </c>
    </row>
    <row r="178" spans="1:26" ht="13" hidden="1" x14ac:dyDescent="0.15">
      <c r="A178" s="64">
        <f t="shared" si="8"/>
        <v>177</v>
      </c>
      <c r="C178" s="79" t="s">
        <v>942</v>
      </c>
      <c r="D178" s="82">
        <v>44019</v>
      </c>
      <c r="E178" s="66" t="s">
        <v>246</v>
      </c>
      <c r="F178" s="68">
        <v>2301</v>
      </c>
      <c r="G178" s="66" t="s">
        <v>96</v>
      </c>
      <c r="H178" s="69" t="s">
        <v>943</v>
      </c>
      <c r="I178" s="66" t="s">
        <v>173</v>
      </c>
      <c r="J178" s="69" t="s">
        <v>121</v>
      </c>
      <c r="K178" s="76"/>
      <c r="L178" s="76"/>
      <c r="M178" s="76"/>
      <c r="N178" s="69" t="s">
        <v>944</v>
      </c>
      <c r="O178" s="69" t="s">
        <v>940</v>
      </c>
      <c r="P178" s="76"/>
      <c r="Q178" s="76"/>
      <c r="R178" s="73">
        <v>0</v>
      </c>
      <c r="S178" s="74">
        <f t="shared" si="6"/>
        <v>500</v>
      </c>
      <c r="T178" s="73">
        <f t="shared" si="7"/>
        <v>500</v>
      </c>
      <c r="U178" s="75" t="s">
        <v>945</v>
      </c>
      <c r="V178" s="69" t="s">
        <v>251</v>
      </c>
    </row>
    <row r="179" spans="1:26" ht="13" hidden="1" x14ac:dyDescent="0.15">
      <c r="A179" s="64">
        <f t="shared" si="8"/>
        <v>178</v>
      </c>
      <c r="C179" s="79" t="s">
        <v>946</v>
      </c>
      <c r="D179" s="82">
        <v>44019</v>
      </c>
      <c r="E179" s="66" t="s">
        <v>246</v>
      </c>
      <c r="F179" s="68">
        <v>10206</v>
      </c>
      <c r="G179" s="66" t="s">
        <v>96</v>
      </c>
      <c r="H179" s="69" t="s">
        <v>947</v>
      </c>
      <c r="I179" s="66" t="s">
        <v>173</v>
      </c>
      <c r="J179" s="69" t="s">
        <v>135</v>
      </c>
      <c r="K179" s="76"/>
      <c r="L179" s="76"/>
      <c r="M179" s="76"/>
      <c r="N179" s="69" t="s">
        <v>948</v>
      </c>
      <c r="O179" s="69" t="s">
        <v>514</v>
      </c>
      <c r="P179" s="76"/>
      <c r="Q179" s="76"/>
      <c r="R179" s="73">
        <v>0</v>
      </c>
      <c r="S179" s="74">
        <f t="shared" si="6"/>
        <v>500</v>
      </c>
      <c r="T179" s="73">
        <f t="shared" si="7"/>
        <v>500</v>
      </c>
      <c r="U179" s="75" t="s">
        <v>949</v>
      </c>
      <c r="V179" s="69" t="s">
        <v>251</v>
      </c>
    </row>
    <row r="180" spans="1:26" ht="13" hidden="1" x14ac:dyDescent="0.15">
      <c r="A180" s="64">
        <f t="shared" si="8"/>
        <v>179</v>
      </c>
      <c r="C180" s="79" t="s">
        <v>950</v>
      </c>
      <c r="D180" s="82">
        <v>44019</v>
      </c>
      <c r="E180" s="66" t="s">
        <v>246</v>
      </c>
      <c r="F180" s="68">
        <v>6717</v>
      </c>
      <c r="G180" s="66" t="s">
        <v>96</v>
      </c>
      <c r="H180" s="69" t="s">
        <v>951</v>
      </c>
      <c r="I180" s="66" t="s">
        <v>107</v>
      </c>
      <c r="J180" s="69" t="s">
        <v>156</v>
      </c>
      <c r="K180" s="76"/>
      <c r="L180" s="76"/>
      <c r="M180" s="76"/>
      <c r="N180" s="69" t="s">
        <v>952</v>
      </c>
      <c r="O180" s="69" t="s">
        <v>935</v>
      </c>
      <c r="P180" s="76"/>
      <c r="Q180" s="76"/>
      <c r="R180" s="73">
        <v>0</v>
      </c>
      <c r="S180" s="74">
        <f t="shared" si="6"/>
        <v>500</v>
      </c>
      <c r="T180" s="73">
        <f t="shared" si="7"/>
        <v>500</v>
      </c>
      <c r="U180" s="75" t="s">
        <v>953</v>
      </c>
      <c r="V180" s="69" t="s">
        <v>251</v>
      </c>
    </row>
    <row r="181" spans="1:26" ht="13" hidden="1" x14ac:dyDescent="0.15">
      <c r="A181" s="64">
        <f t="shared" si="8"/>
        <v>180</v>
      </c>
      <c r="C181" s="79" t="s">
        <v>954</v>
      </c>
      <c r="D181" s="82">
        <v>44019</v>
      </c>
      <c r="E181" s="66" t="s">
        <v>246</v>
      </c>
      <c r="F181" s="68">
        <v>613</v>
      </c>
      <c r="G181" s="66" t="s">
        <v>96</v>
      </c>
      <c r="H181" s="69" t="s">
        <v>274</v>
      </c>
      <c r="I181" s="66" t="s">
        <v>113</v>
      </c>
      <c r="J181" s="69" t="s">
        <v>156</v>
      </c>
      <c r="K181" s="76"/>
      <c r="L181" s="76"/>
      <c r="M181" s="76"/>
      <c r="N181" s="69" t="s">
        <v>955</v>
      </c>
      <c r="O181" s="69" t="s">
        <v>514</v>
      </c>
      <c r="P181" s="76"/>
      <c r="Q181" s="76"/>
      <c r="R181" s="73">
        <v>0</v>
      </c>
      <c r="S181" s="74">
        <f t="shared" si="6"/>
        <v>500</v>
      </c>
      <c r="T181" s="73">
        <f t="shared" si="7"/>
        <v>500</v>
      </c>
      <c r="U181" s="75" t="s">
        <v>956</v>
      </c>
      <c r="V181" s="69" t="s">
        <v>251</v>
      </c>
    </row>
    <row r="182" spans="1:26" ht="13" hidden="1" x14ac:dyDescent="0.15">
      <c r="A182" s="64">
        <f t="shared" si="8"/>
        <v>181</v>
      </c>
      <c r="C182" s="79" t="s">
        <v>957</v>
      </c>
      <c r="D182" s="82">
        <v>44019</v>
      </c>
      <c r="E182" s="66" t="s">
        <v>246</v>
      </c>
      <c r="F182" s="68">
        <v>10820</v>
      </c>
      <c r="G182" s="66" t="s">
        <v>96</v>
      </c>
      <c r="H182" s="69" t="s">
        <v>958</v>
      </c>
      <c r="I182" s="66" t="s">
        <v>107</v>
      </c>
      <c r="J182" s="69" t="s">
        <v>114</v>
      </c>
      <c r="K182" s="76"/>
      <c r="L182" s="76"/>
      <c r="M182" s="76"/>
      <c r="N182" s="69" t="s">
        <v>959</v>
      </c>
      <c r="O182" s="69" t="s">
        <v>514</v>
      </c>
      <c r="P182" s="76"/>
      <c r="Q182" s="76"/>
      <c r="R182" s="73">
        <v>0</v>
      </c>
      <c r="S182" s="74">
        <f t="shared" si="6"/>
        <v>500</v>
      </c>
      <c r="T182" s="73">
        <f t="shared" si="7"/>
        <v>500</v>
      </c>
      <c r="U182" s="75" t="s">
        <v>960</v>
      </c>
      <c r="V182" s="69" t="s">
        <v>493</v>
      </c>
    </row>
    <row r="183" spans="1:26" ht="13" hidden="1" x14ac:dyDescent="0.15">
      <c r="A183" s="64">
        <f t="shared" si="8"/>
        <v>182</v>
      </c>
      <c r="C183" s="79" t="s">
        <v>961</v>
      </c>
      <c r="D183" s="82">
        <v>44019</v>
      </c>
      <c r="E183" s="66" t="s">
        <v>246</v>
      </c>
      <c r="F183" s="68">
        <v>2433</v>
      </c>
      <c r="G183" s="66" t="s">
        <v>96</v>
      </c>
      <c r="H183" s="69" t="s">
        <v>962</v>
      </c>
      <c r="I183" s="66" t="s">
        <v>120</v>
      </c>
      <c r="J183" s="69" t="s">
        <v>489</v>
      </c>
      <c r="K183" s="76"/>
      <c r="L183" s="76"/>
      <c r="M183" s="76"/>
      <c r="N183" s="69" t="s">
        <v>963</v>
      </c>
      <c r="O183" s="69" t="s">
        <v>935</v>
      </c>
      <c r="P183" s="76"/>
      <c r="Q183" s="76"/>
      <c r="R183" s="73">
        <v>0</v>
      </c>
      <c r="S183" s="74">
        <f t="shared" si="6"/>
        <v>500</v>
      </c>
      <c r="T183" s="73">
        <f t="shared" si="7"/>
        <v>500</v>
      </c>
      <c r="U183" s="75" t="s">
        <v>964</v>
      </c>
      <c r="V183" s="69" t="s">
        <v>251</v>
      </c>
    </row>
    <row r="184" spans="1:26" ht="13" x14ac:dyDescent="0.15">
      <c r="A184" s="64">
        <f t="shared" si="8"/>
        <v>183</v>
      </c>
      <c r="C184" s="79" t="s">
        <v>965</v>
      </c>
      <c r="D184" s="82">
        <v>44019</v>
      </c>
      <c r="E184" s="66" t="s">
        <v>267</v>
      </c>
      <c r="F184" s="68">
        <v>4501</v>
      </c>
      <c r="G184" s="66" t="s">
        <v>96</v>
      </c>
      <c r="H184" s="69" t="s">
        <v>966</v>
      </c>
      <c r="I184" s="66" t="s">
        <v>107</v>
      </c>
      <c r="J184" s="69" t="s">
        <v>108</v>
      </c>
      <c r="K184" s="76"/>
      <c r="L184" s="76"/>
      <c r="M184" s="76"/>
      <c r="N184" s="69" t="s">
        <v>967</v>
      </c>
      <c r="O184" s="69" t="s">
        <v>574</v>
      </c>
      <c r="P184" s="76"/>
      <c r="Q184" s="76"/>
      <c r="R184" s="73">
        <v>50000</v>
      </c>
      <c r="S184" s="74">
        <f t="shared" si="6"/>
        <v>0</v>
      </c>
      <c r="T184" s="73">
        <f t="shared" si="7"/>
        <v>50000</v>
      </c>
      <c r="U184" s="75" t="s">
        <v>968</v>
      </c>
      <c r="V184" s="69" t="s">
        <v>969</v>
      </c>
      <c r="W184" s="84" t="s">
        <v>5417</v>
      </c>
      <c r="Z184" s="84" t="s">
        <v>5419</v>
      </c>
    </row>
    <row r="185" spans="1:26" ht="13" x14ac:dyDescent="0.15">
      <c r="A185" s="64">
        <f t="shared" si="8"/>
        <v>184</v>
      </c>
      <c r="C185" s="79" t="s">
        <v>970</v>
      </c>
      <c r="D185" s="82">
        <v>44019</v>
      </c>
      <c r="E185" s="66" t="s">
        <v>267</v>
      </c>
      <c r="F185" s="68">
        <v>515</v>
      </c>
      <c r="G185" s="66" t="s">
        <v>96</v>
      </c>
      <c r="H185" s="69" t="s">
        <v>971</v>
      </c>
      <c r="I185" s="66" t="s">
        <v>120</v>
      </c>
      <c r="J185" s="69" t="s">
        <v>241</v>
      </c>
      <c r="K185" s="76"/>
      <c r="L185" s="76"/>
      <c r="M185" s="76"/>
      <c r="N185" s="69" t="s">
        <v>972</v>
      </c>
      <c r="O185" s="69" t="s">
        <v>574</v>
      </c>
      <c r="P185" s="76"/>
      <c r="Q185" s="76"/>
      <c r="R185" s="73">
        <v>50000</v>
      </c>
      <c r="S185" s="74">
        <f t="shared" si="6"/>
        <v>0</v>
      </c>
      <c r="T185" s="73">
        <f t="shared" si="7"/>
        <v>50000</v>
      </c>
      <c r="U185" s="76"/>
      <c r="V185" s="69" t="s">
        <v>969</v>
      </c>
      <c r="W185" s="84" t="s">
        <v>5417</v>
      </c>
      <c r="Z185" s="84" t="s">
        <v>5419</v>
      </c>
    </row>
    <row r="186" spans="1:26" ht="13" x14ac:dyDescent="0.15">
      <c r="A186" s="64">
        <f t="shared" si="8"/>
        <v>185</v>
      </c>
      <c r="C186" s="79" t="s">
        <v>973</v>
      </c>
      <c r="D186" s="82">
        <v>44019</v>
      </c>
      <c r="E186" s="66" t="s">
        <v>267</v>
      </c>
      <c r="F186" s="68">
        <v>334</v>
      </c>
      <c r="G186" s="66" t="s">
        <v>96</v>
      </c>
      <c r="H186" s="69" t="s">
        <v>974</v>
      </c>
      <c r="I186" s="66" t="s">
        <v>120</v>
      </c>
      <c r="J186" s="69" t="s">
        <v>162</v>
      </c>
      <c r="K186" s="76"/>
      <c r="L186" s="76"/>
      <c r="M186" s="76"/>
      <c r="N186" s="69" t="s">
        <v>975</v>
      </c>
      <c r="O186" s="69" t="s">
        <v>574</v>
      </c>
      <c r="P186" s="76"/>
      <c r="Q186" s="76"/>
      <c r="R186" s="73">
        <v>50000</v>
      </c>
      <c r="S186" s="74">
        <f t="shared" si="6"/>
        <v>0</v>
      </c>
      <c r="T186" s="73">
        <f t="shared" si="7"/>
        <v>50000</v>
      </c>
      <c r="U186" s="75" t="s">
        <v>976</v>
      </c>
      <c r="V186" s="69" t="s">
        <v>969</v>
      </c>
      <c r="W186" s="84" t="s">
        <v>5417</v>
      </c>
      <c r="Z186" s="84" t="s">
        <v>5419</v>
      </c>
    </row>
    <row r="187" spans="1:26" ht="13" x14ac:dyDescent="0.15">
      <c r="A187" s="64">
        <f t="shared" si="8"/>
        <v>186</v>
      </c>
      <c r="C187" s="79" t="s">
        <v>977</v>
      </c>
      <c r="D187" s="82">
        <v>44019</v>
      </c>
      <c r="E187" s="66" t="s">
        <v>267</v>
      </c>
      <c r="F187" s="68">
        <v>6605</v>
      </c>
      <c r="G187" s="66" t="s">
        <v>96</v>
      </c>
      <c r="H187" s="69" t="s">
        <v>978</v>
      </c>
      <c r="I187" s="66" t="s">
        <v>98</v>
      </c>
      <c r="J187" s="69" t="s">
        <v>162</v>
      </c>
      <c r="K187" s="76"/>
      <c r="L187" s="76"/>
      <c r="M187" s="76"/>
      <c r="N187" s="69" t="s">
        <v>979</v>
      </c>
      <c r="O187" s="69" t="s">
        <v>980</v>
      </c>
      <c r="P187" s="76"/>
      <c r="Q187" s="76"/>
      <c r="R187" s="73">
        <v>50000</v>
      </c>
      <c r="S187" s="74">
        <f t="shared" si="6"/>
        <v>0</v>
      </c>
      <c r="T187" s="73">
        <f t="shared" si="7"/>
        <v>50000</v>
      </c>
      <c r="U187" s="75" t="s">
        <v>981</v>
      </c>
      <c r="V187" s="69" t="s">
        <v>969</v>
      </c>
      <c r="W187" s="84" t="s">
        <v>5417</v>
      </c>
      <c r="Z187" s="84" t="s">
        <v>5419</v>
      </c>
    </row>
    <row r="188" spans="1:26" ht="13" x14ac:dyDescent="0.15">
      <c r="A188" s="64">
        <f t="shared" si="8"/>
        <v>187</v>
      </c>
      <c r="C188" s="79" t="s">
        <v>982</v>
      </c>
      <c r="D188" s="82">
        <v>44019</v>
      </c>
      <c r="E188" s="66" t="s">
        <v>267</v>
      </c>
      <c r="F188" s="68">
        <v>1913</v>
      </c>
      <c r="G188" s="66" t="s">
        <v>96</v>
      </c>
      <c r="H188" s="69" t="s">
        <v>983</v>
      </c>
      <c r="I188" s="66" t="s">
        <v>98</v>
      </c>
      <c r="J188" s="69" t="s">
        <v>156</v>
      </c>
      <c r="K188" s="76"/>
      <c r="L188" s="76"/>
      <c r="M188" s="76"/>
      <c r="N188" s="69" t="s">
        <v>984</v>
      </c>
      <c r="O188" s="69" t="s">
        <v>980</v>
      </c>
      <c r="P188" s="76"/>
      <c r="Q188" s="76"/>
      <c r="R188" s="73">
        <v>50000</v>
      </c>
      <c r="S188" s="74">
        <f t="shared" si="6"/>
        <v>0</v>
      </c>
      <c r="T188" s="73">
        <f t="shared" si="7"/>
        <v>50000</v>
      </c>
      <c r="U188" s="75" t="s">
        <v>985</v>
      </c>
      <c r="V188" s="69" t="s">
        <v>969</v>
      </c>
      <c r="W188" s="84" t="s">
        <v>5417</v>
      </c>
      <c r="Z188" s="84" t="s">
        <v>5419</v>
      </c>
    </row>
    <row r="189" spans="1:26" ht="13" x14ac:dyDescent="0.15">
      <c r="A189" s="64">
        <f t="shared" si="8"/>
        <v>188</v>
      </c>
      <c r="C189" s="79" t="s">
        <v>986</v>
      </c>
      <c r="D189" s="82">
        <v>44019</v>
      </c>
      <c r="E189" s="66" t="s">
        <v>267</v>
      </c>
      <c r="F189" s="68">
        <v>2704</v>
      </c>
      <c r="G189" s="66" t="s">
        <v>96</v>
      </c>
      <c r="H189" s="69" t="s">
        <v>987</v>
      </c>
      <c r="I189" s="66" t="s">
        <v>120</v>
      </c>
      <c r="J189" s="69" t="s">
        <v>241</v>
      </c>
      <c r="K189" s="76"/>
      <c r="L189" s="76"/>
      <c r="M189" s="76"/>
      <c r="N189" s="69" t="s">
        <v>988</v>
      </c>
      <c r="O189" s="69" t="s">
        <v>980</v>
      </c>
      <c r="P189" s="76"/>
      <c r="Q189" s="76"/>
      <c r="R189" s="73">
        <v>50000</v>
      </c>
      <c r="S189" s="74">
        <f t="shared" si="6"/>
        <v>0</v>
      </c>
      <c r="T189" s="73">
        <f t="shared" si="7"/>
        <v>50000</v>
      </c>
      <c r="U189" s="75" t="s">
        <v>989</v>
      </c>
      <c r="V189" s="69" t="s">
        <v>969</v>
      </c>
      <c r="W189" s="84" t="s">
        <v>5417</v>
      </c>
      <c r="Z189" s="84" t="s">
        <v>5419</v>
      </c>
    </row>
    <row r="190" spans="1:26" ht="13" x14ac:dyDescent="0.15">
      <c r="A190" s="64">
        <f t="shared" si="8"/>
        <v>189</v>
      </c>
      <c r="C190" s="79" t="s">
        <v>990</v>
      </c>
      <c r="D190" s="82">
        <v>44019</v>
      </c>
      <c r="E190" s="66" t="s">
        <v>267</v>
      </c>
      <c r="F190" s="68">
        <v>5608</v>
      </c>
      <c r="G190" s="66" t="s">
        <v>96</v>
      </c>
      <c r="H190" s="69" t="s">
        <v>991</v>
      </c>
      <c r="I190" s="66" t="s">
        <v>113</v>
      </c>
      <c r="J190" s="69" t="s">
        <v>156</v>
      </c>
      <c r="K190" s="76"/>
      <c r="L190" s="76"/>
      <c r="M190" s="76"/>
      <c r="N190" s="69" t="s">
        <v>992</v>
      </c>
      <c r="O190" s="69" t="s">
        <v>980</v>
      </c>
      <c r="P190" s="76"/>
      <c r="Q190" s="76"/>
      <c r="R190" s="73">
        <v>50000</v>
      </c>
      <c r="S190" s="74">
        <f t="shared" si="6"/>
        <v>0</v>
      </c>
      <c r="T190" s="73">
        <f t="shared" si="7"/>
        <v>50000</v>
      </c>
      <c r="U190" s="75" t="s">
        <v>993</v>
      </c>
      <c r="V190" s="69" t="s">
        <v>969</v>
      </c>
      <c r="W190" s="84" t="s">
        <v>5417</v>
      </c>
      <c r="Z190" s="84" t="s">
        <v>5419</v>
      </c>
    </row>
    <row r="191" spans="1:26" ht="13" x14ac:dyDescent="0.15">
      <c r="A191" s="64">
        <f t="shared" si="8"/>
        <v>190</v>
      </c>
      <c r="C191" s="79" t="s">
        <v>994</v>
      </c>
      <c r="D191" s="82">
        <v>44019</v>
      </c>
      <c r="E191" s="66" t="s">
        <v>267</v>
      </c>
      <c r="F191" s="68">
        <v>1514</v>
      </c>
      <c r="G191" s="66" t="s">
        <v>96</v>
      </c>
      <c r="H191" s="69" t="s">
        <v>995</v>
      </c>
      <c r="I191" s="66" t="s">
        <v>107</v>
      </c>
      <c r="J191" s="69" t="s">
        <v>121</v>
      </c>
      <c r="K191" s="76"/>
      <c r="L191" s="76"/>
      <c r="M191" s="76"/>
      <c r="N191" s="69" t="s">
        <v>996</v>
      </c>
      <c r="O191" s="69" t="s">
        <v>980</v>
      </c>
      <c r="P191" s="76"/>
      <c r="Q191" s="76"/>
      <c r="R191" s="73">
        <v>50000</v>
      </c>
      <c r="S191" s="74">
        <f t="shared" si="6"/>
        <v>0</v>
      </c>
      <c r="T191" s="73">
        <f t="shared" si="7"/>
        <v>50000</v>
      </c>
      <c r="U191" s="75" t="s">
        <v>997</v>
      </c>
      <c r="V191" s="69" t="s">
        <v>969</v>
      </c>
      <c r="W191" s="84" t="s">
        <v>5417</v>
      </c>
      <c r="Z191" s="84" t="s">
        <v>5419</v>
      </c>
    </row>
    <row r="192" spans="1:26" ht="13" x14ac:dyDescent="0.15">
      <c r="A192" s="64">
        <f t="shared" si="8"/>
        <v>191</v>
      </c>
      <c r="C192" s="79" t="s">
        <v>998</v>
      </c>
      <c r="D192" s="82">
        <v>44019</v>
      </c>
      <c r="E192" s="66" t="s">
        <v>267</v>
      </c>
      <c r="F192" s="68">
        <v>101</v>
      </c>
      <c r="G192" s="66" t="s">
        <v>96</v>
      </c>
      <c r="H192" s="69" t="s">
        <v>999</v>
      </c>
      <c r="I192" s="66" t="s">
        <v>173</v>
      </c>
      <c r="J192" s="69" t="s">
        <v>162</v>
      </c>
      <c r="K192" s="76"/>
      <c r="L192" s="76"/>
      <c r="M192" s="76"/>
      <c r="N192" s="69" t="s">
        <v>1000</v>
      </c>
      <c r="O192" s="69" t="s">
        <v>980</v>
      </c>
      <c r="P192" s="76"/>
      <c r="Q192" s="76"/>
      <c r="R192" s="73">
        <v>50000</v>
      </c>
      <c r="S192" s="74">
        <f t="shared" si="6"/>
        <v>0</v>
      </c>
      <c r="T192" s="73">
        <f t="shared" si="7"/>
        <v>50000</v>
      </c>
      <c r="U192" s="75" t="s">
        <v>1001</v>
      </c>
      <c r="V192" s="69" t="s">
        <v>969</v>
      </c>
      <c r="W192" s="84" t="s">
        <v>5417</v>
      </c>
      <c r="Z192" s="84" t="s">
        <v>5419</v>
      </c>
    </row>
    <row r="193" spans="1:26" ht="13" x14ac:dyDescent="0.15">
      <c r="A193" s="64">
        <f t="shared" si="8"/>
        <v>192</v>
      </c>
      <c r="C193" s="79" t="s">
        <v>1002</v>
      </c>
      <c r="D193" s="82">
        <v>44019</v>
      </c>
      <c r="E193" s="66" t="s">
        <v>267</v>
      </c>
      <c r="F193" s="68">
        <v>215</v>
      </c>
      <c r="G193" s="66" t="s">
        <v>96</v>
      </c>
      <c r="H193" s="69" t="s">
        <v>1003</v>
      </c>
      <c r="I193" s="66" t="s">
        <v>173</v>
      </c>
      <c r="J193" s="69" t="s">
        <v>162</v>
      </c>
      <c r="K193" s="76"/>
      <c r="L193" s="76"/>
      <c r="M193" s="76"/>
      <c r="N193" s="69" t="s">
        <v>1004</v>
      </c>
      <c r="O193" s="69" t="s">
        <v>980</v>
      </c>
      <c r="P193" s="76"/>
      <c r="Q193" s="76"/>
      <c r="R193" s="73">
        <v>50000</v>
      </c>
      <c r="S193" s="74">
        <f t="shared" si="6"/>
        <v>0</v>
      </c>
      <c r="T193" s="73">
        <f t="shared" si="7"/>
        <v>50000</v>
      </c>
      <c r="U193" s="75" t="s">
        <v>1005</v>
      </c>
      <c r="V193" s="69" t="s">
        <v>969</v>
      </c>
      <c r="W193" s="84" t="s">
        <v>5417</v>
      </c>
      <c r="Z193" s="84" t="s">
        <v>5419</v>
      </c>
    </row>
    <row r="194" spans="1:26" ht="13" x14ac:dyDescent="0.15">
      <c r="A194" s="64">
        <f t="shared" si="8"/>
        <v>193</v>
      </c>
      <c r="C194" s="79" t="s">
        <v>1006</v>
      </c>
      <c r="D194" s="82">
        <v>44019</v>
      </c>
      <c r="E194" s="66" t="s">
        <v>267</v>
      </c>
      <c r="F194" s="68">
        <v>1301</v>
      </c>
      <c r="G194" s="66" t="s">
        <v>96</v>
      </c>
      <c r="H194" s="69" t="s">
        <v>1007</v>
      </c>
      <c r="I194" s="66" t="s">
        <v>120</v>
      </c>
      <c r="J194" s="69" t="s">
        <v>241</v>
      </c>
      <c r="K194" s="76"/>
      <c r="L194" s="76"/>
      <c r="M194" s="76"/>
      <c r="N194" s="69" t="s">
        <v>1008</v>
      </c>
      <c r="O194" s="69" t="s">
        <v>980</v>
      </c>
      <c r="P194" s="76"/>
      <c r="Q194" s="76"/>
      <c r="R194" s="73">
        <v>50000</v>
      </c>
      <c r="S194" s="74">
        <f t="shared" ref="S194:S257" si="9">IF(R194&gt;0,0,(IF(ISNA(VLOOKUP(E194,Missing_Vaulations,3,FALSE))=TRUE,0,(VLOOKUP(E194,Missing_Vaulations,3,FALSE)))))</f>
        <v>0</v>
      </c>
      <c r="T194" s="73">
        <f t="shared" si="7"/>
        <v>50000</v>
      </c>
      <c r="U194" s="75" t="s">
        <v>1009</v>
      </c>
      <c r="V194" s="69" t="s">
        <v>969</v>
      </c>
      <c r="W194" s="84" t="s">
        <v>5417</v>
      </c>
      <c r="Z194" s="84" t="s">
        <v>5419</v>
      </c>
    </row>
    <row r="195" spans="1:26" ht="13" x14ac:dyDescent="0.15">
      <c r="A195" s="64">
        <f t="shared" si="8"/>
        <v>194</v>
      </c>
      <c r="C195" s="79" t="s">
        <v>1010</v>
      </c>
      <c r="D195" s="82">
        <v>44019</v>
      </c>
      <c r="E195" s="66" t="s">
        <v>267</v>
      </c>
      <c r="F195" s="68">
        <v>1109</v>
      </c>
      <c r="G195" s="66" t="s">
        <v>96</v>
      </c>
      <c r="H195" s="69" t="s">
        <v>1011</v>
      </c>
      <c r="I195" s="66" t="s">
        <v>173</v>
      </c>
      <c r="J195" s="69" t="s">
        <v>162</v>
      </c>
      <c r="K195" s="76"/>
      <c r="L195" s="76"/>
      <c r="M195" s="76"/>
      <c r="N195" s="69" t="s">
        <v>1012</v>
      </c>
      <c r="O195" s="69" t="s">
        <v>980</v>
      </c>
      <c r="P195" s="76"/>
      <c r="Q195" s="76"/>
      <c r="R195" s="73">
        <v>50000</v>
      </c>
      <c r="S195" s="74">
        <f t="shared" si="9"/>
        <v>0</v>
      </c>
      <c r="T195" s="73">
        <f t="shared" ref="T195:T258" si="10">R195+S195</f>
        <v>50000</v>
      </c>
      <c r="U195" s="75" t="s">
        <v>1013</v>
      </c>
      <c r="V195" s="69" t="s">
        <v>969</v>
      </c>
      <c r="W195" s="84" t="s">
        <v>5417</v>
      </c>
      <c r="Z195" s="84" t="s">
        <v>5419</v>
      </c>
    </row>
    <row r="196" spans="1:26" ht="13" x14ac:dyDescent="0.15">
      <c r="A196" s="64">
        <f t="shared" ref="A196:A259" si="11">A195+1</f>
        <v>195</v>
      </c>
      <c r="C196" s="79" t="s">
        <v>1014</v>
      </c>
      <c r="D196" s="82">
        <v>44019</v>
      </c>
      <c r="E196" s="66" t="s">
        <v>267</v>
      </c>
      <c r="F196" s="68">
        <v>318</v>
      </c>
      <c r="G196" s="66" t="s">
        <v>96</v>
      </c>
      <c r="H196" s="69" t="s">
        <v>1003</v>
      </c>
      <c r="I196" s="66" t="s">
        <v>173</v>
      </c>
      <c r="J196" s="69" t="s">
        <v>162</v>
      </c>
      <c r="K196" s="76"/>
      <c r="L196" s="76"/>
      <c r="M196" s="76"/>
      <c r="N196" s="69" t="s">
        <v>1015</v>
      </c>
      <c r="O196" s="69" t="s">
        <v>980</v>
      </c>
      <c r="P196" s="76"/>
      <c r="Q196" s="76"/>
      <c r="R196" s="73">
        <v>50000</v>
      </c>
      <c r="S196" s="74">
        <f t="shared" si="9"/>
        <v>0</v>
      </c>
      <c r="T196" s="73">
        <f t="shared" si="10"/>
        <v>50000</v>
      </c>
      <c r="U196" s="75" t="s">
        <v>1016</v>
      </c>
      <c r="V196" s="69" t="s">
        <v>969</v>
      </c>
      <c r="W196" s="84" t="s">
        <v>5417</v>
      </c>
      <c r="Z196" s="84" t="s">
        <v>5419</v>
      </c>
    </row>
    <row r="197" spans="1:26" ht="13" x14ac:dyDescent="0.15">
      <c r="A197" s="64">
        <f t="shared" si="11"/>
        <v>196</v>
      </c>
      <c r="C197" s="79" t="s">
        <v>1017</v>
      </c>
      <c r="D197" s="82">
        <v>44019</v>
      </c>
      <c r="E197" s="66" t="s">
        <v>267</v>
      </c>
      <c r="F197" s="68">
        <v>4713</v>
      </c>
      <c r="G197" s="66" t="s">
        <v>96</v>
      </c>
      <c r="H197" s="69" t="s">
        <v>1018</v>
      </c>
      <c r="I197" s="66" t="s">
        <v>98</v>
      </c>
      <c r="J197" s="69" t="s">
        <v>130</v>
      </c>
      <c r="K197" s="76"/>
      <c r="L197" s="76"/>
      <c r="M197" s="76"/>
      <c r="N197" s="69" t="s">
        <v>1019</v>
      </c>
      <c r="O197" s="69" t="s">
        <v>980</v>
      </c>
      <c r="P197" s="76"/>
      <c r="Q197" s="76"/>
      <c r="R197" s="73">
        <v>50000</v>
      </c>
      <c r="S197" s="74">
        <f t="shared" si="9"/>
        <v>0</v>
      </c>
      <c r="T197" s="73">
        <f t="shared" si="10"/>
        <v>50000</v>
      </c>
      <c r="U197" s="75" t="s">
        <v>1020</v>
      </c>
      <c r="V197" s="69" t="s">
        <v>969</v>
      </c>
      <c r="W197" s="84" t="s">
        <v>5417</v>
      </c>
      <c r="Z197" s="84" t="s">
        <v>5419</v>
      </c>
    </row>
    <row r="198" spans="1:26" ht="13" x14ac:dyDescent="0.15">
      <c r="A198" s="64">
        <f t="shared" si="11"/>
        <v>197</v>
      </c>
      <c r="C198" s="79" t="s">
        <v>1021</v>
      </c>
      <c r="D198" s="82">
        <v>44019</v>
      </c>
      <c r="E198" s="66" t="s">
        <v>267</v>
      </c>
      <c r="F198" s="68">
        <v>419</v>
      </c>
      <c r="G198" s="66" t="s">
        <v>96</v>
      </c>
      <c r="H198" s="69" t="s">
        <v>999</v>
      </c>
      <c r="I198" s="66" t="s">
        <v>173</v>
      </c>
      <c r="J198" s="69" t="s">
        <v>162</v>
      </c>
      <c r="K198" s="76"/>
      <c r="L198" s="76"/>
      <c r="M198" s="76"/>
      <c r="N198" s="69" t="s">
        <v>1022</v>
      </c>
      <c r="O198" s="69" t="s">
        <v>980</v>
      </c>
      <c r="P198" s="76"/>
      <c r="Q198" s="76"/>
      <c r="R198" s="73">
        <v>50000</v>
      </c>
      <c r="S198" s="74">
        <f t="shared" si="9"/>
        <v>0</v>
      </c>
      <c r="T198" s="73">
        <f t="shared" si="10"/>
        <v>50000</v>
      </c>
      <c r="U198" s="75" t="s">
        <v>1023</v>
      </c>
      <c r="V198" s="69" t="s">
        <v>969</v>
      </c>
      <c r="W198" s="84" t="s">
        <v>5417</v>
      </c>
      <c r="Z198" s="84" t="s">
        <v>5419</v>
      </c>
    </row>
    <row r="199" spans="1:26" ht="13" x14ac:dyDescent="0.15">
      <c r="A199" s="64">
        <f t="shared" si="11"/>
        <v>198</v>
      </c>
      <c r="C199" s="79" t="s">
        <v>1024</v>
      </c>
      <c r="D199" s="82">
        <v>44019</v>
      </c>
      <c r="E199" s="66" t="s">
        <v>267</v>
      </c>
      <c r="F199" s="68">
        <v>1313</v>
      </c>
      <c r="G199" s="66" t="s">
        <v>96</v>
      </c>
      <c r="H199" s="69" t="s">
        <v>444</v>
      </c>
      <c r="I199" s="66" t="s">
        <v>445</v>
      </c>
      <c r="J199" s="69" t="s">
        <v>121</v>
      </c>
      <c r="K199" s="76"/>
      <c r="L199" s="76"/>
      <c r="M199" s="76"/>
      <c r="N199" s="69" t="s">
        <v>1025</v>
      </c>
      <c r="O199" s="69" t="s">
        <v>980</v>
      </c>
      <c r="P199" s="76"/>
      <c r="Q199" s="76"/>
      <c r="R199" s="73">
        <v>50000</v>
      </c>
      <c r="S199" s="74">
        <f t="shared" si="9"/>
        <v>0</v>
      </c>
      <c r="T199" s="73">
        <f t="shared" si="10"/>
        <v>50000</v>
      </c>
      <c r="U199" s="75" t="s">
        <v>1026</v>
      </c>
      <c r="V199" s="69" t="s">
        <v>969</v>
      </c>
      <c r="W199" s="84" t="s">
        <v>5417</v>
      </c>
      <c r="Z199" s="84" t="s">
        <v>5419</v>
      </c>
    </row>
    <row r="200" spans="1:26" ht="13" x14ac:dyDescent="0.15">
      <c r="A200" s="64">
        <f t="shared" si="11"/>
        <v>199</v>
      </c>
      <c r="C200" s="79" t="s">
        <v>1027</v>
      </c>
      <c r="D200" s="82">
        <v>44019</v>
      </c>
      <c r="E200" s="66" t="s">
        <v>267</v>
      </c>
      <c r="F200" s="68">
        <v>204</v>
      </c>
      <c r="G200" s="66" t="s">
        <v>96</v>
      </c>
      <c r="H200" s="69" t="s">
        <v>1028</v>
      </c>
      <c r="I200" s="66" t="s">
        <v>173</v>
      </c>
      <c r="J200" s="69" t="s">
        <v>162</v>
      </c>
      <c r="K200" s="76"/>
      <c r="L200" s="76"/>
      <c r="M200" s="76"/>
      <c r="N200" s="69" t="s">
        <v>1029</v>
      </c>
      <c r="O200" s="69" t="s">
        <v>980</v>
      </c>
      <c r="P200" s="76"/>
      <c r="Q200" s="76"/>
      <c r="R200" s="73">
        <v>50000</v>
      </c>
      <c r="S200" s="74">
        <f t="shared" si="9"/>
        <v>0</v>
      </c>
      <c r="T200" s="73">
        <f t="shared" si="10"/>
        <v>50000</v>
      </c>
      <c r="U200" s="75" t="s">
        <v>1030</v>
      </c>
      <c r="V200" s="69" t="s">
        <v>969</v>
      </c>
      <c r="W200" s="84" t="s">
        <v>5417</v>
      </c>
      <c r="Z200" s="84" t="s">
        <v>5419</v>
      </c>
    </row>
    <row r="201" spans="1:26" ht="13" x14ac:dyDescent="0.15">
      <c r="A201" s="64">
        <f t="shared" si="11"/>
        <v>200</v>
      </c>
      <c r="C201" s="79" t="s">
        <v>1031</v>
      </c>
      <c r="D201" s="82">
        <v>44019</v>
      </c>
      <c r="E201" s="66" t="s">
        <v>267</v>
      </c>
      <c r="F201" s="68">
        <v>417</v>
      </c>
      <c r="G201" s="66" t="s">
        <v>96</v>
      </c>
      <c r="H201" s="69" t="s">
        <v>1032</v>
      </c>
      <c r="I201" s="66" t="s">
        <v>173</v>
      </c>
      <c r="J201" s="69" t="s">
        <v>162</v>
      </c>
      <c r="K201" s="76"/>
      <c r="L201" s="76"/>
      <c r="M201" s="76"/>
      <c r="N201" s="69" t="s">
        <v>1033</v>
      </c>
      <c r="O201" s="69" t="s">
        <v>980</v>
      </c>
      <c r="P201" s="76"/>
      <c r="Q201" s="76"/>
      <c r="R201" s="73">
        <v>50000</v>
      </c>
      <c r="S201" s="74">
        <f t="shared" si="9"/>
        <v>0</v>
      </c>
      <c r="T201" s="73">
        <f t="shared" si="10"/>
        <v>50000</v>
      </c>
      <c r="U201" s="75" t="s">
        <v>1034</v>
      </c>
      <c r="V201" s="69" t="s">
        <v>969</v>
      </c>
      <c r="W201" s="84" t="s">
        <v>5417</v>
      </c>
      <c r="Z201" s="84" t="s">
        <v>5419</v>
      </c>
    </row>
    <row r="202" spans="1:26" ht="13" x14ac:dyDescent="0.15">
      <c r="A202" s="64">
        <f t="shared" si="11"/>
        <v>201</v>
      </c>
      <c r="C202" s="79" t="s">
        <v>1035</v>
      </c>
      <c r="D202" s="82">
        <v>44019</v>
      </c>
      <c r="E202" s="66" t="s">
        <v>267</v>
      </c>
      <c r="F202" s="68">
        <v>416</v>
      </c>
      <c r="G202" s="66" t="s">
        <v>96</v>
      </c>
      <c r="H202" s="69" t="s">
        <v>1032</v>
      </c>
      <c r="I202" s="66" t="s">
        <v>173</v>
      </c>
      <c r="J202" s="69" t="s">
        <v>162</v>
      </c>
      <c r="K202" s="76"/>
      <c r="L202" s="76"/>
      <c r="M202" s="76"/>
      <c r="N202" s="69" t="s">
        <v>1036</v>
      </c>
      <c r="O202" s="69" t="s">
        <v>980</v>
      </c>
      <c r="P202" s="76"/>
      <c r="Q202" s="76"/>
      <c r="R202" s="73">
        <v>50000</v>
      </c>
      <c r="S202" s="74">
        <f t="shared" si="9"/>
        <v>0</v>
      </c>
      <c r="T202" s="73">
        <f t="shared" si="10"/>
        <v>50000</v>
      </c>
      <c r="U202" s="75" t="s">
        <v>1037</v>
      </c>
      <c r="V202" s="69" t="s">
        <v>969</v>
      </c>
      <c r="W202" s="84" t="s">
        <v>5417</v>
      </c>
      <c r="Z202" s="84" t="s">
        <v>5419</v>
      </c>
    </row>
    <row r="203" spans="1:26" ht="13" x14ac:dyDescent="0.15">
      <c r="A203" s="64">
        <f t="shared" si="11"/>
        <v>202</v>
      </c>
      <c r="C203" s="79" t="s">
        <v>1038</v>
      </c>
      <c r="D203" s="82">
        <v>44019</v>
      </c>
      <c r="E203" s="66" t="s">
        <v>267</v>
      </c>
      <c r="F203" s="68">
        <v>415</v>
      </c>
      <c r="G203" s="66" t="s">
        <v>96</v>
      </c>
      <c r="H203" s="69" t="s">
        <v>1032</v>
      </c>
      <c r="I203" s="66" t="s">
        <v>173</v>
      </c>
      <c r="J203" s="69" t="s">
        <v>162</v>
      </c>
      <c r="K203" s="76"/>
      <c r="L203" s="76"/>
      <c r="M203" s="76"/>
      <c r="N203" s="69" t="s">
        <v>1039</v>
      </c>
      <c r="O203" s="69" t="s">
        <v>980</v>
      </c>
      <c r="P203" s="76"/>
      <c r="Q203" s="76"/>
      <c r="R203" s="73">
        <v>50000</v>
      </c>
      <c r="S203" s="74">
        <f t="shared" si="9"/>
        <v>0</v>
      </c>
      <c r="T203" s="73">
        <f t="shared" si="10"/>
        <v>50000</v>
      </c>
      <c r="U203" s="75" t="s">
        <v>1040</v>
      </c>
      <c r="V203" s="69" t="s">
        <v>969</v>
      </c>
      <c r="W203" s="84" t="s">
        <v>5417</v>
      </c>
      <c r="Z203" s="84" t="s">
        <v>5419</v>
      </c>
    </row>
    <row r="204" spans="1:26" ht="13" hidden="1" x14ac:dyDescent="0.15">
      <c r="A204" s="64">
        <f t="shared" si="11"/>
        <v>203</v>
      </c>
      <c r="C204" s="79" t="s">
        <v>1041</v>
      </c>
      <c r="D204" s="82">
        <v>44019</v>
      </c>
      <c r="E204" s="66" t="s">
        <v>267</v>
      </c>
      <c r="F204" s="68">
        <v>7206</v>
      </c>
      <c r="G204" s="66" t="s">
        <v>96</v>
      </c>
      <c r="H204" s="69" t="s">
        <v>1042</v>
      </c>
      <c r="I204" s="66" t="s">
        <v>113</v>
      </c>
      <c r="J204" s="69" t="s">
        <v>135</v>
      </c>
      <c r="K204" s="76"/>
      <c r="L204" s="76"/>
      <c r="M204" s="76"/>
      <c r="N204" s="69" t="s">
        <v>1043</v>
      </c>
      <c r="O204" s="69" t="s">
        <v>270</v>
      </c>
      <c r="P204" s="76"/>
      <c r="Q204" s="76"/>
      <c r="R204" s="73">
        <v>0</v>
      </c>
      <c r="S204" s="74">
        <f t="shared" si="9"/>
        <v>500</v>
      </c>
      <c r="T204" s="73">
        <f t="shared" si="10"/>
        <v>500</v>
      </c>
      <c r="U204" s="75" t="s">
        <v>1044</v>
      </c>
      <c r="V204" s="69" t="s">
        <v>272</v>
      </c>
      <c r="Y204" s="84" t="s">
        <v>5419</v>
      </c>
    </row>
    <row r="205" spans="1:26" ht="13" hidden="1" x14ac:dyDescent="0.15">
      <c r="A205" s="64">
        <f t="shared" si="11"/>
        <v>204</v>
      </c>
      <c r="C205" s="79" t="s">
        <v>1045</v>
      </c>
      <c r="D205" s="82">
        <v>44019</v>
      </c>
      <c r="E205" s="66" t="s">
        <v>267</v>
      </c>
      <c r="F205" s="68">
        <v>4417</v>
      </c>
      <c r="G205" s="66" t="s">
        <v>96</v>
      </c>
      <c r="H205" s="69" t="s">
        <v>1046</v>
      </c>
      <c r="I205" s="66" t="s">
        <v>113</v>
      </c>
      <c r="J205" s="69" t="s">
        <v>121</v>
      </c>
      <c r="K205" s="76"/>
      <c r="L205" s="76"/>
      <c r="M205" s="76"/>
      <c r="N205" s="69" t="s">
        <v>1047</v>
      </c>
      <c r="O205" s="69" t="s">
        <v>270</v>
      </c>
      <c r="P205" s="76"/>
      <c r="Q205" s="76"/>
      <c r="R205" s="73">
        <v>0</v>
      </c>
      <c r="S205" s="74">
        <f t="shared" si="9"/>
        <v>500</v>
      </c>
      <c r="T205" s="73">
        <f t="shared" si="10"/>
        <v>500</v>
      </c>
      <c r="U205" s="75" t="s">
        <v>1048</v>
      </c>
      <c r="V205" s="69" t="s">
        <v>272</v>
      </c>
      <c r="Y205" s="84" t="s">
        <v>5419</v>
      </c>
    </row>
    <row r="206" spans="1:26" ht="13" hidden="1" x14ac:dyDescent="0.15">
      <c r="A206" s="64">
        <f t="shared" si="11"/>
        <v>205</v>
      </c>
      <c r="C206" s="79" t="s">
        <v>1049</v>
      </c>
      <c r="D206" s="82">
        <v>44019</v>
      </c>
      <c r="E206" s="66" t="s">
        <v>267</v>
      </c>
      <c r="F206" s="68">
        <v>1942</v>
      </c>
      <c r="G206" s="66" t="s">
        <v>96</v>
      </c>
      <c r="H206" s="69" t="s">
        <v>1050</v>
      </c>
      <c r="I206" s="66" t="s">
        <v>113</v>
      </c>
      <c r="J206" s="69" t="s">
        <v>156</v>
      </c>
      <c r="K206" s="76"/>
      <c r="L206" s="76"/>
      <c r="M206" s="76"/>
      <c r="N206" s="69" t="s">
        <v>1051</v>
      </c>
      <c r="O206" s="69" t="s">
        <v>1052</v>
      </c>
      <c r="P206" s="76"/>
      <c r="Q206" s="76"/>
      <c r="R206" s="73">
        <v>0</v>
      </c>
      <c r="S206" s="74">
        <f t="shared" si="9"/>
        <v>500</v>
      </c>
      <c r="T206" s="73">
        <f t="shared" si="10"/>
        <v>500</v>
      </c>
      <c r="U206" s="75" t="s">
        <v>1053</v>
      </c>
      <c r="V206" s="69" t="s">
        <v>272</v>
      </c>
      <c r="Y206" s="84" t="s">
        <v>5419</v>
      </c>
    </row>
    <row r="207" spans="1:26" ht="13" hidden="1" x14ac:dyDescent="0.15">
      <c r="A207" s="64">
        <f t="shared" si="11"/>
        <v>206</v>
      </c>
      <c r="C207" s="79" t="s">
        <v>1054</v>
      </c>
      <c r="D207" s="82">
        <v>44019</v>
      </c>
      <c r="E207" s="66" t="s">
        <v>267</v>
      </c>
      <c r="F207" s="68">
        <v>9412</v>
      </c>
      <c r="G207" s="66" t="s">
        <v>96</v>
      </c>
      <c r="H207" s="69" t="s">
        <v>455</v>
      </c>
      <c r="I207" s="66" t="s">
        <v>173</v>
      </c>
      <c r="J207" s="69" t="s">
        <v>135</v>
      </c>
      <c r="K207" s="76"/>
      <c r="L207" s="76"/>
      <c r="M207" s="76"/>
      <c r="N207" s="69" t="s">
        <v>456</v>
      </c>
      <c r="O207" s="69" t="s">
        <v>1052</v>
      </c>
      <c r="P207" s="76"/>
      <c r="Q207" s="76"/>
      <c r="R207" s="73">
        <v>0</v>
      </c>
      <c r="S207" s="74">
        <f t="shared" si="9"/>
        <v>500</v>
      </c>
      <c r="T207" s="73">
        <f t="shared" si="10"/>
        <v>500</v>
      </c>
      <c r="U207" s="75" t="s">
        <v>457</v>
      </c>
      <c r="V207" s="69" t="s">
        <v>272</v>
      </c>
      <c r="Y207" s="84" t="s">
        <v>5419</v>
      </c>
    </row>
    <row r="208" spans="1:26" ht="13" hidden="1" x14ac:dyDescent="0.15">
      <c r="A208" s="64">
        <f t="shared" si="11"/>
        <v>207</v>
      </c>
      <c r="C208" s="79" t="s">
        <v>1055</v>
      </c>
      <c r="D208" s="82">
        <v>44019</v>
      </c>
      <c r="E208" s="66" t="s">
        <v>267</v>
      </c>
      <c r="F208" s="68">
        <v>11213</v>
      </c>
      <c r="G208" s="66" t="s">
        <v>96</v>
      </c>
      <c r="H208" s="69" t="s">
        <v>1056</v>
      </c>
      <c r="I208" s="66" t="s">
        <v>107</v>
      </c>
      <c r="J208" s="69" t="s">
        <v>135</v>
      </c>
      <c r="K208" s="76"/>
      <c r="L208" s="76"/>
      <c r="M208" s="76"/>
      <c r="N208" s="69" t="s">
        <v>1057</v>
      </c>
      <c r="O208" s="69" t="s">
        <v>1052</v>
      </c>
      <c r="P208" s="76"/>
      <c r="Q208" s="76"/>
      <c r="R208" s="73">
        <v>0</v>
      </c>
      <c r="S208" s="74">
        <f t="shared" si="9"/>
        <v>500</v>
      </c>
      <c r="T208" s="73">
        <f t="shared" si="10"/>
        <v>500</v>
      </c>
      <c r="U208" s="75" t="s">
        <v>1058</v>
      </c>
      <c r="V208" s="69" t="s">
        <v>272</v>
      </c>
      <c r="Y208" s="84" t="s">
        <v>5419</v>
      </c>
    </row>
    <row r="209" spans="1:26" ht="13" hidden="1" x14ac:dyDescent="0.15">
      <c r="A209" s="64">
        <f t="shared" si="11"/>
        <v>208</v>
      </c>
      <c r="C209" s="79" t="s">
        <v>1059</v>
      </c>
      <c r="D209" s="82">
        <v>44019</v>
      </c>
      <c r="E209" s="66" t="s">
        <v>267</v>
      </c>
      <c r="F209" s="68">
        <v>2600</v>
      </c>
      <c r="G209" s="66" t="s">
        <v>96</v>
      </c>
      <c r="H209" s="69" t="s">
        <v>1060</v>
      </c>
      <c r="I209" s="66" t="s">
        <v>120</v>
      </c>
      <c r="J209" s="69" t="s">
        <v>156</v>
      </c>
      <c r="K209" s="76"/>
      <c r="L209" s="76"/>
      <c r="M209" s="76"/>
      <c r="N209" s="69" t="s">
        <v>1061</v>
      </c>
      <c r="O209" s="69" t="s">
        <v>270</v>
      </c>
      <c r="P209" s="76"/>
      <c r="Q209" s="76"/>
      <c r="R209" s="73">
        <v>0</v>
      </c>
      <c r="S209" s="74">
        <f t="shared" si="9"/>
        <v>500</v>
      </c>
      <c r="T209" s="73">
        <f t="shared" si="10"/>
        <v>500</v>
      </c>
      <c r="U209" s="75" t="s">
        <v>1062</v>
      </c>
      <c r="V209" s="69" t="s">
        <v>547</v>
      </c>
    </row>
    <row r="210" spans="1:26" ht="13" hidden="1" x14ac:dyDescent="0.15">
      <c r="A210" s="64">
        <f t="shared" si="11"/>
        <v>209</v>
      </c>
      <c r="C210" s="79" t="s">
        <v>1063</v>
      </c>
      <c r="D210" s="82">
        <v>44019</v>
      </c>
      <c r="E210" s="66" t="s">
        <v>267</v>
      </c>
      <c r="F210" s="68">
        <v>8528</v>
      </c>
      <c r="G210" s="66" t="s">
        <v>96</v>
      </c>
      <c r="H210" s="69" t="s">
        <v>1064</v>
      </c>
      <c r="I210" s="66" t="s">
        <v>107</v>
      </c>
      <c r="J210" s="69" t="s">
        <v>135</v>
      </c>
      <c r="K210" s="76"/>
      <c r="L210" s="76"/>
      <c r="M210" s="76"/>
      <c r="N210" s="69" t="s">
        <v>1065</v>
      </c>
      <c r="O210" s="69" t="s">
        <v>270</v>
      </c>
      <c r="P210" s="76"/>
      <c r="Q210" s="76"/>
      <c r="R210" s="73">
        <v>0</v>
      </c>
      <c r="S210" s="74">
        <f t="shared" si="9"/>
        <v>500</v>
      </c>
      <c r="T210" s="73">
        <f t="shared" si="10"/>
        <v>500</v>
      </c>
      <c r="U210" s="75" t="s">
        <v>1066</v>
      </c>
      <c r="V210" s="69" t="s">
        <v>547</v>
      </c>
    </row>
    <row r="211" spans="1:26" ht="13" hidden="1" x14ac:dyDescent="0.15">
      <c r="A211" s="64">
        <f t="shared" si="11"/>
        <v>210</v>
      </c>
      <c r="C211" s="79" t="s">
        <v>1067</v>
      </c>
      <c r="D211" s="82">
        <v>44019</v>
      </c>
      <c r="E211" s="66" t="s">
        <v>267</v>
      </c>
      <c r="F211" s="68">
        <v>9809</v>
      </c>
      <c r="G211" s="66" t="s">
        <v>96</v>
      </c>
      <c r="H211" s="69" t="s">
        <v>1068</v>
      </c>
      <c r="I211" s="66" t="s">
        <v>113</v>
      </c>
      <c r="J211" s="69" t="s">
        <v>108</v>
      </c>
      <c r="K211" s="76"/>
      <c r="L211" s="76"/>
      <c r="M211" s="76"/>
      <c r="N211" s="69" t="s">
        <v>1069</v>
      </c>
      <c r="O211" s="69" t="s">
        <v>281</v>
      </c>
      <c r="P211" s="76"/>
      <c r="Q211" s="76"/>
      <c r="R211" s="73">
        <v>0</v>
      </c>
      <c r="S211" s="74">
        <f t="shared" si="9"/>
        <v>500</v>
      </c>
      <c r="T211" s="73">
        <f t="shared" si="10"/>
        <v>500</v>
      </c>
      <c r="U211" s="75" t="s">
        <v>1070</v>
      </c>
      <c r="V211" s="69" t="s">
        <v>547</v>
      </c>
    </row>
    <row r="212" spans="1:26" ht="13" hidden="1" x14ac:dyDescent="0.15">
      <c r="A212" s="64">
        <f t="shared" si="11"/>
        <v>211</v>
      </c>
      <c r="C212" s="79" t="s">
        <v>1071</v>
      </c>
      <c r="D212" s="82">
        <v>44019</v>
      </c>
      <c r="E212" s="66" t="s">
        <v>267</v>
      </c>
      <c r="F212" s="68">
        <v>12704</v>
      </c>
      <c r="G212" s="66" t="s">
        <v>96</v>
      </c>
      <c r="H212" s="69" t="s">
        <v>1072</v>
      </c>
      <c r="I212" s="66" t="s">
        <v>107</v>
      </c>
      <c r="J212" s="69" t="s">
        <v>135</v>
      </c>
      <c r="K212" s="76"/>
      <c r="L212" s="76"/>
      <c r="M212" s="76"/>
      <c r="N212" s="69" t="s">
        <v>1073</v>
      </c>
      <c r="O212" s="69" t="s">
        <v>1074</v>
      </c>
      <c r="P212" s="76"/>
      <c r="Q212" s="76"/>
      <c r="R212" s="73">
        <v>0</v>
      </c>
      <c r="S212" s="74">
        <f t="shared" si="9"/>
        <v>500</v>
      </c>
      <c r="T212" s="73">
        <f t="shared" si="10"/>
        <v>500</v>
      </c>
      <c r="U212" s="75" t="s">
        <v>1075</v>
      </c>
      <c r="V212" s="69" t="s">
        <v>272</v>
      </c>
      <c r="Y212" s="84" t="s">
        <v>5419</v>
      </c>
    </row>
    <row r="213" spans="1:26" ht="13" x14ac:dyDescent="0.15">
      <c r="A213" s="64">
        <f t="shared" si="11"/>
        <v>212</v>
      </c>
      <c r="C213" s="79" t="s">
        <v>1076</v>
      </c>
      <c r="D213" s="82">
        <v>44019</v>
      </c>
      <c r="E213" s="66" t="s">
        <v>298</v>
      </c>
      <c r="F213" s="68">
        <v>6902</v>
      </c>
      <c r="G213" s="66" t="s">
        <v>96</v>
      </c>
      <c r="H213" s="69" t="s">
        <v>1077</v>
      </c>
      <c r="I213" s="66" t="s">
        <v>107</v>
      </c>
      <c r="J213" s="69" t="s">
        <v>135</v>
      </c>
      <c r="K213" s="76"/>
      <c r="L213" s="76"/>
      <c r="M213" s="76"/>
      <c r="N213" s="69" t="s">
        <v>1078</v>
      </c>
      <c r="O213" s="76"/>
      <c r="P213" s="76"/>
      <c r="Q213" s="76"/>
      <c r="R213" s="73">
        <v>50000</v>
      </c>
      <c r="S213" s="74">
        <f t="shared" si="9"/>
        <v>0</v>
      </c>
      <c r="T213" s="73">
        <f t="shared" si="10"/>
        <v>50000</v>
      </c>
      <c r="U213" s="75" t="s">
        <v>1079</v>
      </c>
      <c r="V213" s="69" t="s">
        <v>303</v>
      </c>
      <c r="W213" s="84" t="s">
        <v>5417</v>
      </c>
    </row>
    <row r="214" spans="1:26" ht="13" x14ac:dyDescent="0.15">
      <c r="A214" s="64">
        <f t="shared" si="11"/>
        <v>213</v>
      </c>
      <c r="C214" s="79" t="s">
        <v>1080</v>
      </c>
      <c r="D214" s="82">
        <v>44019</v>
      </c>
      <c r="E214" s="66" t="s">
        <v>298</v>
      </c>
      <c r="F214" s="68">
        <v>6204</v>
      </c>
      <c r="G214" s="66" t="s">
        <v>96</v>
      </c>
      <c r="H214" s="69" t="s">
        <v>1081</v>
      </c>
      <c r="I214" s="66" t="s">
        <v>107</v>
      </c>
      <c r="J214" s="69" t="s">
        <v>114</v>
      </c>
      <c r="K214" s="76"/>
      <c r="L214" s="76"/>
      <c r="M214" s="76"/>
      <c r="N214" s="69" t="s">
        <v>1082</v>
      </c>
      <c r="O214" s="69" t="s">
        <v>123</v>
      </c>
      <c r="P214" s="76"/>
      <c r="Q214" s="76"/>
      <c r="R214" s="73">
        <v>50000</v>
      </c>
      <c r="S214" s="74">
        <f t="shared" si="9"/>
        <v>0</v>
      </c>
      <c r="T214" s="73">
        <f t="shared" si="10"/>
        <v>50000</v>
      </c>
      <c r="U214" s="75" t="s">
        <v>1083</v>
      </c>
      <c r="V214" s="69" t="s">
        <v>308</v>
      </c>
      <c r="W214" s="84" t="s">
        <v>5417</v>
      </c>
    </row>
    <row r="215" spans="1:26" ht="13" x14ac:dyDescent="0.15">
      <c r="A215" s="64">
        <f t="shared" si="11"/>
        <v>214</v>
      </c>
      <c r="C215" s="79" t="s">
        <v>1084</v>
      </c>
      <c r="D215" s="82">
        <v>44019</v>
      </c>
      <c r="E215" s="66" t="s">
        <v>298</v>
      </c>
      <c r="F215" s="68">
        <v>5020</v>
      </c>
      <c r="G215" s="66" t="s">
        <v>96</v>
      </c>
      <c r="H215" s="69" t="s">
        <v>1085</v>
      </c>
      <c r="I215" s="66" t="s">
        <v>113</v>
      </c>
      <c r="J215" s="69" t="s">
        <v>162</v>
      </c>
      <c r="K215" s="76"/>
      <c r="L215" s="76"/>
      <c r="M215" s="76"/>
      <c r="N215" s="69" t="s">
        <v>1086</v>
      </c>
      <c r="O215" s="69" t="s">
        <v>574</v>
      </c>
      <c r="P215" s="76"/>
      <c r="Q215" s="76"/>
      <c r="R215" s="73">
        <v>50000</v>
      </c>
      <c r="S215" s="74">
        <f t="shared" si="9"/>
        <v>0</v>
      </c>
      <c r="T215" s="73">
        <f t="shared" si="10"/>
        <v>50000</v>
      </c>
      <c r="U215" s="75" t="s">
        <v>1087</v>
      </c>
      <c r="V215" s="69" t="s">
        <v>576</v>
      </c>
      <c r="W215" s="84" t="s">
        <v>5417</v>
      </c>
      <c r="Y215" s="84" t="s">
        <v>5419</v>
      </c>
    </row>
    <row r="216" spans="1:26" ht="13" x14ac:dyDescent="0.15">
      <c r="A216" s="64">
        <f t="shared" si="11"/>
        <v>215</v>
      </c>
      <c r="C216" s="79" t="s">
        <v>1088</v>
      </c>
      <c r="D216" s="82">
        <v>44019</v>
      </c>
      <c r="E216" s="66" t="s">
        <v>298</v>
      </c>
      <c r="F216" s="68">
        <v>203</v>
      </c>
      <c r="G216" s="66" t="s">
        <v>96</v>
      </c>
      <c r="H216" s="69" t="s">
        <v>1089</v>
      </c>
      <c r="I216" s="66" t="s">
        <v>120</v>
      </c>
      <c r="J216" s="69" t="s">
        <v>162</v>
      </c>
      <c r="K216" s="76"/>
      <c r="L216" s="76"/>
      <c r="M216" s="76"/>
      <c r="N216" s="69" t="s">
        <v>1090</v>
      </c>
      <c r="O216" s="69" t="s">
        <v>574</v>
      </c>
      <c r="P216" s="76"/>
      <c r="Q216" s="76"/>
      <c r="R216" s="73">
        <v>50000</v>
      </c>
      <c r="S216" s="74">
        <f t="shared" si="9"/>
        <v>0</v>
      </c>
      <c r="T216" s="73">
        <f t="shared" si="10"/>
        <v>50000</v>
      </c>
      <c r="U216" s="75" t="s">
        <v>1091</v>
      </c>
      <c r="V216" s="69" t="s">
        <v>576</v>
      </c>
      <c r="W216" s="84" t="s">
        <v>5417</v>
      </c>
      <c r="Y216" s="84" t="s">
        <v>5419</v>
      </c>
    </row>
    <row r="217" spans="1:26" ht="13" x14ac:dyDescent="0.15">
      <c r="A217" s="64">
        <f t="shared" si="11"/>
        <v>216</v>
      </c>
      <c r="C217" s="79" t="s">
        <v>1092</v>
      </c>
      <c r="D217" s="82">
        <v>44019</v>
      </c>
      <c r="E217" s="66" t="s">
        <v>298</v>
      </c>
      <c r="F217" s="68">
        <v>9512</v>
      </c>
      <c r="G217" s="66" t="s">
        <v>96</v>
      </c>
      <c r="H217" s="69" t="s">
        <v>1093</v>
      </c>
      <c r="I217" s="66" t="s">
        <v>107</v>
      </c>
      <c r="J217" s="69" t="s">
        <v>142</v>
      </c>
      <c r="K217" s="76"/>
      <c r="L217" s="76"/>
      <c r="M217" s="76"/>
      <c r="N217" s="69" t="s">
        <v>1094</v>
      </c>
      <c r="O217" s="69" t="s">
        <v>1095</v>
      </c>
      <c r="P217" s="76"/>
      <c r="Q217" s="76"/>
      <c r="R217" s="73">
        <v>50000</v>
      </c>
      <c r="S217" s="74">
        <f t="shared" si="9"/>
        <v>0</v>
      </c>
      <c r="T217" s="73">
        <f t="shared" si="10"/>
        <v>50000</v>
      </c>
      <c r="U217" s="75" t="s">
        <v>1096</v>
      </c>
      <c r="V217" s="69" t="s">
        <v>308</v>
      </c>
      <c r="W217" s="84" t="s">
        <v>5417</v>
      </c>
    </row>
    <row r="218" spans="1:26" ht="13" x14ac:dyDescent="0.15">
      <c r="A218" s="64">
        <f t="shared" si="11"/>
        <v>217</v>
      </c>
      <c r="C218" s="79" t="s">
        <v>1097</v>
      </c>
      <c r="D218" s="82">
        <v>44019</v>
      </c>
      <c r="E218" s="66" t="s">
        <v>298</v>
      </c>
      <c r="F218" s="68">
        <v>713</v>
      </c>
      <c r="G218" s="66" t="s">
        <v>96</v>
      </c>
      <c r="H218" s="69" t="s">
        <v>1098</v>
      </c>
      <c r="I218" s="66" t="s">
        <v>129</v>
      </c>
      <c r="J218" s="69" t="s">
        <v>121</v>
      </c>
      <c r="K218" s="76"/>
      <c r="L218" s="76"/>
      <c r="M218" s="76"/>
      <c r="N218" s="69" t="s">
        <v>1099</v>
      </c>
      <c r="O218" s="69" t="s">
        <v>1095</v>
      </c>
      <c r="P218" s="76"/>
      <c r="Q218" s="76"/>
      <c r="R218" s="73">
        <v>50000</v>
      </c>
      <c r="S218" s="74">
        <f t="shared" si="9"/>
        <v>0</v>
      </c>
      <c r="T218" s="73">
        <f t="shared" si="10"/>
        <v>50000</v>
      </c>
      <c r="U218" s="75" t="s">
        <v>1100</v>
      </c>
      <c r="V218" s="69" t="s">
        <v>323</v>
      </c>
      <c r="W218" s="84" t="s">
        <v>5417</v>
      </c>
    </row>
    <row r="219" spans="1:26" ht="13" x14ac:dyDescent="0.15">
      <c r="A219" s="64">
        <f t="shared" si="11"/>
        <v>218</v>
      </c>
      <c r="C219" s="79" t="s">
        <v>1101</v>
      </c>
      <c r="D219" s="82">
        <v>44019</v>
      </c>
      <c r="E219" s="66" t="s">
        <v>298</v>
      </c>
      <c r="F219" s="68">
        <v>9703</v>
      </c>
      <c r="G219" s="66" t="s">
        <v>96</v>
      </c>
      <c r="H219" s="69" t="s">
        <v>1102</v>
      </c>
      <c r="I219" s="66" t="s">
        <v>113</v>
      </c>
      <c r="J219" s="69" t="s">
        <v>135</v>
      </c>
      <c r="K219" s="76"/>
      <c r="L219" s="76"/>
      <c r="M219" s="76"/>
      <c r="N219" s="69" t="s">
        <v>1103</v>
      </c>
      <c r="O219" s="69" t="s">
        <v>1104</v>
      </c>
      <c r="P219" s="76"/>
      <c r="Q219" s="76"/>
      <c r="R219" s="73">
        <v>50000</v>
      </c>
      <c r="S219" s="74">
        <f t="shared" si="9"/>
        <v>0</v>
      </c>
      <c r="T219" s="73">
        <f t="shared" si="10"/>
        <v>50000</v>
      </c>
      <c r="U219" s="75" t="s">
        <v>1105</v>
      </c>
      <c r="V219" s="69" t="s">
        <v>334</v>
      </c>
      <c r="W219" s="84" t="s">
        <v>5417</v>
      </c>
    </row>
    <row r="220" spans="1:26" ht="13" x14ac:dyDescent="0.15">
      <c r="A220" s="64">
        <f t="shared" si="11"/>
        <v>219</v>
      </c>
      <c r="C220" s="79" t="s">
        <v>1106</v>
      </c>
      <c r="D220" s="82">
        <v>44019</v>
      </c>
      <c r="E220" s="66" t="s">
        <v>298</v>
      </c>
      <c r="F220" s="68">
        <v>9815</v>
      </c>
      <c r="G220" s="66" t="s">
        <v>96</v>
      </c>
      <c r="H220" s="69" t="s">
        <v>1107</v>
      </c>
      <c r="I220" s="66" t="s">
        <v>107</v>
      </c>
      <c r="J220" s="69" t="s">
        <v>135</v>
      </c>
      <c r="K220" s="76"/>
      <c r="L220" s="76"/>
      <c r="M220" s="76"/>
      <c r="N220" s="69" t="s">
        <v>1108</v>
      </c>
      <c r="O220" s="69" t="s">
        <v>1109</v>
      </c>
      <c r="P220" s="76"/>
      <c r="Q220" s="76"/>
      <c r="R220" s="73">
        <v>50000</v>
      </c>
      <c r="S220" s="74">
        <f t="shared" si="9"/>
        <v>0</v>
      </c>
      <c r="T220" s="73">
        <f t="shared" si="10"/>
        <v>50000</v>
      </c>
      <c r="U220" s="75" t="s">
        <v>1110</v>
      </c>
      <c r="V220" s="69" t="s">
        <v>1111</v>
      </c>
      <c r="W220" s="84" t="s">
        <v>5417</v>
      </c>
    </row>
    <row r="221" spans="1:26" ht="13" x14ac:dyDescent="0.15">
      <c r="A221" s="64">
        <f t="shared" si="11"/>
        <v>220</v>
      </c>
      <c r="C221" s="79" t="s">
        <v>1112</v>
      </c>
      <c r="D221" s="82">
        <v>44019</v>
      </c>
      <c r="E221" s="66" t="s">
        <v>298</v>
      </c>
      <c r="F221" s="68">
        <v>9910</v>
      </c>
      <c r="G221" s="66" t="s">
        <v>96</v>
      </c>
      <c r="H221" s="69" t="s">
        <v>1113</v>
      </c>
      <c r="I221" s="66" t="s">
        <v>113</v>
      </c>
      <c r="J221" s="69" t="s">
        <v>135</v>
      </c>
      <c r="K221" s="76"/>
      <c r="L221" s="76"/>
      <c r="M221" s="76"/>
      <c r="N221" s="69" t="s">
        <v>1114</v>
      </c>
      <c r="O221" s="69" t="s">
        <v>1109</v>
      </c>
      <c r="P221" s="76"/>
      <c r="Q221" s="76"/>
      <c r="R221" s="73">
        <v>50000</v>
      </c>
      <c r="S221" s="74">
        <f t="shared" si="9"/>
        <v>0</v>
      </c>
      <c r="T221" s="73">
        <f t="shared" si="10"/>
        <v>50000</v>
      </c>
      <c r="U221" s="75" t="s">
        <v>1115</v>
      </c>
      <c r="V221" s="69" t="s">
        <v>334</v>
      </c>
      <c r="W221" s="84" t="s">
        <v>5417</v>
      </c>
    </row>
    <row r="222" spans="1:26" ht="13" x14ac:dyDescent="0.15">
      <c r="A222" s="64">
        <f t="shared" si="11"/>
        <v>221</v>
      </c>
      <c r="C222" s="79" t="s">
        <v>1116</v>
      </c>
      <c r="D222" s="82">
        <v>44019</v>
      </c>
      <c r="E222" s="66" t="s">
        <v>298</v>
      </c>
      <c r="F222" s="68">
        <v>4914</v>
      </c>
      <c r="G222" s="66" t="s">
        <v>96</v>
      </c>
      <c r="H222" s="69" t="s">
        <v>1085</v>
      </c>
      <c r="I222" s="66" t="s">
        <v>113</v>
      </c>
      <c r="J222" s="69" t="s">
        <v>162</v>
      </c>
      <c r="K222" s="76"/>
      <c r="L222" s="76"/>
      <c r="M222" s="76"/>
      <c r="N222" s="69" t="s">
        <v>1117</v>
      </c>
      <c r="O222" s="69" t="s">
        <v>574</v>
      </c>
      <c r="P222" s="76"/>
      <c r="Q222" s="76"/>
      <c r="R222" s="73">
        <v>50000</v>
      </c>
      <c r="S222" s="74">
        <f t="shared" si="9"/>
        <v>0</v>
      </c>
      <c r="T222" s="73">
        <f t="shared" si="10"/>
        <v>50000</v>
      </c>
      <c r="U222" s="75" t="s">
        <v>1118</v>
      </c>
      <c r="V222" s="69" t="s">
        <v>969</v>
      </c>
      <c r="W222" s="84" t="s">
        <v>5417</v>
      </c>
      <c r="Z222" s="84" t="s">
        <v>5419</v>
      </c>
    </row>
    <row r="223" spans="1:26" ht="13" x14ac:dyDescent="0.15">
      <c r="A223" s="64">
        <f t="shared" si="11"/>
        <v>222</v>
      </c>
      <c r="C223" s="79" t="s">
        <v>1119</v>
      </c>
      <c r="D223" s="82">
        <v>44019</v>
      </c>
      <c r="E223" s="66" t="s">
        <v>298</v>
      </c>
      <c r="F223" s="68">
        <v>32</v>
      </c>
      <c r="G223" s="66" t="s">
        <v>96</v>
      </c>
      <c r="H223" s="69" t="s">
        <v>1120</v>
      </c>
      <c r="I223" s="66" t="s">
        <v>107</v>
      </c>
      <c r="J223" s="69" t="s">
        <v>156</v>
      </c>
      <c r="K223" s="76"/>
      <c r="L223" s="76"/>
      <c r="M223" s="76"/>
      <c r="N223" s="69" t="s">
        <v>1121</v>
      </c>
      <c r="O223" s="69" t="s">
        <v>980</v>
      </c>
      <c r="P223" s="76"/>
      <c r="Q223" s="76"/>
      <c r="R223" s="73">
        <v>50000</v>
      </c>
      <c r="S223" s="74">
        <f t="shared" si="9"/>
        <v>0</v>
      </c>
      <c r="T223" s="73">
        <f t="shared" si="10"/>
        <v>50000</v>
      </c>
      <c r="U223" s="75" t="s">
        <v>1122</v>
      </c>
      <c r="V223" s="69" t="s">
        <v>576</v>
      </c>
      <c r="W223" s="84" t="s">
        <v>5417</v>
      </c>
      <c r="Y223" s="84" t="s">
        <v>5419</v>
      </c>
    </row>
    <row r="224" spans="1:26" ht="13" x14ac:dyDescent="0.15">
      <c r="A224" s="64">
        <f t="shared" si="11"/>
        <v>223</v>
      </c>
      <c r="C224" s="79" t="s">
        <v>1123</v>
      </c>
      <c r="D224" s="82">
        <v>44019</v>
      </c>
      <c r="E224" s="66" t="s">
        <v>298</v>
      </c>
      <c r="F224" s="68">
        <v>6417</v>
      </c>
      <c r="G224" s="66" t="s">
        <v>96</v>
      </c>
      <c r="H224" s="69" t="s">
        <v>1124</v>
      </c>
      <c r="I224" s="66" t="s">
        <v>107</v>
      </c>
      <c r="J224" s="69" t="s">
        <v>156</v>
      </c>
      <c r="K224" s="76"/>
      <c r="L224" s="76"/>
      <c r="M224" s="76"/>
      <c r="N224" s="69" t="s">
        <v>1125</v>
      </c>
      <c r="O224" s="69" t="s">
        <v>980</v>
      </c>
      <c r="P224" s="76"/>
      <c r="Q224" s="76"/>
      <c r="R224" s="73">
        <v>50000</v>
      </c>
      <c r="S224" s="74">
        <f t="shared" si="9"/>
        <v>0</v>
      </c>
      <c r="T224" s="73">
        <f t="shared" si="10"/>
        <v>50000</v>
      </c>
      <c r="U224" s="75" t="s">
        <v>1126</v>
      </c>
      <c r="V224" s="69" t="s">
        <v>576</v>
      </c>
      <c r="W224" s="84" t="s">
        <v>5417</v>
      </c>
      <c r="Y224" s="84" t="s">
        <v>5419</v>
      </c>
    </row>
    <row r="225" spans="1:25" ht="13" x14ac:dyDescent="0.15">
      <c r="A225" s="64">
        <f t="shared" si="11"/>
        <v>224</v>
      </c>
      <c r="C225" s="79" t="s">
        <v>1127</v>
      </c>
      <c r="D225" s="82">
        <v>44019</v>
      </c>
      <c r="E225" s="66" t="s">
        <v>298</v>
      </c>
      <c r="F225" s="68">
        <v>5611</v>
      </c>
      <c r="G225" s="66" t="s">
        <v>96</v>
      </c>
      <c r="H225" s="69" t="s">
        <v>1128</v>
      </c>
      <c r="I225" s="66" t="s">
        <v>120</v>
      </c>
      <c r="J225" s="69" t="s">
        <v>162</v>
      </c>
      <c r="K225" s="76"/>
      <c r="L225" s="76"/>
      <c r="M225" s="76"/>
      <c r="N225" s="69" t="s">
        <v>1129</v>
      </c>
      <c r="O225" s="69" t="s">
        <v>980</v>
      </c>
      <c r="P225" s="76"/>
      <c r="Q225" s="76"/>
      <c r="R225" s="73">
        <v>50000</v>
      </c>
      <c r="S225" s="74">
        <f t="shared" si="9"/>
        <v>0</v>
      </c>
      <c r="T225" s="73">
        <f t="shared" si="10"/>
        <v>50000</v>
      </c>
      <c r="U225" s="75" t="s">
        <v>1130</v>
      </c>
      <c r="V225" s="69" t="s">
        <v>576</v>
      </c>
      <c r="W225" s="84" t="s">
        <v>5417</v>
      </c>
      <c r="Y225" s="84" t="s">
        <v>5419</v>
      </c>
    </row>
    <row r="226" spans="1:25" ht="13" x14ac:dyDescent="0.15">
      <c r="A226" s="64">
        <f t="shared" si="11"/>
        <v>225</v>
      </c>
      <c r="C226" s="79" t="s">
        <v>1131</v>
      </c>
      <c r="D226" s="82">
        <v>44019</v>
      </c>
      <c r="E226" s="66" t="s">
        <v>298</v>
      </c>
      <c r="F226" s="68">
        <v>5019</v>
      </c>
      <c r="G226" s="66" t="s">
        <v>96</v>
      </c>
      <c r="H226" s="69" t="s">
        <v>1132</v>
      </c>
      <c r="I226" s="66" t="s">
        <v>107</v>
      </c>
      <c r="J226" s="69" t="s">
        <v>162</v>
      </c>
      <c r="K226" s="76"/>
      <c r="L226" s="76"/>
      <c r="M226" s="76"/>
      <c r="N226" s="69" t="s">
        <v>1133</v>
      </c>
      <c r="O226" s="69" t="s">
        <v>980</v>
      </c>
      <c r="P226" s="76"/>
      <c r="Q226" s="76"/>
      <c r="R226" s="73">
        <v>50000</v>
      </c>
      <c r="S226" s="74">
        <f t="shared" si="9"/>
        <v>0</v>
      </c>
      <c r="T226" s="73">
        <f t="shared" si="10"/>
        <v>50000</v>
      </c>
      <c r="U226" s="75" t="s">
        <v>1134</v>
      </c>
      <c r="V226" s="69" t="s">
        <v>576</v>
      </c>
      <c r="W226" s="84" t="s">
        <v>5417</v>
      </c>
      <c r="Y226" s="84" t="s">
        <v>5419</v>
      </c>
    </row>
    <row r="227" spans="1:25" ht="13" x14ac:dyDescent="0.15">
      <c r="A227" s="64">
        <f t="shared" si="11"/>
        <v>226</v>
      </c>
      <c r="C227" s="79" t="s">
        <v>1135</v>
      </c>
      <c r="D227" s="82">
        <v>44019</v>
      </c>
      <c r="E227" s="66" t="s">
        <v>298</v>
      </c>
      <c r="F227" s="68">
        <v>2812</v>
      </c>
      <c r="G227" s="66" t="s">
        <v>96</v>
      </c>
      <c r="H227" s="69" t="s">
        <v>1136</v>
      </c>
      <c r="I227" s="66" t="s">
        <v>120</v>
      </c>
      <c r="J227" s="69" t="s">
        <v>156</v>
      </c>
      <c r="K227" s="76"/>
      <c r="L227" s="76"/>
      <c r="M227" s="76"/>
      <c r="N227" s="69" t="s">
        <v>1137</v>
      </c>
      <c r="O227" s="69" t="s">
        <v>980</v>
      </c>
      <c r="P227" s="76"/>
      <c r="Q227" s="76"/>
      <c r="R227" s="73">
        <v>50000</v>
      </c>
      <c r="S227" s="74">
        <f t="shared" si="9"/>
        <v>0</v>
      </c>
      <c r="T227" s="73">
        <f t="shared" si="10"/>
        <v>50000</v>
      </c>
      <c r="U227" s="75" t="s">
        <v>1138</v>
      </c>
      <c r="V227" s="69" t="s">
        <v>576</v>
      </c>
      <c r="W227" s="84" t="s">
        <v>5417</v>
      </c>
      <c r="Y227" s="84" t="s">
        <v>5419</v>
      </c>
    </row>
    <row r="228" spans="1:25" ht="13" x14ac:dyDescent="0.15">
      <c r="A228" s="64">
        <f t="shared" si="11"/>
        <v>227</v>
      </c>
      <c r="C228" s="79" t="s">
        <v>1139</v>
      </c>
      <c r="D228" s="82">
        <v>44019</v>
      </c>
      <c r="E228" s="66" t="s">
        <v>298</v>
      </c>
      <c r="F228" s="68">
        <v>1200</v>
      </c>
      <c r="G228" s="66" t="s">
        <v>96</v>
      </c>
      <c r="H228" s="69" t="s">
        <v>1140</v>
      </c>
      <c r="I228" s="66" t="s">
        <v>107</v>
      </c>
      <c r="J228" s="69" t="s">
        <v>121</v>
      </c>
      <c r="K228" s="76"/>
      <c r="L228" s="76"/>
      <c r="M228" s="76"/>
      <c r="N228" s="69" t="s">
        <v>1141</v>
      </c>
      <c r="O228" s="69" t="s">
        <v>980</v>
      </c>
      <c r="P228" s="76"/>
      <c r="Q228" s="76"/>
      <c r="R228" s="73">
        <v>50000</v>
      </c>
      <c r="S228" s="74">
        <f t="shared" si="9"/>
        <v>0</v>
      </c>
      <c r="T228" s="73">
        <f t="shared" si="10"/>
        <v>50000</v>
      </c>
      <c r="U228" s="75" t="s">
        <v>1142</v>
      </c>
      <c r="V228" s="69" t="s">
        <v>576</v>
      </c>
      <c r="W228" s="84" t="s">
        <v>5417</v>
      </c>
      <c r="Y228" s="84" t="s">
        <v>5419</v>
      </c>
    </row>
    <row r="229" spans="1:25" ht="13" x14ac:dyDescent="0.15">
      <c r="A229" s="64">
        <f t="shared" si="11"/>
        <v>228</v>
      </c>
      <c r="C229" s="79" t="s">
        <v>1143</v>
      </c>
      <c r="D229" s="82">
        <v>44019</v>
      </c>
      <c r="E229" s="66" t="s">
        <v>298</v>
      </c>
      <c r="F229" s="68">
        <v>127</v>
      </c>
      <c r="G229" s="66" t="s">
        <v>96</v>
      </c>
      <c r="H229" s="69" t="s">
        <v>1028</v>
      </c>
      <c r="I229" s="66" t="s">
        <v>173</v>
      </c>
      <c r="J229" s="69" t="s">
        <v>162</v>
      </c>
      <c r="K229" s="76"/>
      <c r="L229" s="76"/>
      <c r="M229" s="76"/>
      <c r="N229" s="69" t="s">
        <v>1144</v>
      </c>
      <c r="O229" s="69" t="s">
        <v>980</v>
      </c>
      <c r="P229" s="76"/>
      <c r="Q229" s="76"/>
      <c r="R229" s="73">
        <v>50000</v>
      </c>
      <c r="S229" s="74">
        <f t="shared" si="9"/>
        <v>0</v>
      </c>
      <c r="T229" s="73">
        <f t="shared" si="10"/>
        <v>50000</v>
      </c>
      <c r="U229" s="75" t="s">
        <v>1145</v>
      </c>
      <c r="V229" s="69" t="s">
        <v>576</v>
      </c>
      <c r="W229" s="84" t="s">
        <v>5417</v>
      </c>
      <c r="Y229" s="84" t="s">
        <v>5419</v>
      </c>
    </row>
    <row r="230" spans="1:25" ht="13" x14ac:dyDescent="0.15">
      <c r="A230" s="64">
        <f t="shared" si="11"/>
        <v>229</v>
      </c>
      <c r="C230" s="79" t="s">
        <v>1146</v>
      </c>
      <c r="D230" s="82">
        <v>44019</v>
      </c>
      <c r="E230" s="66" t="s">
        <v>298</v>
      </c>
      <c r="F230" s="68">
        <v>402</v>
      </c>
      <c r="G230" s="66" t="s">
        <v>96</v>
      </c>
      <c r="H230" s="69" t="s">
        <v>1147</v>
      </c>
      <c r="I230" s="66" t="s">
        <v>173</v>
      </c>
      <c r="J230" s="69" t="s">
        <v>162</v>
      </c>
      <c r="K230" s="76"/>
      <c r="L230" s="76"/>
      <c r="M230" s="76"/>
      <c r="N230" s="69" t="s">
        <v>1148</v>
      </c>
      <c r="O230" s="69" t="s">
        <v>980</v>
      </c>
      <c r="P230" s="76"/>
      <c r="Q230" s="76"/>
      <c r="R230" s="73">
        <v>50000</v>
      </c>
      <c r="S230" s="74">
        <f t="shared" si="9"/>
        <v>0</v>
      </c>
      <c r="T230" s="73">
        <f t="shared" si="10"/>
        <v>50000</v>
      </c>
      <c r="U230" s="75" t="s">
        <v>1149</v>
      </c>
      <c r="V230" s="69" t="s">
        <v>576</v>
      </c>
      <c r="W230" s="84" t="s">
        <v>5417</v>
      </c>
      <c r="Y230" s="84" t="s">
        <v>5419</v>
      </c>
    </row>
    <row r="231" spans="1:25" ht="13" x14ac:dyDescent="0.15">
      <c r="A231" s="64">
        <f t="shared" si="11"/>
        <v>230</v>
      </c>
      <c r="C231" s="79" t="s">
        <v>1150</v>
      </c>
      <c r="D231" s="82">
        <v>44019</v>
      </c>
      <c r="E231" s="66" t="s">
        <v>298</v>
      </c>
      <c r="F231" s="68">
        <v>5311</v>
      </c>
      <c r="G231" s="66" t="s">
        <v>96</v>
      </c>
      <c r="H231" s="69" t="s">
        <v>1151</v>
      </c>
      <c r="I231" s="66" t="s">
        <v>120</v>
      </c>
      <c r="J231" s="69" t="s">
        <v>162</v>
      </c>
      <c r="K231" s="76"/>
      <c r="L231" s="76"/>
      <c r="M231" s="76"/>
      <c r="N231" s="69" t="s">
        <v>1152</v>
      </c>
      <c r="O231" s="69" t="s">
        <v>980</v>
      </c>
      <c r="P231" s="76"/>
      <c r="Q231" s="76"/>
      <c r="R231" s="73">
        <v>50000</v>
      </c>
      <c r="S231" s="74">
        <f t="shared" si="9"/>
        <v>0</v>
      </c>
      <c r="T231" s="73">
        <f t="shared" si="10"/>
        <v>50000</v>
      </c>
      <c r="U231" s="75" t="s">
        <v>1153</v>
      </c>
      <c r="V231" s="69" t="s">
        <v>576</v>
      </c>
      <c r="W231" s="84" t="s">
        <v>5417</v>
      </c>
      <c r="Y231" s="84" t="s">
        <v>5419</v>
      </c>
    </row>
    <row r="232" spans="1:25" ht="13" x14ac:dyDescent="0.15">
      <c r="A232" s="64">
        <f t="shared" si="11"/>
        <v>231</v>
      </c>
      <c r="C232" s="79" t="s">
        <v>1154</v>
      </c>
      <c r="D232" s="82">
        <v>44019</v>
      </c>
      <c r="E232" s="66" t="s">
        <v>298</v>
      </c>
      <c r="F232" s="68">
        <v>102</v>
      </c>
      <c r="G232" s="66" t="s">
        <v>96</v>
      </c>
      <c r="H232" s="69" t="s">
        <v>1028</v>
      </c>
      <c r="I232" s="66" t="s">
        <v>173</v>
      </c>
      <c r="J232" s="69" t="s">
        <v>162</v>
      </c>
      <c r="K232" s="76"/>
      <c r="L232" s="76"/>
      <c r="M232" s="76"/>
      <c r="N232" s="69" t="s">
        <v>1155</v>
      </c>
      <c r="O232" s="69" t="s">
        <v>980</v>
      </c>
      <c r="P232" s="76"/>
      <c r="Q232" s="76"/>
      <c r="R232" s="73">
        <v>50000</v>
      </c>
      <c r="S232" s="74">
        <f t="shared" si="9"/>
        <v>0</v>
      </c>
      <c r="T232" s="73">
        <f t="shared" si="10"/>
        <v>50000</v>
      </c>
      <c r="U232" s="75" t="s">
        <v>1156</v>
      </c>
      <c r="V232" s="69" t="s">
        <v>576</v>
      </c>
      <c r="W232" s="84" t="s">
        <v>5417</v>
      </c>
      <c r="Y232" s="84" t="s">
        <v>5419</v>
      </c>
    </row>
    <row r="233" spans="1:25" ht="13" x14ac:dyDescent="0.15">
      <c r="A233" s="64">
        <f t="shared" si="11"/>
        <v>232</v>
      </c>
      <c r="C233" s="79" t="s">
        <v>1157</v>
      </c>
      <c r="D233" s="82">
        <v>44019</v>
      </c>
      <c r="E233" s="66" t="s">
        <v>298</v>
      </c>
      <c r="F233" s="68">
        <v>41</v>
      </c>
      <c r="G233" s="66" t="s">
        <v>278</v>
      </c>
      <c r="H233" s="69" t="s">
        <v>1158</v>
      </c>
      <c r="I233" s="66" t="s">
        <v>120</v>
      </c>
      <c r="J233" s="69" t="s">
        <v>162</v>
      </c>
      <c r="K233" s="76"/>
      <c r="L233" s="76"/>
      <c r="M233" s="76"/>
      <c r="N233" s="69" t="s">
        <v>1159</v>
      </c>
      <c r="O233" s="69" t="s">
        <v>980</v>
      </c>
      <c r="P233" s="76"/>
      <c r="Q233" s="76"/>
      <c r="R233" s="73">
        <v>50000</v>
      </c>
      <c r="S233" s="74">
        <f t="shared" si="9"/>
        <v>0</v>
      </c>
      <c r="T233" s="73">
        <f t="shared" si="10"/>
        <v>50000</v>
      </c>
      <c r="U233" s="75" t="s">
        <v>1160</v>
      </c>
      <c r="V233" s="69" t="s">
        <v>576</v>
      </c>
      <c r="W233" s="84" t="s">
        <v>5417</v>
      </c>
      <c r="Y233" s="84" t="s">
        <v>5419</v>
      </c>
    </row>
    <row r="234" spans="1:25" ht="13" x14ac:dyDescent="0.15">
      <c r="A234" s="64">
        <f t="shared" si="11"/>
        <v>233</v>
      </c>
      <c r="C234" s="79" t="s">
        <v>1161</v>
      </c>
      <c r="D234" s="82">
        <v>44019</v>
      </c>
      <c r="E234" s="66" t="s">
        <v>298</v>
      </c>
      <c r="F234" s="68">
        <v>3804</v>
      </c>
      <c r="G234" s="66" t="s">
        <v>96</v>
      </c>
      <c r="H234" s="69" t="s">
        <v>1162</v>
      </c>
      <c r="I234" s="66" t="s">
        <v>120</v>
      </c>
      <c r="J234" s="69" t="s">
        <v>121</v>
      </c>
      <c r="K234" s="76"/>
      <c r="L234" s="76"/>
      <c r="M234" s="76"/>
      <c r="N234" s="69" t="s">
        <v>1163</v>
      </c>
      <c r="O234" s="69" t="s">
        <v>980</v>
      </c>
      <c r="P234" s="76"/>
      <c r="Q234" s="76"/>
      <c r="R234" s="73">
        <v>50000</v>
      </c>
      <c r="S234" s="74">
        <f t="shared" si="9"/>
        <v>0</v>
      </c>
      <c r="T234" s="73">
        <f t="shared" si="10"/>
        <v>50000</v>
      </c>
      <c r="U234" s="75" t="s">
        <v>1164</v>
      </c>
      <c r="V234" s="69" t="s">
        <v>576</v>
      </c>
      <c r="W234" s="84" t="s">
        <v>5417</v>
      </c>
      <c r="Y234" s="84" t="s">
        <v>5419</v>
      </c>
    </row>
    <row r="235" spans="1:25" ht="13" x14ac:dyDescent="0.15">
      <c r="A235" s="64">
        <f t="shared" si="11"/>
        <v>234</v>
      </c>
      <c r="C235" s="79" t="s">
        <v>1165</v>
      </c>
      <c r="D235" s="82">
        <v>44019</v>
      </c>
      <c r="E235" s="66" t="s">
        <v>298</v>
      </c>
      <c r="F235" s="68">
        <v>121</v>
      </c>
      <c r="G235" s="66" t="s">
        <v>278</v>
      </c>
      <c r="H235" s="69" t="s">
        <v>1158</v>
      </c>
      <c r="I235" s="66" t="s">
        <v>120</v>
      </c>
      <c r="J235" s="69" t="s">
        <v>162</v>
      </c>
      <c r="K235" s="76"/>
      <c r="L235" s="76"/>
      <c r="M235" s="76"/>
      <c r="N235" s="69" t="s">
        <v>1166</v>
      </c>
      <c r="O235" s="69" t="s">
        <v>980</v>
      </c>
      <c r="P235" s="76"/>
      <c r="Q235" s="76"/>
      <c r="R235" s="73">
        <v>50000</v>
      </c>
      <c r="S235" s="74">
        <f t="shared" si="9"/>
        <v>0</v>
      </c>
      <c r="T235" s="73">
        <f t="shared" si="10"/>
        <v>50000</v>
      </c>
      <c r="U235" s="75" t="s">
        <v>1167</v>
      </c>
      <c r="V235" s="69" t="s">
        <v>576</v>
      </c>
      <c r="W235" s="84" t="s">
        <v>5417</v>
      </c>
      <c r="Y235" s="84" t="s">
        <v>5419</v>
      </c>
    </row>
    <row r="236" spans="1:25" ht="13" x14ac:dyDescent="0.15">
      <c r="A236" s="64">
        <f t="shared" si="11"/>
        <v>235</v>
      </c>
      <c r="C236" s="79" t="s">
        <v>1168</v>
      </c>
      <c r="D236" s="82">
        <v>44019</v>
      </c>
      <c r="E236" s="66" t="s">
        <v>298</v>
      </c>
      <c r="F236" s="68">
        <v>2508</v>
      </c>
      <c r="G236" s="66" t="s">
        <v>96</v>
      </c>
      <c r="H236" s="69" t="s">
        <v>1169</v>
      </c>
      <c r="I236" s="66" t="s">
        <v>173</v>
      </c>
      <c r="J236" s="69" t="s">
        <v>121</v>
      </c>
      <c r="K236" s="76"/>
      <c r="L236" s="76"/>
      <c r="M236" s="76"/>
      <c r="N236" s="69" t="s">
        <v>1170</v>
      </c>
      <c r="O236" s="69" t="s">
        <v>980</v>
      </c>
      <c r="P236" s="76"/>
      <c r="Q236" s="76"/>
      <c r="R236" s="73">
        <v>50000</v>
      </c>
      <c r="S236" s="74">
        <f t="shared" si="9"/>
        <v>0</v>
      </c>
      <c r="T236" s="73">
        <f t="shared" si="10"/>
        <v>50000</v>
      </c>
      <c r="U236" s="75" t="s">
        <v>1171</v>
      </c>
      <c r="V236" s="69" t="s">
        <v>576</v>
      </c>
      <c r="W236" s="84" t="s">
        <v>5417</v>
      </c>
      <c r="Y236" s="84" t="s">
        <v>5419</v>
      </c>
    </row>
    <row r="237" spans="1:25" ht="13" x14ac:dyDescent="0.15">
      <c r="A237" s="64">
        <f t="shared" si="11"/>
        <v>236</v>
      </c>
      <c r="C237" s="79" t="s">
        <v>1172</v>
      </c>
      <c r="D237" s="82">
        <v>44019</v>
      </c>
      <c r="E237" s="66" t="s">
        <v>298</v>
      </c>
      <c r="F237" s="68">
        <v>4917</v>
      </c>
      <c r="G237" s="66" t="s">
        <v>96</v>
      </c>
      <c r="H237" s="69" t="s">
        <v>1173</v>
      </c>
      <c r="I237" s="66" t="s">
        <v>120</v>
      </c>
      <c r="J237" s="69" t="s">
        <v>121</v>
      </c>
      <c r="K237" s="76"/>
      <c r="L237" s="76"/>
      <c r="M237" s="76"/>
      <c r="N237" s="69" t="s">
        <v>1174</v>
      </c>
      <c r="O237" s="69" t="s">
        <v>980</v>
      </c>
      <c r="P237" s="76"/>
      <c r="Q237" s="76"/>
      <c r="R237" s="73">
        <v>50000</v>
      </c>
      <c r="S237" s="74">
        <f t="shared" si="9"/>
        <v>0</v>
      </c>
      <c r="T237" s="73">
        <f t="shared" si="10"/>
        <v>50000</v>
      </c>
      <c r="U237" s="75" t="s">
        <v>1175</v>
      </c>
      <c r="V237" s="69" t="s">
        <v>576</v>
      </c>
      <c r="W237" s="84" t="s">
        <v>5417</v>
      </c>
      <c r="Y237" s="84" t="s">
        <v>5419</v>
      </c>
    </row>
    <row r="238" spans="1:25" ht="13" x14ac:dyDescent="0.15">
      <c r="A238" s="64">
        <f t="shared" si="11"/>
        <v>237</v>
      </c>
      <c r="C238" s="79" t="s">
        <v>1176</v>
      </c>
      <c r="D238" s="82">
        <v>44019</v>
      </c>
      <c r="E238" s="66" t="s">
        <v>298</v>
      </c>
      <c r="F238" s="68">
        <v>215</v>
      </c>
      <c r="G238" s="66" t="s">
        <v>96</v>
      </c>
      <c r="H238" s="69" t="s">
        <v>1003</v>
      </c>
      <c r="I238" s="66" t="s">
        <v>173</v>
      </c>
      <c r="J238" s="69" t="s">
        <v>162</v>
      </c>
      <c r="K238" s="76"/>
      <c r="L238" s="76"/>
      <c r="M238" s="76"/>
      <c r="N238" s="69" t="s">
        <v>1004</v>
      </c>
      <c r="O238" s="69" t="s">
        <v>980</v>
      </c>
      <c r="P238" s="76"/>
      <c r="Q238" s="76"/>
      <c r="R238" s="73">
        <v>50000</v>
      </c>
      <c r="S238" s="74">
        <f t="shared" si="9"/>
        <v>0</v>
      </c>
      <c r="T238" s="73">
        <f t="shared" si="10"/>
        <v>50000</v>
      </c>
      <c r="U238" s="75" t="s">
        <v>1005</v>
      </c>
      <c r="V238" s="69" t="s">
        <v>576</v>
      </c>
      <c r="W238" s="84" t="s">
        <v>5417</v>
      </c>
      <c r="Y238" s="84" t="s">
        <v>5419</v>
      </c>
    </row>
    <row r="239" spans="1:25" ht="13" x14ac:dyDescent="0.15">
      <c r="A239" s="64">
        <f t="shared" si="11"/>
        <v>238</v>
      </c>
      <c r="C239" s="79" t="s">
        <v>1177</v>
      </c>
      <c r="D239" s="82">
        <v>44019</v>
      </c>
      <c r="E239" s="66" t="s">
        <v>298</v>
      </c>
      <c r="F239" s="68">
        <v>5609</v>
      </c>
      <c r="G239" s="66" t="s">
        <v>96</v>
      </c>
      <c r="H239" s="69" t="s">
        <v>1151</v>
      </c>
      <c r="I239" s="66" t="s">
        <v>120</v>
      </c>
      <c r="J239" s="69" t="s">
        <v>162</v>
      </c>
      <c r="K239" s="76"/>
      <c r="L239" s="76"/>
      <c r="M239" s="76"/>
      <c r="N239" s="69" t="s">
        <v>1178</v>
      </c>
      <c r="O239" s="69" t="s">
        <v>980</v>
      </c>
      <c r="P239" s="76"/>
      <c r="Q239" s="76"/>
      <c r="R239" s="73">
        <v>50000</v>
      </c>
      <c r="S239" s="74">
        <f t="shared" si="9"/>
        <v>0</v>
      </c>
      <c r="T239" s="73">
        <f t="shared" si="10"/>
        <v>50000</v>
      </c>
      <c r="U239" s="75" t="s">
        <v>1179</v>
      </c>
      <c r="V239" s="69" t="s">
        <v>576</v>
      </c>
      <c r="W239" s="84" t="s">
        <v>5417</v>
      </c>
      <c r="Y239" s="84" t="s">
        <v>5419</v>
      </c>
    </row>
    <row r="240" spans="1:25" ht="13" x14ac:dyDescent="0.15">
      <c r="A240" s="64">
        <f t="shared" si="11"/>
        <v>239</v>
      </c>
      <c r="C240" s="79" t="s">
        <v>1180</v>
      </c>
      <c r="D240" s="82">
        <v>44019</v>
      </c>
      <c r="E240" s="66" t="s">
        <v>298</v>
      </c>
      <c r="F240" s="68">
        <v>9108</v>
      </c>
      <c r="G240" s="66" t="s">
        <v>96</v>
      </c>
      <c r="H240" s="69" t="s">
        <v>1181</v>
      </c>
      <c r="I240" s="66" t="s">
        <v>107</v>
      </c>
      <c r="J240" s="69" t="s">
        <v>108</v>
      </c>
      <c r="K240" s="76"/>
      <c r="L240" s="76"/>
      <c r="M240" s="76"/>
      <c r="N240" s="69" t="s">
        <v>1182</v>
      </c>
      <c r="O240" s="69" t="s">
        <v>1183</v>
      </c>
      <c r="P240" s="76"/>
      <c r="Q240" s="76"/>
      <c r="R240" s="73">
        <v>50000</v>
      </c>
      <c r="S240" s="74">
        <f t="shared" si="9"/>
        <v>0</v>
      </c>
      <c r="T240" s="73">
        <f t="shared" si="10"/>
        <v>50000</v>
      </c>
      <c r="U240" s="75" t="s">
        <v>1184</v>
      </c>
      <c r="V240" s="69" t="s">
        <v>303</v>
      </c>
      <c r="W240" s="84" t="s">
        <v>5417</v>
      </c>
    </row>
    <row r="241" spans="1:26" ht="13" x14ac:dyDescent="0.15">
      <c r="A241" s="64">
        <f t="shared" si="11"/>
        <v>240</v>
      </c>
      <c r="C241" s="79" t="s">
        <v>1185</v>
      </c>
      <c r="D241" s="82">
        <v>44019</v>
      </c>
      <c r="E241" s="66" t="s">
        <v>298</v>
      </c>
      <c r="F241" s="68">
        <v>4117</v>
      </c>
      <c r="G241" s="66" t="s">
        <v>96</v>
      </c>
      <c r="H241" s="69" t="s">
        <v>1186</v>
      </c>
      <c r="I241" s="66" t="s">
        <v>107</v>
      </c>
      <c r="J241" s="69" t="s">
        <v>130</v>
      </c>
      <c r="K241" s="76"/>
      <c r="L241" s="76"/>
      <c r="M241" s="76"/>
      <c r="N241" s="69" t="s">
        <v>1187</v>
      </c>
      <c r="O241" s="69" t="s">
        <v>1183</v>
      </c>
      <c r="P241" s="76"/>
      <c r="Q241" s="76"/>
      <c r="R241" s="73">
        <v>50000</v>
      </c>
      <c r="S241" s="74">
        <f t="shared" si="9"/>
        <v>0</v>
      </c>
      <c r="T241" s="73">
        <f t="shared" si="10"/>
        <v>50000</v>
      </c>
      <c r="U241" s="75" t="s">
        <v>1188</v>
      </c>
      <c r="V241" s="69" t="s">
        <v>303</v>
      </c>
      <c r="W241" s="84" t="s">
        <v>5417</v>
      </c>
    </row>
    <row r="242" spans="1:26" ht="13" x14ac:dyDescent="0.15">
      <c r="A242" s="64">
        <f t="shared" si="11"/>
        <v>241</v>
      </c>
      <c r="C242" s="79" t="s">
        <v>1189</v>
      </c>
      <c r="D242" s="82">
        <v>44019</v>
      </c>
      <c r="E242" s="66" t="s">
        <v>298</v>
      </c>
      <c r="F242" s="68">
        <v>13402</v>
      </c>
      <c r="G242" s="66" t="s">
        <v>96</v>
      </c>
      <c r="H242" s="69" t="s">
        <v>1190</v>
      </c>
      <c r="I242" s="66" t="s">
        <v>129</v>
      </c>
      <c r="J242" s="69" t="s">
        <v>142</v>
      </c>
      <c r="K242" s="76"/>
      <c r="L242" s="76"/>
      <c r="M242" s="76"/>
      <c r="N242" s="69" t="s">
        <v>1191</v>
      </c>
      <c r="O242" s="69" t="s">
        <v>1192</v>
      </c>
      <c r="P242" s="76"/>
      <c r="Q242" s="76"/>
      <c r="R242" s="73">
        <v>50000</v>
      </c>
      <c r="S242" s="74">
        <f t="shared" si="9"/>
        <v>0</v>
      </c>
      <c r="T242" s="73">
        <f t="shared" si="10"/>
        <v>50000</v>
      </c>
      <c r="U242" s="75" t="s">
        <v>1193</v>
      </c>
      <c r="V242" s="69" t="s">
        <v>303</v>
      </c>
      <c r="W242" s="84" t="s">
        <v>5417</v>
      </c>
    </row>
    <row r="243" spans="1:26" ht="13" x14ac:dyDescent="0.15">
      <c r="A243" s="64">
        <f t="shared" si="11"/>
        <v>242</v>
      </c>
      <c r="C243" s="79" t="s">
        <v>1194</v>
      </c>
      <c r="D243" s="82">
        <v>44019</v>
      </c>
      <c r="E243" s="66" t="s">
        <v>298</v>
      </c>
      <c r="F243" s="68">
        <v>7113</v>
      </c>
      <c r="G243" s="66" t="s">
        <v>96</v>
      </c>
      <c r="H243" s="69" t="s">
        <v>97</v>
      </c>
      <c r="I243" s="66" t="s">
        <v>98</v>
      </c>
      <c r="J243" s="69" t="s">
        <v>99</v>
      </c>
      <c r="K243" s="76"/>
      <c r="L243" s="76"/>
      <c r="M243" s="76"/>
      <c r="N243" s="69" t="s">
        <v>1195</v>
      </c>
      <c r="O243" s="69" t="s">
        <v>327</v>
      </c>
      <c r="P243" s="76"/>
      <c r="Q243" s="76"/>
      <c r="R243" s="73">
        <v>50000</v>
      </c>
      <c r="S243" s="74">
        <f t="shared" si="9"/>
        <v>0</v>
      </c>
      <c r="T243" s="73">
        <f t="shared" si="10"/>
        <v>50000</v>
      </c>
      <c r="U243" s="75" t="s">
        <v>1196</v>
      </c>
      <c r="V243" s="69" t="s">
        <v>303</v>
      </c>
      <c r="W243" s="84" t="s">
        <v>5417</v>
      </c>
    </row>
    <row r="244" spans="1:26" ht="13" x14ac:dyDescent="0.15">
      <c r="A244" s="64">
        <f t="shared" si="11"/>
        <v>243</v>
      </c>
      <c r="C244" s="79" t="s">
        <v>1197</v>
      </c>
      <c r="D244" s="82">
        <v>44019</v>
      </c>
      <c r="E244" s="66" t="s">
        <v>298</v>
      </c>
      <c r="F244" s="68">
        <v>11420</v>
      </c>
      <c r="G244" s="66" t="s">
        <v>96</v>
      </c>
      <c r="H244" s="69" t="s">
        <v>1198</v>
      </c>
      <c r="I244" s="66" t="s">
        <v>173</v>
      </c>
      <c r="J244" s="69" t="s">
        <v>135</v>
      </c>
      <c r="K244" s="76"/>
      <c r="L244" s="76"/>
      <c r="M244" s="76"/>
      <c r="N244" s="69" t="s">
        <v>1199</v>
      </c>
      <c r="O244" s="69" t="s">
        <v>327</v>
      </c>
      <c r="P244" s="76"/>
      <c r="Q244" s="76"/>
      <c r="R244" s="73">
        <v>50000</v>
      </c>
      <c r="S244" s="74">
        <f t="shared" si="9"/>
        <v>0</v>
      </c>
      <c r="T244" s="73">
        <f t="shared" si="10"/>
        <v>50000</v>
      </c>
      <c r="U244" s="75" t="s">
        <v>1200</v>
      </c>
      <c r="V244" s="69" t="s">
        <v>303</v>
      </c>
      <c r="W244" s="84" t="s">
        <v>5417</v>
      </c>
    </row>
    <row r="245" spans="1:26" ht="13" x14ac:dyDescent="0.15">
      <c r="A245" s="64">
        <f t="shared" si="11"/>
        <v>244</v>
      </c>
      <c r="C245" s="79" t="s">
        <v>1201</v>
      </c>
      <c r="D245" s="82">
        <v>44019</v>
      </c>
      <c r="E245" s="66" t="s">
        <v>298</v>
      </c>
      <c r="F245" s="68">
        <v>1109</v>
      </c>
      <c r="G245" s="66" t="s">
        <v>96</v>
      </c>
      <c r="H245" s="69" t="s">
        <v>1202</v>
      </c>
      <c r="I245" s="66" t="s">
        <v>173</v>
      </c>
      <c r="J245" s="69" t="s">
        <v>121</v>
      </c>
      <c r="K245" s="76"/>
      <c r="L245" s="76"/>
      <c r="M245" s="76"/>
      <c r="N245" s="69" t="s">
        <v>1203</v>
      </c>
      <c r="O245" s="69" t="s">
        <v>327</v>
      </c>
      <c r="P245" s="76"/>
      <c r="Q245" s="76"/>
      <c r="R245" s="73">
        <v>50000</v>
      </c>
      <c r="S245" s="74">
        <f t="shared" si="9"/>
        <v>0</v>
      </c>
      <c r="T245" s="73">
        <f t="shared" si="10"/>
        <v>50000</v>
      </c>
      <c r="U245" s="75" t="s">
        <v>1204</v>
      </c>
      <c r="V245" s="69" t="s">
        <v>308</v>
      </c>
      <c r="W245" s="84" t="s">
        <v>5417</v>
      </c>
    </row>
    <row r="246" spans="1:26" ht="13" x14ac:dyDescent="0.15">
      <c r="A246" s="64">
        <f t="shared" si="11"/>
        <v>245</v>
      </c>
      <c r="C246" s="79" t="s">
        <v>1205</v>
      </c>
      <c r="D246" s="82">
        <v>44019</v>
      </c>
      <c r="E246" s="66" t="s">
        <v>298</v>
      </c>
      <c r="F246" s="68">
        <v>122</v>
      </c>
      <c r="G246" s="66" t="s">
        <v>96</v>
      </c>
      <c r="H246" s="69" t="s">
        <v>1028</v>
      </c>
      <c r="I246" s="66" t="s">
        <v>173</v>
      </c>
      <c r="J246" s="69" t="s">
        <v>162</v>
      </c>
      <c r="K246" s="76"/>
      <c r="L246" s="76"/>
      <c r="M246" s="76"/>
      <c r="N246" s="69" t="s">
        <v>1206</v>
      </c>
      <c r="O246" s="69" t="s">
        <v>980</v>
      </c>
      <c r="P246" s="76"/>
      <c r="Q246" s="76"/>
      <c r="R246" s="73">
        <v>50000</v>
      </c>
      <c r="S246" s="74">
        <f t="shared" si="9"/>
        <v>0</v>
      </c>
      <c r="T246" s="73">
        <f t="shared" si="10"/>
        <v>50000</v>
      </c>
      <c r="U246" s="75" t="s">
        <v>1207</v>
      </c>
      <c r="V246" s="69" t="s">
        <v>969</v>
      </c>
      <c r="W246" s="84" t="s">
        <v>5417</v>
      </c>
      <c r="Z246" s="84" t="s">
        <v>5419</v>
      </c>
    </row>
    <row r="247" spans="1:26" ht="13" x14ac:dyDescent="0.15">
      <c r="A247" s="64">
        <f t="shared" si="11"/>
        <v>246</v>
      </c>
      <c r="C247" s="79" t="s">
        <v>1208</v>
      </c>
      <c r="D247" s="82">
        <v>44019</v>
      </c>
      <c r="E247" s="66" t="s">
        <v>298</v>
      </c>
      <c r="F247" s="68">
        <v>5909</v>
      </c>
      <c r="G247" s="66" t="s">
        <v>96</v>
      </c>
      <c r="H247" s="69" t="s">
        <v>1209</v>
      </c>
      <c r="I247" s="66" t="s">
        <v>1210</v>
      </c>
      <c r="J247" s="69" t="s">
        <v>162</v>
      </c>
      <c r="K247" s="76"/>
      <c r="L247" s="76"/>
      <c r="M247" s="76"/>
      <c r="N247" s="69" t="s">
        <v>1211</v>
      </c>
      <c r="O247" s="69" t="s">
        <v>327</v>
      </c>
      <c r="P247" s="76"/>
      <c r="Q247" s="76"/>
      <c r="R247" s="73">
        <v>50000</v>
      </c>
      <c r="S247" s="74">
        <f t="shared" si="9"/>
        <v>0</v>
      </c>
      <c r="T247" s="73">
        <f t="shared" si="10"/>
        <v>50000</v>
      </c>
      <c r="U247" s="75" t="s">
        <v>1212</v>
      </c>
      <c r="V247" s="69" t="s">
        <v>308</v>
      </c>
      <c r="W247" s="84" t="s">
        <v>5417</v>
      </c>
    </row>
    <row r="248" spans="1:26" ht="13" x14ac:dyDescent="0.15">
      <c r="A248" s="64">
        <f t="shared" si="11"/>
        <v>247</v>
      </c>
      <c r="C248" s="79" t="s">
        <v>1213</v>
      </c>
      <c r="D248" s="82">
        <v>44019</v>
      </c>
      <c r="E248" s="66" t="s">
        <v>298</v>
      </c>
      <c r="F248" s="68">
        <v>10912</v>
      </c>
      <c r="G248" s="66" t="s">
        <v>96</v>
      </c>
      <c r="H248" s="69" t="s">
        <v>688</v>
      </c>
      <c r="I248" s="66" t="s">
        <v>527</v>
      </c>
      <c r="J248" s="69" t="s">
        <v>108</v>
      </c>
      <c r="K248" s="76"/>
      <c r="L248" s="76"/>
      <c r="M248" s="76"/>
      <c r="N248" s="69" t="s">
        <v>689</v>
      </c>
      <c r="O248" s="69" t="s">
        <v>1095</v>
      </c>
      <c r="P248" s="76"/>
      <c r="Q248" s="76"/>
      <c r="R248" s="73">
        <v>50000</v>
      </c>
      <c r="S248" s="74">
        <f t="shared" si="9"/>
        <v>0</v>
      </c>
      <c r="T248" s="73">
        <f t="shared" si="10"/>
        <v>50000</v>
      </c>
      <c r="U248" s="75" t="s">
        <v>690</v>
      </c>
      <c r="V248" s="69" t="s">
        <v>308</v>
      </c>
      <c r="W248" s="84" t="s">
        <v>5417</v>
      </c>
    </row>
    <row r="249" spans="1:26" ht="13" x14ac:dyDescent="0.15">
      <c r="A249" s="64">
        <f t="shared" si="11"/>
        <v>248</v>
      </c>
      <c r="C249" s="79" t="s">
        <v>1214</v>
      </c>
      <c r="D249" s="82">
        <v>44019</v>
      </c>
      <c r="E249" s="66" t="s">
        <v>298</v>
      </c>
      <c r="F249" s="68">
        <v>6209</v>
      </c>
      <c r="G249" s="66" t="s">
        <v>96</v>
      </c>
      <c r="H249" s="69" t="s">
        <v>1215</v>
      </c>
      <c r="I249" s="66" t="s">
        <v>129</v>
      </c>
      <c r="J249" s="69" t="s">
        <v>135</v>
      </c>
      <c r="K249" s="76"/>
      <c r="L249" s="76"/>
      <c r="M249" s="76"/>
      <c r="N249" s="69" t="s">
        <v>1216</v>
      </c>
      <c r="O249" s="69" t="s">
        <v>1192</v>
      </c>
      <c r="P249" s="76"/>
      <c r="Q249" s="76"/>
      <c r="R249" s="73">
        <v>50000</v>
      </c>
      <c r="S249" s="74">
        <f t="shared" si="9"/>
        <v>0</v>
      </c>
      <c r="T249" s="73">
        <f t="shared" si="10"/>
        <v>50000</v>
      </c>
      <c r="U249" s="75" t="s">
        <v>1217</v>
      </c>
      <c r="V249" s="69" t="s">
        <v>303</v>
      </c>
      <c r="W249" s="84" t="s">
        <v>5417</v>
      </c>
    </row>
    <row r="250" spans="1:26" ht="13" x14ac:dyDescent="0.15">
      <c r="A250" s="64">
        <f t="shared" si="11"/>
        <v>249</v>
      </c>
      <c r="C250" s="79" t="s">
        <v>1218</v>
      </c>
      <c r="D250" s="82">
        <v>44019</v>
      </c>
      <c r="E250" s="66" t="s">
        <v>298</v>
      </c>
      <c r="F250" s="68">
        <v>11902</v>
      </c>
      <c r="G250" s="66" t="s">
        <v>96</v>
      </c>
      <c r="H250" s="69" t="s">
        <v>1219</v>
      </c>
      <c r="I250" s="66" t="s">
        <v>113</v>
      </c>
      <c r="J250" s="69" t="s">
        <v>108</v>
      </c>
      <c r="K250" s="76"/>
      <c r="L250" s="76"/>
      <c r="M250" s="76"/>
      <c r="N250" s="69" t="s">
        <v>1220</v>
      </c>
      <c r="O250" s="69" t="s">
        <v>870</v>
      </c>
      <c r="P250" s="76"/>
      <c r="Q250" s="76"/>
      <c r="R250" s="73">
        <v>50000</v>
      </c>
      <c r="S250" s="74">
        <f t="shared" si="9"/>
        <v>0</v>
      </c>
      <c r="T250" s="73">
        <f t="shared" si="10"/>
        <v>50000</v>
      </c>
      <c r="U250" s="75" t="s">
        <v>1221</v>
      </c>
      <c r="V250" s="69" t="s">
        <v>303</v>
      </c>
      <c r="W250" s="84" t="s">
        <v>5417</v>
      </c>
    </row>
    <row r="251" spans="1:26" ht="13" x14ac:dyDescent="0.15">
      <c r="A251" s="64">
        <f t="shared" si="11"/>
        <v>250</v>
      </c>
      <c r="C251" s="79" t="s">
        <v>1222</v>
      </c>
      <c r="D251" s="82">
        <v>44019</v>
      </c>
      <c r="E251" s="66" t="s">
        <v>298</v>
      </c>
      <c r="F251" s="68">
        <v>10017</v>
      </c>
      <c r="G251" s="66" t="s">
        <v>96</v>
      </c>
      <c r="H251" s="69" t="s">
        <v>1223</v>
      </c>
      <c r="I251" s="66" t="s">
        <v>173</v>
      </c>
      <c r="J251" s="69" t="s">
        <v>135</v>
      </c>
      <c r="K251" s="76"/>
      <c r="L251" s="76"/>
      <c r="M251" s="76"/>
      <c r="N251" s="69" t="s">
        <v>1224</v>
      </c>
      <c r="O251" s="69" t="s">
        <v>556</v>
      </c>
      <c r="P251" s="76"/>
      <c r="Q251" s="76"/>
      <c r="R251" s="73">
        <v>50000</v>
      </c>
      <c r="S251" s="74">
        <f t="shared" si="9"/>
        <v>0</v>
      </c>
      <c r="T251" s="73">
        <f t="shared" si="10"/>
        <v>50000</v>
      </c>
      <c r="U251" s="75" t="s">
        <v>1225</v>
      </c>
      <c r="V251" s="69" t="s">
        <v>1226</v>
      </c>
      <c r="W251" s="84" t="s">
        <v>5417</v>
      </c>
    </row>
    <row r="252" spans="1:26" ht="13" x14ac:dyDescent="0.15">
      <c r="A252" s="64">
        <f t="shared" si="11"/>
        <v>251</v>
      </c>
      <c r="C252" s="79" t="s">
        <v>1227</v>
      </c>
      <c r="D252" s="82">
        <v>44019</v>
      </c>
      <c r="E252" s="66" t="s">
        <v>298</v>
      </c>
      <c r="F252" s="68">
        <v>5411</v>
      </c>
      <c r="G252" s="66" t="s">
        <v>96</v>
      </c>
      <c r="H252" s="69" t="s">
        <v>1228</v>
      </c>
      <c r="I252" s="66" t="s">
        <v>129</v>
      </c>
      <c r="J252" s="69" t="s">
        <v>130</v>
      </c>
      <c r="K252" s="76"/>
      <c r="L252" s="76"/>
      <c r="M252" s="76"/>
      <c r="N252" s="69" t="s">
        <v>1229</v>
      </c>
      <c r="O252" s="69" t="s">
        <v>556</v>
      </c>
      <c r="P252" s="76"/>
      <c r="Q252" s="76"/>
      <c r="R252" s="73">
        <v>50000</v>
      </c>
      <c r="S252" s="74">
        <f t="shared" si="9"/>
        <v>0</v>
      </c>
      <c r="T252" s="73">
        <f t="shared" si="10"/>
        <v>50000</v>
      </c>
      <c r="U252" s="75" t="s">
        <v>1230</v>
      </c>
      <c r="V252" s="69" t="s">
        <v>303</v>
      </c>
      <c r="W252" s="84" t="s">
        <v>5417</v>
      </c>
    </row>
    <row r="253" spans="1:26" ht="13" x14ac:dyDescent="0.15">
      <c r="A253" s="64">
        <f t="shared" si="11"/>
        <v>252</v>
      </c>
      <c r="C253" s="79" t="s">
        <v>1231</v>
      </c>
      <c r="D253" s="82">
        <v>44019</v>
      </c>
      <c r="E253" s="66" t="s">
        <v>298</v>
      </c>
      <c r="F253" s="68">
        <v>11111</v>
      </c>
      <c r="G253" s="66" t="s">
        <v>96</v>
      </c>
      <c r="H253" s="69" t="s">
        <v>1232</v>
      </c>
      <c r="I253" s="66" t="s">
        <v>173</v>
      </c>
      <c r="J253" s="69" t="s">
        <v>114</v>
      </c>
      <c r="K253" s="76"/>
      <c r="L253" s="76"/>
      <c r="M253" s="76"/>
      <c r="N253" s="69" t="s">
        <v>1233</v>
      </c>
      <c r="O253" s="69" t="s">
        <v>556</v>
      </c>
      <c r="P253" s="76"/>
      <c r="Q253" s="76"/>
      <c r="R253" s="73">
        <v>50000</v>
      </c>
      <c r="S253" s="74">
        <f t="shared" si="9"/>
        <v>0</v>
      </c>
      <c r="T253" s="73">
        <f t="shared" si="10"/>
        <v>50000</v>
      </c>
      <c r="U253" s="75" t="s">
        <v>1234</v>
      </c>
      <c r="V253" s="69" t="s">
        <v>303</v>
      </c>
      <c r="W253" s="84" t="s">
        <v>5417</v>
      </c>
    </row>
    <row r="254" spans="1:26" ht="13" x14ac:dyDescent="0.15">
      <c r="A254" s="64">
        <f t="shared" si="11"/>
        <v>253</v>
      </c>
      <c r="C254" s="79" t="s">
        <v>1235</v>
      </c>
      <c r="D254" s="82">
        <v>44019</v>
      </c>
      <c r="E254" s="66" t="s">
        <v>298</v>
      </c>
      <c r="F254" s="68">
        <v>6105</v>
      </c>
      <c r="G254" s="66" t="s">
        <v>96</v>
      </c>
      <c r="H254" s="69" t="s">
        <v>1236</v>
      </c>
      <c r="I254" s="66" t="s">
        <v>173</v>
      </c>
      <c r="J254" s="69" t="s">
        <v>130</v>
      </c>
      <c r="K254" s="76"/>
      <c r="L254" s="76"/>
      <c r="M254" s="76"/>
      <c r="N254" s="69" t="s">
        <v>1237</v>
      </c>
      <c r="O254" s="69" t="s">
        <v>556</v>
      </c>
      <c r="P254" s="76"/>
      <c r="Q254" s="76"/>
      <c r="R254" s="73">
        <v>50000</v>
      </c>
      <c r="S254" s="74">
        <f t="shared" si="9"/>
        <v>0</v>
      </c>
      <c r="T254" s="73">
        <f t="shared" si="10"/>
        <v>50000</v>
      </c>
      <c r="U254" s="75" t="s">
        <v>1238</v>
      </c>
      <c r="V254" s="69" t="s">
        <v>1239</v>
      </c>
      <c r="W254" s="84" t="s">
        <v>5417</v>
      </c>
    </row>
    <row r="255" spans="1:26" ht="13" x14ac:dyDescent="0.15">
      <c r="A255" s="64">
        <f t="shared" si="11"/>
        <v>254</v>
      </c>
      <c r="C255" s="79" t="s">
        <v>1240</v>
      </c>
      <c r="D255" s="82">
        <v>44019</v>
      </c>
      <c r="E255" s="66" t="s">
        <v>298</v>
      </c>
      <c r="F255" s="68">
        <v>11000</v>
      </c>
      <c r="G255" s="66" t="s">
        <v>96</v>
      </c>
      <c r="H255" s="69" t="s">
        <v>1241</v>
      </c>
      <c r="I255" s="66" t="s">
        <v>113</v>
      </c>
      <c r="J255" s="69" t="s">
        <v>135</v>
      </c>
      <c r="K255" s="76"/>
      <c r="L255" s="76"/>
      <c r="M255" s="76"/>
      <c r="N255" s="69" t="s">
        <v>1242</v>
      </c>
      <c r="O255" s="69" t="s">
        <v>1192</v>
      </c>
      <c r="P255" s="76"/>
      <c r="Q255" s="76"/>
      <c r="R255" s="73">
        <v>50000</v>
      </c>
      <c r="S255" s="74">
        <f t="shared" si="9"/>
        <v>0</v>
      </c>
      <c r="T255" s="73">
        <f t="shared" si="10"/>
        <v>50000</v>
      </c>
      <c r="U255" s="75" t="s">
        <v>1243</v>
      </c>
      <c r="V255" s="69" t="s">
        <v>303</v>
      </c>
      <c r="W255" s="84" t="s">
        <v>5417</v>
      </c>
    </row>
    <row r="256" spans="1:26" ht="13" x14ac:dyDescent="0.15">
      <c r="A256" s="64">
        <f t="shared" si="11"/>
        <v>255</v>
      </c>
      <c r="C256" s="79" t="s">
        <v>1244</v>
      </c>
      <c r="D256" s="82">
        <v>44019</v>
      </c>
      <c r="E256" s="66" t="s">
        <v>298</v>
      </c>
      <c r="F256" s="68">
        <v>7800</v>
      </c>
      <c r="G256" s="66" t="s">
        <v>96</v>
      </c>
      <c r="H256" s="69" t="s">
        <v>1245</v>
      </c>
      <c r="I256" s="66" t="s">
        <v>107</v>
      </c>
      <c r="J256" s="69" t="s">
        <v>162</v>
      </c>
      <c r="K256" s="76"/>
      <c r="L256" s="76"/>
      <c r="M256" s="76"/>
      <c r="N256" s="69" t="s">
        <v>1246</v>
      </c>
      <c r="O256" s="69" t="s">
        <v>566</v>
      </c>
      <c r="P256" s="76"/>
      <c r="Q256" s="76"/>
      <c r="R256" s="73">
        <v>50000</v>
      </c>
      <c r="S256" s="74">
        <f t="shared" si="9"/>
        <v>0</v>
      </c>
      <c r="T256" s="73">
        <f t="shared" si="10"/>
        <v>50000</v>
      </c>
      <c r="U256" s="75" t="s">
        <v>1247</v>
      </c>
      <c r="V256" s="69" t="s">
        <v>323</v>
      </c>
      <c r="W256" s="84" t="s">
        <v>5417</v>
      </c>
    </row>
    <row r="257" spans="1:24" ht="13" x14ac:dyDescent="0.15">
      <c r="A257" s="64">
        <f t="shared" si="11"/>
        <v>256</v>
      </c>
      <c r="C257" s="79" t="s">
        <v>1248</v>
      </c>
      <c r="D257" s="82">
        <v>44019</v>
      </c>
      <c r="E257" s="66" t="s">
        <v>298</v>
      </c>
      <c r="F257" s="68">
        <v>600</v>
      </c>
      <c r="G257" s="66" t="s">
        <v>96</v>
      </c>
      <c r="H257" s="69" t="s">
        <v>1249</v>
      </c>
      <c r="I257" s="66" t="s">
        <v>173</v>
      </c>
      <c r="J257" s="69" t="s">
        <v>162</v>
      </c>
      <c r="K257" s="76"/>
      <c r="L257" s="76"/>
      <c r="M257" s="76"/>
      <c r="N257" s="69" t="s">
        <v>1246</v>
      </c>
      <c r="O257" s="69" t="s">
        <v>566</v>
      </c>
      <c r="P257" s="76"/>
      <c r="Q257" s="76"/>
      <c r="R257" s="73">
        <v>50000</v>
      </c>
      <c r="S257" s="74">
        <f t="shared" si="9"/>
        <v>0</v>
      </c>
      <c r="T257" s="73">
        <f t="shared" si="10"/>
        <v>50000</v>
      </c>
      <c r="U257" s="75" t="s">
        <v>1250</v>
      </c>
      <c r="V257" s="69" t="s">
        <v>323</v>
      </c>
      <c r="W257" s="84" t="s">
        <v>5417</v>
      </c>
    </row>
    <row r="258" spans="1:24" ht="13" x14ac:dyDescent="0.15">
      <c r="A258" s="64">
        <f t="shared" si="11"/>
        <v>257</v>
      </c>
      <c r="C258" s="79" t="s">
        <v>1251</v>
      </c>
      <c r="D258" s="82">
        <v>44019</v>
      </c>
      <c r="E258" s="66" t="s">
        <v>298</v>
      </c>
      <c r="F258" s="68">
        <v>8805</v>
      </c>
      <c r="G258" s="66" t="s">
        <v>96</v>
      </c>
      <c r="H258" s="69" t="s">
        <v>1252</v>
      </c>
      <c r="I258" s="66" t="s">
        <v>173</v>
      </c>
      <c r="J258" s="69" t="s">
        <v>114</v>
      </c>
      <c r="K258" s="76"/>
      <c r="L258" s="76"/>
      <c r="M258" s="76"/>
      <c r="N258" s="69" t="s">
        <v>1253</v>
      </c>
      <c r="O258" s="69" t="s">
        <v>870</v>
      </c>
      <c r="P258" s="76"/>
      <c r="Q258" s="76"/>
      <c r="R258" s="73">
        <v>50000</v>
      </c>
      <c r="S258" s="74">
        <f t="shared" ref="S258:S321" si="12">IF(R258&gt;0,0,(IF(ISNA(VLOOKUP(E258,Missing_Vaulations,3,FALSE))=TRUE,0,(VLOOKUP(E258,Missing_Vaulations,3,FALSE)))))</f>
        <v>0</v>
      </c>
      <c r="T258" s="73">
        <f t="shared" si="10"/>
        <v>50000</v>
      </c>
      <c r="U258" s="75" t="s">
        <v>1254</v>
      </c>
      <c r="V258" s="69" t="s">
        <v>303</v>
      </c>
      <c r="W258" s="84" t="s">
        <v>5417</v>
      </c>
    </row>
    <row r="259" spans="1:24" ht="13" x14ac:dyDescent="0.15">
      <c r="A259" s="64">
        <f t="shared" si="11"/>
        <v>258</v>
      </c>
      <c r="C259" s="79" t="s">
        <v>1255</v>
      </c>
      <c r="D259" s="82">
        <v>44019</v>
      </c>
      <c r="E259" s="66" t="s">
        <v>298</v>
      </c>
      <c r="F259" s="68">
        <v>210</v>
      </c>
      <c r="G259" s="66" t="s">
        <v>96</v>
      </c>
      <c r="H259" s="69" t="s">
        <v>1256</v>
      </c>
      <c r="I259" s="66" t="s">
        <v>98</v>
      </c>
      <c r="J259" s="69" t="s">
        <v>162</v>
      </c>
      <c r="K259" s="76"/>
      <c r="L259" s="76"/>
      <c r="M259" s="76"/>
      <c r="N259" s="69" t="s">
        <v>1257</v>
      </c>
      <c r="O259" s="69" t="s">
        <v>870</v>
      </c>
      <c r="P259" s="76"/>
      <c r="Q259" s="76"/>
      <c r="R259" s="73">
        <v>50000</v>
      </c>
      <c r="S259" s="74">
        <f t="shared" si="12"/>
        <v>0</v>
      </c>
      <c r="T259" s="73">
        <f t="shared" ref="T259:T322" si="13">R259+S259</f>
        <v>50000</v>
      </c>
      <c r="U259" s="75" t="s">
        <v>1258</v>
      </c>
      <c r="V259" s="69" t="s">
        <v>303</v>
      </c>
      <c r="W259" s="84" t="s">
        <v>5417</v>
      </c>
    </row>
    <row r="260" spans="1:24" ht="13" x14ac:dyDescent="0.15">
      <c r="A260" s="64">
        <f t="shared" ref="A260:A323" si="14">A259+1</f>
        <v>259</v>
      </c>
      <c r="C260" s="79" t="s">
        <v>1259</v>
      </c>
      <c r="D260" s="82">
        <v>44019</v>
      </c>
      <c r="E260" s="66" t="s">
        <v>298</v>
      </c>
      <c r="F260" s="68">
        <v>11617</v>
      </c>
      <c r="G260" s="66" t="s">
        <v>96</v>
      </c>
      <c r="H260" s="69" t="s">
        <v>1260</v>
      </c>
      <c r="I260" s="66" t="s">
        <v>129</v>
      </c>
      <c r="J260" s="69" t="s">
        <v>108</v>
      </c>
      <c r="K260" s="76"/>
      <c r="L260" s="76"/>
      <c r="M260" s="76"/>
      <c r="N260" s="69" t="s">
        <v>1261</v>
      </c>
      <c r="O260" s="69" t="s">
        <v>870</v>
      </c>
      <c r="P260" s="76"/>
      <c r="Q260" s="76"/>
      <c r="R260" s="73">
        <v>50000</v>
      </c>
      <c r="S260" s="74">
        <f t="shared" si="12"/>
        <v>0</v>
      </c>
      <c r="T260" s="73">
        <f t="shared" si="13"/>
        <v>50000</v>
      </c>
      <c r="U260" s="75" t="s">
        <v>1262</v>
      </c>
      <c r="V260" s="69" t="s">
        <v>303</v>
      </c>
      <c r="W260" s="84" t="s">
        <v>5417</v>
      </c>
    </row>
    <row r="261" spans="1:24" ht="13" hidden="1" x14ac:dyDescent="0.15">
      <c r="A261" s="64">
        <f t="shared" si="14"/>
        <v>260</v>
      </c>
      <c r="C261" s="79" t="s">
        <v>1263</v>
      </c>
      <c r="D261" s="82">
        <v>44019</v>
      </c>
      <c r="E261" s="66" t="s">
        <v>298</v>
      </c>
      <c r="F261" s="68">
        <v>830</v>
      </c>
      <c r="G261" s="66" t="s">
        <v>96</v>
      </c>
      <c r="H261" s="69" t="s">
        <v>1264</v>
      </c>
      <c r="I261" s="66" t="s">
        <v>120</v>
      </c>
      <c r="J261" s="69" t="s">
        <v>121</v>
      </c>
      <c r="K261" s="76"/>
      <c r="L261" s="76"/>
      <c r="M261" s="76"/>
      <c r="N261" s="69" t="s">
        <v>1265</v>
      </c>
      <c r="O261" s="69" t="s">
        <v>1266</v>
      </c>
      <c r="P261" s="76"/>
      <c r="Q261" s="76"/>
      <c r="R261" s="73">
        <v>0</v>
      </c>
      <c r="S261" s="74">
        <f t="shared" si="12"/>
        <v>500</v>
      </c>
      <c r="T261" s="73">
        <f t="shared" si="13"/>
        <v>500</v>
      </c>
      <c r="U261" s="75" t="s">
        <v>1267</v>
      </c>
      <c r="V261" s="69" t="s">
        <v>596</v>
      </c>
    </row>
    <row r="262" spans="1:24" ht="13" hidden="1" x14ac:dyDescent="0.15">
      <c r="A262" s="64">
        <f t="shared" si="14"/>
        <v>261</v>
      </c>
      <c r="C262" s="79" t="s">
        <v>1268</v>
      </c>
      <c r="D262" s="82">
        <v>44019</v>
      </c>
      <c r="E262" s="66" t="s">
        <v>298</v>
      </c>
      <c r="F262" s="68">
        <v>1806</v>
      </c>
      <c r="G262" s="66" t="s">
        <v>96</v>
      </c>
      <c r="H262" s="69" t="s">
        <v>1269</v>
      </c>
      <c r="I262" s="66" t="s">
        <v>120</v>
      </c>
      <c r="J262" s="69" t="s">
        <v>241</v>
      </c>
      <c r="K262" s="76"/>
      <c r="L262" s="76"/>
      <c r="M262" s="76"/>
      <c r="N262" s="69" t="s">
        <v>1270</v>
      </c>
      <c r="O262" s="69" t="s">
        <v>1271</v>
      </c>
      <c r="P262" s="76"/>
      <c r="Q262" s="76"/>
      <c r="R262" s="73">
        <v>0</v>
      </c>
      <c r="S262" s="74">
        <f t="shared" si="12"/>
        <v>500</v>
      </c>
      <c r="T262" s="73">
        <f t="shared" si="13"/>
        <v>500</v>
      </c>
      <c r="U262" s="75" t="s">
        <v>1272</v>
      </c>
      <c r="V262" s="69" t="s">
        <v>349</v>
      </c>
    </row>
    <row r="263" spans="1:24" ht="13" hidden="1" x14ac:dyDescent="0.15">
      <c r="A263" s="64">
        <f t="shared" si="14"/>
        <v>262</v>
      </c>
      <c r="C263" s="79" t="s">
        <v>1273</v>
      </c>
      <c r="D263" s="82">
        <v>44019</v>
      </c>
      <c r="E263" s="66" t="s">
        <v>298</v>
      </c>
      <c r="F263" s="68">
        <v>2801</v>
      </c>
      <c r="G263" s="66" t="s">
        <v>96</v>
      </c>
      <c r="H263" s="69" t="s">
        <v>1274</v>
      </c>
      <c r="I263" s="66" t="s">
        <v>173</v>
      </c>
      <c r="J263" s="69" t="s">
        <v>121</v>
      </c>
      <c r="K263" s="76"/>
      <c r="L263" s="76"/>
      <c r="M263" s="76"/>
      <c r="N263" s="69" t="s">
        <v>1275</v>
      </c>
      <c r="O263" s="69" t="s">
        <v>1276</v>
      </c>
      <c r="P263" s="76"/>
      <c r="Q263" s="76"/>
      <c r="R263" s="73">
        <v>0</v>
      </c>
      <c r="S263" s="74">
        <f t="shared" si="12"/>
        <v>500</v>
      </c>
      <c r="T263" s="73">
        <f t="shared" si="13"/>
        <v>500</v>
      </c>
      <c r="U263" s="75" t="s">
        <v>1277</v>
      </c>
      <c r="V263" s="69" t="s">
        <v>1278</v>
      </c>
    </row>
    <row r="264" spans="1:24" ht="13" hidden="1" x14ac:dyDescent="0.15">
      <c r="A264" s="64">
        <f t="shared" si="14"/>
        <v>263</v>
      </c>
      <c r="C264" s="79" t="s">
        <v>1279</v>
      </c>
      <c r="D264" s="82">
        <v>44020</v>
      </c>
      <c r="E264" s="66" t="s">
        <v>95</v>
      </c>
      <c r="F264" s="68">
        <v>7125</v>
      </c>
      <c r="G264" s="66" t="s">
        <v>96</v>
      </c>
      <c r="H264" s="69" t="s">
        <v>97</v>
      </c>
      <c r="I264" s="66" t="s">
        <v>98</v>
      </c>
      <c r="J264" s="69" t="s">
        <v>99</v>
      </c>
      <c r="K264" s="70">
        <v>7304</v>
      </c>
      <c r="L264" s="71">
        <v>64</v>
      </c>
      <c r="M264" s="72">
        <v>1</v>
      </c>
      <c r="N264" s="69" t="s">
        <v>100</v>
      </c>
      <c r="O264" s="69" t="s">
        <v>101</v>
      </c>
      <c r="P264" s="71">
        <v>1</v>
      </c>
      <c r="Q264" s="71">
        <v>1</v>
      </c>
      <c r="R264" s="73">
        <v>252741</v>
      </c>
      <c r="S264" s="74">
        <f t="shared" si="12"/>
        <v>0</v>
      </c>
      <c r="T264" s="73">
        <f t="shared" si="13"/>
        <v>252741</v>
      </c>
      <c r="U264" s="75" t="s">
        <v>1280</v>
      </c>
      <c r="V264" s="76"/>
    </row>
    <row r="265" spans="1:24" ht="13" hidden="1" x14ac:dyDescent="0.15">
      <c r="A265" s="64">
        <f t="shared" si="14"/>
        <v>264</v>
      </c>
      <c r="C265" s="79" t="s">
        <v>1281</v>
      </c>
      <c r="D265" s="82">
        <v>44020</v>
      </c>
      <c r="E265" s="66" t="s">
        <v>95</v>
      </c>
      <c r="F265" s="68">
        <v>7206</v>
      </c>
      <c r="G265" s="66" t="s">
        <v>96</v>
      </c>
      <c r="H265" s="69" t="s">
        <v>97</v>
      </c>
      <c r="I265" s="66" t="s">
        <v>98</v>
      </c>
      <c r="J265" s="69" t="s">
        <v>99</v>
      </c>
      <c r="K265" s="70">
        <v>7304</v>
      </c>
      <c r="L265" s="71">
        <v>40</v>
      </c>
      <c r="M265" s="72">
        <v>1</v>
      </c>
      <c r="N265" s="69" t="s">
        <v>100</v>
      </c>
      <c r="O265" s="69" t="s">
        <v>101</v>
      </c>
      <c r="P265" s="71">
        <v>1</v>
      </c>
      <c r="Q265" s="71">
        <v>1</v>
      </c>
      <c r="R265" s="73">
        <v>267769</v>
      </c>
      <c r="S265" s="74">
        <f t="shared" si="12"/>
        <v>0</v>
      </c>
      <c r="T265" s="73">
        <f t="shared" si="13"/>
        <v>267769</v>
      </c>
      <c r="U265" s="75" t="s">
        <v>1282</v>
      </c>
      <c r="V265" s="76"/>
    </row>
    <row r="266" spans="1:24" ht="13" hidden="1" x14ac:dyDescent="0.15">
      <c r="A266" s="64">
        <f t="shared" si="14"/>
        <v>265</v>
      </c>
      <c r="C266" s="79" t="s">
        <v>1283</v>
      </c>
      <c r="D266" s="82">
        <v>44020</v>
      </c>
      <c r="E266" s="66" t="s">
        <v>95</v>
      </c>
      <c r="F266" s="68">
        <v>9221</v>
      </c>
      <c r="G266" s="66" t="s">
        <v>96</v>
      </c>
      <c r="H266" s="69" t="s">
        <v>1284</v>
      </c>
      <c r="I266" s="66" t="s">
        <v>98</v>
      </c>
      <c r="J266" s="69" t="s">
        <v>99</v>
      </c>
      <c r="K266" s="70">
        <v>7304</v>
      </c>
      <c r="L266" s="71">
        <v>1</v>
      </c>
      <c r="M266" s="72">
        <v>1</v>
      </c>
      <c r="N266" s="69" t="s">
        <v>100</v>
      </c>
      <c r="O266" s="69" t="s">
        <v>101</v>
      </c>
      <c r="P266" s="71">
        <v>1</v>
      </c>
      <c r="Q266" s="71">
        <v>1</v>
      </c>
      <c r="R266" s="73">
        <v>218814</v>
      </c>
      <c r="S266" s="74">
        <f t="shared" si="12"/>
        <v>0</v>
      </c>
      <c r="T266" s="73">
        <f t="shared" si="13"/>
        <v>218814</v>
      </c>
      <c r="U266" s="75" t="s">
        <v>1285</v>
      </c>
      <c r="V266" s="76"/>
    </row>
    <row r="267" spans="1:24" ht="13" hidden="1" x14ac:dyDescent="0.15">
      <c r="A267" s="64">
        <f t="shared" si="14"/>
        <v>266</v>
      </c>
      <c r="C267" s="79" t="s">
        <v>1286</v>
      </c>
      <c r="D267" s="82">
        <v>44020</v>
      </c>
      <c r="E267" s="66" t="s">
        <v>95</v>
      </c>
      <c r="F267" s="68">
        <v>6920</v>
      </c>
      <c r="G267" s="66" t="s">
        <v>96</v>
      </c>
      <c r="H267" s="69" t="s">
        <v>97</v>
      </c>
      <c r="I267" s="66" t="s">
        <v>98</v>
      </c>
      <c r="J267" s="69" t="s">
        <v>108</v>
      </c>
      <c r="K267" s="70">
        <v>7304</v>
      </c>
      <c r="L267" s="71">
        <v>54</v>
      </c>
      <c r="M267" s="72">
        <v>1</v>
      </c>
      <c r="N267" s="69" t="s">
        <v>100</v>
      </c>
      <c r="O267" s="69" t="s">
        <v>101</v>
      </c>
      <c r="P267" s="71">
        <v>1</v>
      </c>
      <c r="Q267" s="71">
        <v>1</v>
      </c>
      <c r="R267" s="73">
        <v>214798</v>
      </c>
      <c r="S267" s="74">
        <f t="shared" si="12"/>
        <v>0</v>
      </c>
      <c r="T267" s="73">
        <f t="shared" si="13"/>
        <v>214798</v>
      </c>
      <c r="U267" s="75" t="s">
        <v>1287</v>
      </c>
      <c r="V267" s="76"/>
    </row>
    <row r="268" spans="1:24" ht="13" hidden="1" x14ac:dyDescent="0.15">
      <c r="A268" s="64">
        <f t="shared" si="14"/>
        <v>267</v>
      </c>
      <c r="C268" s="79" t="s">
        <v>1288</v>
      </c>
      <c r="D268" s="82">
        <v>44020</v>
      </c>
      <c r="E268" s="66" t="s">
        <v>95</v>
      </c>
      <c r="F268" s="68">
        <v>5101</v>
      </c>
      <c r="G268" s="66" t="s">
        <v>96</v>
      </c>
      <c r="H268" s="69" t="s">
        <v>838</v>
      </c>
      <c r="I268" s="66" t="s">
        <v>98</v>
      </c>
      <c r="J268" s="69" t="s">
        <v>114</v>
      </c>
      <c r="K268" s="70">
        <v>6452</v>
      </c>
      <c r="L268" s="71">
        <v>19</v>
      </c>
      <c r="M268" s="72">
        <v>2</v>
      </c>
      <c r="N268" s="69" t="s">
        <v>839</v>
      </c>
      <c r="O268" s="69" t="s">
        <v>116</v>
      </c>
      <c r="P268" s="71">
        <v>1</v>
      </c>
      <c r="Q268" s="71">
        <v>1</v>
      </c>
      <c r="R268" s="73">
        <v>304252</v>
      </c>
      <c r="S268" s="74">
        <f t="shared" si="12"/>
        <v>0</v>
      </c>
      <c r="T268" s="73">
        <f t="shared" si="13"/>
        <v>304252</v>
      </c>
      <c r="U268" s="75" t="s">
        <v>1289</v>
      </c>
      <c r="V268" s="76"/>
    </row>
    <row r="269" spans="1:24" ht="13" hidden="1" x14ac:dyDescent="0.15">
      <c r="A269" s="64">
        <f t="shared" si="14"/>
        <v>268</v>
      </c>
      <c r="C269" s="79" t="s">
        <v>1290</v>
      </c>
      <c r="D269" s="82">
        <v>44020</v>
      </c>
      <c r="E269" s="66" t="s">
        <v>375</v>
      </c>
      <c r="F269" s="68">
        <v>800</v>
      </c>
      <c r="G269" s="66" t="s">
        <v>559</v>
      </c>
      <c r="H269" s="69" t="s">
        <v>1291</v>
      </c>
      <c r="I269" s="66" t="s">
        <v>120</v>
      </c>
      <c r="J269" s="69" t="s">
        <v>241</v>
      </c>
      <c r="K269" s="76"/>
      <c r="L269" s="76"/>
      <c r="M269" s="76"/>
      <c r="N269" s="69" t="s">
        <v>1292</v>
      </c>
      <c r="O269" s="69" t="s">
        <v>1293</v>
      </c>
      <c r="P269" s="76"/>
      <c r="Q269" s="71">
        <v>1</v>
      </c>
      <c r="R269" s="73">
        <v>435698</v>
      </c>
      <c r="S269" s="74">
        <f t="shared" si="12"/>
        <v>0</v>
      </c>
      <c r="T269" s="73">
        <f t="shared" si="13"/>
        <v>435698</v>
      </c>
      <c r="U269" s="75" t="s">
        <v>1294</v>
      </c>
      <c r="V269" s="69" t="s">
        <v>1295</v>
      </c>
    </row>
    <row r="270" spans="1:24" ht="13" hidden="1" x14ac:dyDescent="0.15">
      <c r="A270" s="64">
        <f t="shared" si="14"/>
        <v>269</v>
      </c>
      <c r="C270" s="79" t="s">
        <v>1296</v>
      </c>
      <c r="D270" s="82">
        <v>44020</v>
      </c>
      <c r="E270" s="66" t="s">
        <v>133</v>
      </c>
      <c r="F270" s="68">
        <v>3213</v>
      </c>
      <c r="G270" s="66" t="s">
        <v>96</v>
      </c>
      <c r="H270" s="69" t="s">
        <v>1297</v>
      </c>
      <c r="I270" s="66" t="s">
        <v>113</v>
      </c>
      <c r="J270" s="69" t="s">
        <v>489</v>
      </c>
      <c r="K270" s="76"/>
      <c r="L270" s="76"/>
      <c r="M270" s="76"/>
      <c r="N270" s="69" t="s">
        <v>1298</v>
      </c>
      <c r="O270" s="69" t="s">
        <v>123</v>
      </c>
      <c r="P270" s="76"/>
      <c r="Q270" s="76"/>
      <c r="R270" s="73">
        <v>0</v>
      </c>
      <c r="S270" s="74">
        <f t="shared" si="12"/>
        <v>12000</v>
      </c>
      <c r="T270" s="73">
        <f t="shared" si="13"/>
        <v>12000</v>
      </c>
      <c r="U270" s="75" t="s">
        <v>1299</v>
      </c>
      <c r="V270" s="69" t="s">
        <v>139</v>
      </c>
      <c r="X270" s="84" t="s">
        <v>5419</v>
      </c>
    </row>
    <row r="271" spans="1:24" ht="13" hidden="1" x14ac:dyDescent="0.15">
      <c r="A271" s="64">
        <f t="shared" si="14"/>
        <v>270</v>
      </c>
      <c r="C271" s="79" t="s">
        <v>1300</v>
      </c>
      <c r="D271" s="82">
        <v>44020</v>
      </c>
      <c r="E271" s="66" t="s">
        <v>133</v>
      </c>
      <c r="F271" s="68">
        <v>425</v>
      </c>
      <c r="G271" s="66" t="s">
        <v>96</v>
      </c>
      <c r="H271" s="69" t="s">
        <v>430</v>
      </c>
      <c r="I271" s="66" t="s">
        <v>173</v>
      </c>
      <c r="J271" s="69" t="s">
        <v>162</v>
      </c>
      <c r="K271" s="76"/>
      <c r="L271" s="76"/>
      <c r="M271" s="76"/>
      <c r="N271" s="69" t="s">
        <v>1301</v>
      </c>
      <c r="O271" s="69" t="s">
        <v>123</v>
      </c>
      <c r="P271" s="76"/>
      <c r="Q271" s="76"/>
      <c r="R271" s="73">
        <v>0</v>
      </c>
      <c r="S271" s="74">
        <f t="shared" si="12"/>
        <v>12000</v>
      </c>
      <c r="T271" s="73">
        <f t="shared" si="13"/>
        <v>12000</v>
      </c>
      <c r="U271" s="75" t="s">
        <v>1302</v>
      </c>
      <c r="V271" s="69" t="s">
        <v>146</v>
      </c>
      <c r="X271" s="84" t="s">
        <v>5419</v>
      </c>
    </row>
    <row r="272" spans="1:24" ht="13" hidden="1" x14ac:dyDescent="0.15">
      <c r="A272" s="64">
        <f t="shared" si="14"/>
        <v>271</v>
      </c>
      <c r="C272" s="79" t="s">
        <v>1303</v>
      </c>
      <c r="D272" s="82">
        <v>44020</v>
      </c>
      <c r="E272" s="66" t="s">
        <v>133</v>
      </c>
      <c r="F272" s="68">
        <v>3710</v>
      </c>
      <c r="G272" s="66" t="s">
        <v>96</v>
      </c>
      <c r="H272" s="69" t="s">
        <v>1304</v>
      </c>
      <c r="I272" s="66" t="s">
        <v>107</v>
      </c>
      <c r="J272" s="69" t="s">
        <v>108</v>
      </c>
      <c r="K272" s="76"/>
      <c r="L272" s="76"/>
      <c r="M272" s="76"/>
      <c r="N272" s="69" t="s">
        <v>1305</v>
      </c>
      <c r="O272" s="69" t="s">
        <v>137</v>
      </c>
      <c r="P272" s="76"/>
      <c r="Q272" s="76"/>
      <c r="R272" s="73">
        <v>0</v>
      </c>
      <c r="S272" s="74">
        <f t="shared" si="12"/>
        <v>12000</v>
      </c>
      <c r="T272" s="73">
        <f t="shared" si="13"/>
        <v>12000</v>
      </c>
      <c r="U272" s="75" t="s">
        <v>1306</v>
      </c>
      <c r="V272" s="69" t="s">
        <v>139</v>
      </c>
      <c r="X272" s="84" t="s">
        <v>5419</v>
      </c>
    </row>
    <row r="273" spans="1:24" ht="13" hidden="1" x14ac:dyDescent="0.15">
      <c r="A273" s="64">
        <f t="shared" si="14"/>
        <v>272</v>
      </c>
      <c r="C273" s="79" t="s">
        <v>1307</v>
      </c>
      <c r="D273" s="82">
        <v>44020</v>
      </c>
      <c r="E273" s="66" t="s">
        <v>148</v>
      </c>
      <c r="F273" s="68">
        <v>9408</v>
      </c>
      <c r="G273" s="66" t="s">
        <v>96</v>
      </c>
      <c r="H273" s="69" t="s">
        <v>1308</v>
      </c>
      <c r="I273" s="66" t="s">
        <v>107</v>
      </c>
      <c r="J273" s="69" t="s">
        <v>114</v>
      </c>
      <c r="K273" s="76"/>
      <c r="L273" s="76"/>
      <c r="M273" s="76"/>
      <c r="N273" s="69" t="s">
        <v>1309</v>
      </c>
      <c r="O273" s="69" t="s">
        <v>137</v>
      </c>
      <c r="P273" s="76"/>
      <c r="Q273" s="76"/>
      <c r="R273" s="73">
        <v>0</v>
      </c>
      <c r="S273" s="74">
        <f t="shared" si="12"/>
        <v>15000</v>
      </c>
      <c r="T273" s="73">
        <f t="shared" si="13"/>
        <v>15000</v>
      </c>
      <c r="U273" s="75" t="s">
        <v>1310</v>
      </c>
      <c r="V273" s="69" t="s">
        <v>397</v>
      </c>
      <c r="X273" s="84" t="s">
        <v>5419</v>
      </c>
    </row>
    <row r="274" spans="1:24" ht="13" hidden="1" x14ac:dyDescent="0.15">
      <c r="A274" s="64">
        <f t="shared" si="14"/>
        <v>273</v>
      </c>
      <c r="C274" s="79" t="s">
        <v>1311</v>
      </c>
      <c r="D274" s="82">
        <v>44020</v>
      </c>
      <c r="E274" s="66" t="s">
        <v>148</v>
      </c>
      <c r="F274" s="68">
        <v>219</v>
      </c>
      <c r="G274" s="66" t="s">
        <v>96</v>
      </c>
      <c r="H274" s="69" t="s">
        <v>1312</v>
      </c>
      <c r="I274" s="66" t="s">
        <v>107</v>
      </c>
      <c r="J274" s="69" t="s">
        <v>142</v>
      </c>
      <c r="K274" s="76"/>
      <c r="L274" s="76"/>
      <c r="M274" s="76"/>
      <c r="N274" s="69" t="s">
        <v>1313</v>
      </c>
      <c r="O274" s="69" t="s">
        <v>1314</v>
      </c>
      <c r="P274" s="76"/>
      <c r="Q274" s="76"/>
      <c r="R274" s="73">
        <v>0</v>
      </c>
      <c r="S274" s="74">
        <f t="shared" si="12"/>
        <v>15000</v>
      </c>
      <c r="T274" s="73">
        <f t="shared" si="13"/>
        <v>15000</v>
      </c>
      <c r="U274" s="75" t="s">
        <v>1315</v>
      </c>
      <c r="V274" s="69" t="s">
        <v>397</v>
      </c>
      <c r="X274" s="84" t="s">
        <v>5419</v>
      </c>
    </row>
    <row r="275" spans="1:24" ht="13" hidden="1" x14ac:dyDescent="0.15">
      <c r="A275" s="64">
        <f t="shared" si="14"/>
        <v>274</v>
      </c>
      <c r="C275" s="79" t="s">
        <v>1316</v>
      </c>
      <c r="D275" s="82">
        <v>44020</v>
      </c>
      <c r="E275" s="66" t="s">
        <v>148</v>
      </c>
      <c r="F275" s="68">
        <v>11835</v>
      </c>
      <c r="G275" s="66" t="s">
        <v>96</v>
      </c>
      <c r="H275" s="69" t="s">
        <v>1317</v>
      </c>
      <c r="I275" s="66" t="s">
        <v>924</v>
      </c>
      <c r="J275" s="69" t="s">
        <v>108</v>
      </c>
      <c r="K275" s="76"/>
      <c r="L275" s="76"/>
      <c r="M275" s="76"/>
      <c r="N275" s="69" t="s">
        <v>391</v>
      </c>
      <c r="O275" s="69" t="s">
        <v>1314</v>
      </c>
      <c r="P275" s="76"/>
      <c r="Q275" s="76"/>
      <c r="R275" s="73">
        <v>0</v>
      </c>
      <c r="S275" s="74">
        <f t="shared" si="12"/>
        <v>15000</v>
      </c>
      <c r="T275" s="73">
        <f t="shared" si="13"/>
        <v>15000</v>
      </c>
      <c r="U275" s="75" t="s">
        <v>1318</v>
      </c>
      <c r="V275" s="69" t="s">
        <v>397</v>
      </c>
      <c r="X275" s="84" t="s">
        <v>5419</v>
      </c>
    </row>
    <row r="276" spans="1:24" ht="13" hidden="1" x14ac:dyDescent="0.15">
      <c r="A276" s="64">
        <f t="shared" si="14"/>
        <v>275</v>
      </c>
      <c r="C276" s="79" t="s">
        <v>1319</v>
      </c>
      <c r="D276" s="82">
        <v>44020</v>
      </c>
      <c r="E276" s="66" t="s">
        <v>154</v>
      </c>
      <c r="F276" s="68">
        <v>6311</v>
      </c>
      <c r="G276" s="66" t="s">
        <v>96</v>
      </c>
      <c r="H276" s="69" t="s">
        <v>1320</v>
      </c>
      <c r="I276" s="66" t="s">
        <v>113</v>
      </c>
      <c r="J276" s="69" t="s">
        <v>114</v>
      </c>
      <c r="K276" s="76"/>
      <c r="L276" s="76"/>
      <c r="M276" s="76"/>
      <c r="N276" s="69" t="s">
        <v>1321</v>
      </c>
      <c r="O276" s="69" t="s">
        <v>1322</v>
      </c>
      <c r="P276" s="76"/>
      <c r="Q276" s="76"/>
      <c r="R276" s="73">
        <v>0</v>
      </c>
      <c r="S276" s="74">
        <f t="shared" si="12"/>
        <v>3000</v>
      </c>
      <c r="T276" s="73">
        <f t="shared" si="13"/>
        <v>3000</v>
      </c>
      <c r="U276" s="75" t="s">
        <v>1323</v>
      </c>
      <c r="V276" s="69" t="s">
        <v>217</v>
      </c>
    </row>
    <row r="277" spans="1:24" ht="13" hidden="1" x14ac:dyDescent="0.15">
      <c r="A277" s="64">
        <f t="shared" si="14"/>
        <v>276</v>
      </c>
      <c r="C277" s="79" t="s">
        <v>1324</v>
      </c>
      <c r="D277" s="82">
        <v>44020</v>
      </c>
      <c r="E277" s="66" t="s">
        <v>154</v>
      </c>
      <c r="F277" s="68">
        <v>5309</v>
      </c>
      <c r="G277" s="66" t="s">
        <v>96</v>
      </c>
      <c r="H277" s="69" t="s">
        <v>1325</v>
      </c>
      <c r="I277" s="66" t="s">
        <v>107</v>
      </c>
      <c r="J277" s="69" t="s">
        <v>162</v>
      </c>
      <c r="K277" s="76"/>
      <c r="L277" s="76"/>
      <c r="M277" s="76"/>
      <c r="N277" s="69" t="s">
        <v>1326</v>
      </c>
      <c r="O277" s="76"/>
      <c r="P277" s="76"/>
      <c r="Q277" s="76"/>
      <c r="R277" s="73">
        <v>24278</v>
      </c>
      <c r="S277" s="74">
        <f t="shared" si="12"/>
        <v>0</v>
      </c>
      <c r="T277" s="73">
        <f t="shared" si="13"/>
        <v>24278</v>
      </c>
      <c r="U277" s="75" t="s">
        <v>1327</v>
      </c>
      <c r="V277" s="69" t="s">
        <v>1328</v>
      </c>
    </row>
    <row r="278" spans="1:24" ht="13" hidden="1" x14ac:dyDescent="0.15">
      <c r="A278" s="64">
        <f t="shared" si="14"/>
        <v>277</v>
      </c>
      <c r="C278" s="79" t="s">
        <v>1329</v>
      </c>
      <c r="D278" s="82">
        <v>44020</v>
      </c>
      <c r="E278" s="66" t="s">
        <v>154</v>
      </c>
      <c r="F278" s="68">
        <v>5908</v>
      </c>
      <c r="G278" s="66" t="s">
        <v>96</v>
      </c>
      <c r="H278" s="69" t="s">
        <v>1330</v>
      </c>
      <c r="I278" s="66" t="s">
        <v>113</v>
      </c>
      <c r="J278" s="69" t="s">
        <v>130</v>
      </c>
      <c r="K278" s="76"/>
      <c r="L278" s="76"/>
      <c r="M278" s="76"/>
      <c r="N278" s="69" t="s">
        <v>1331</v>
      </c>
      <c r="O278" s="69" t="s">
        <v>123</v>
      </c>
      <c r="P278" s="76"/>
      <c r="Q278" s="76"/>
      <c r="R278" s="73">
        <v>16704</v>
      </c>
      <c r="S278" s="74">
        <f t="shared" si="12"/>
        <v>0</v>
      </c>
      <c r="T278" s="73">
        <f t="shared" si="13"/>
        <v>16704</v>
      </c>
      <c r="U278" s="75" t="s">
        <v>1332</v>
      </c>
      <c r="V278" s="69" t="s">
        <v>1333</v>
      </c>
    </row>
    <row r="279" spans="1:24" ht="13" hidden="1" x14ac:dyDescent="0.15">
      <c r="A279" s="64">
        <f t="shared" si="14"/>
        <v>278</v>
      </c>
      <c r="C279" s="79" t="s">
        <v>1334</v>
      </c>
      <c r="D279" s="82">
        <v>44020</v>
      </c>
      <c r="E279" s="66" t="s">
        <v>154</v>
      </c>
      <c r="F279" s="68">
        <v>9504</v>
      </c>
      <c r="G279" s="66" t="s">
        <v>96</v>
      </c>
      <c r="H279" s="69" t="s">
        <v>1335</v>
      </c>
      <c r="I279" s="66" t="s">
        <v>107</v>
      </c>
      <c r="J279" s="69" t="s">
        <v>130</v>
      </c>
      <c r="K279" s="76"/>
      <c r="L279" s="76"/>
      <c r="M279" s="76"/>
      <c r="N279" s="69" t="s">
        <v>1336</v>
      </c>
      <c r="O279" s="76"/>
      <c r="P279" s="76"/>
      <c r="Q279" s="76"/>
      <c r="R279" s="73">
        <v>0</v>
      </c>
      <c r="S279" s="74">
        <f t="shared" si="12"/>
        <v>3000</v>
      </c>
      <c r="T279" s="73">
        <f t="shared" si="13"/>
        <v>3000</v>
      </c>
      <c r="U279" s="75" t="s">
        <v>1337</v>
      </c>
      <c r="V279" s="69" t="s">
        <v>170</v>
      </c>
    </row>
    <row r="280" spans="1:24" ht="13" hidden="1" x14ac:dyDescent="0.15">
      <c r="A280" s="64">
        <f t="shared" si="14"/>
        <v>279</v>
      </c>
      <c r="C280" s="79" t="s">
        <v>1338</v>
      </c>
      <c r="D280" s="82">
        <v>44020</v>
      </c>
      <c r="E280" s="66" t="s">
        <v>154</v>
      </c>
      <c r="F280" s="68">
        <v>2105</v>
      </c>
      <c r="G280" s="66" t="s">
        <v>96</v>
      </c>
      <c r="H280" s="69" t="s">
        <v>1339</v>
      </c>
      <c r="I280" s="66" t="s">
        <v>173</v>
      </c>
      <c r="J280" s="69" t="s">
        <v>156</v>
      </c>
      <c r="K280" s="76"/>
      <c r="L280" s="76"/>
      <c r="M280" s="76"/>
      <c r="N280" s="69" t="s">
        <v>1340</v>
      </c>
      <c r="O280" s="69" t="s">
        <v>1341</v>
      </c>
      <c r="P280" s="76"/>
      <c r="Q280" s="76"/>
      <c r="R280" s="73">
        <v>0</v>
      </c>
      <c r="S280" s="74">
        <f t="shared" si="12"/>
        <v>3000</v>
      </c>
      <c r="T280" s="73">
        <f t="shared" si="13"/>
        <v>3000</v>
      </c>
      <c r="U280" s="75" t="s">
        <v>1342</v>
      </c>
      <c r="V280" s="69" t="s">
        <v>165</v>
      </c>
    </row>
    <row r="281" spans="1:24" ht="13" hidden="1" x14ac:dyDescent="0.15">
      <c r="A281" s="64">
        <f t="shared" si="14"/>
        <v>280</v>
      </c>
      <c r="C281" s="79" t="s">
        <v>1343</v>
      </c>
      <c r="D281" s="82">
        <v>44020</v>
      </c>
      <c r="E281" s="66" t="s">
        <v>681</v>
      </c>
      <c r="F281" s="68">
        <v>2207</v>
      </c>
      <c r="G281" s="66" t="s">
        <v>96</v>
      </c>
      <c r="H281" s="69" t="s">
        <v>1344</v>
      </c>
      <c r="I281" s="66" t="s">
        <v>129</v>
      </c>
      <c r="J281" s="69" t="s">
        <v>121</v>
      </c>
      <c r="K281" s="76"/>
      <c r="L281" s="76"/>
      <c r="M281" s="76"/>
      <c r="N281" s="69" t="s">
        <v>1345</v>
      </c>
      <c r="O281" s="69" t="s">
        <v>1346</v>
      </c>
      <c r="P281" s="71">
        <v>1</v>
      </c>
      <c r="Q281" s="71">
        <v>1</v>
      </c>
      <c r="R281" s="73">
        <v>35960</v>
      </c>
      <c r="S281" s="74">
        <f t="shared" si="12"/>
        <v>0</v>
      </c>
      <c r="T281" s="73">
        <f t="shared" si="13"/>
        <v>35960</v>
      </c>
      <c r="U281" s="75" t="s">
        <v>1347</v>
      </c>
      <c r="V281" s="69" t="s">
        <v>1348</v>
      </c>
    </row>
    <row r="282" spans="1:24" ht="13" hidden="1" x14ac:dyDescent="0.15">
      <c r="A282" s="64">
        <f t="shared" si="14"/>
        <v>281</v>
      </c>
      <c r="C282" s="79" t="s">
        <v>1349</v>
      </c>
      <c r="D282" s="82">
        <v>44020</v>
      </c>
      <c r="E282" s="66" t="s">
        <v>681</v>
      </c>
      <c r="F282" s="68">
        <v>3621</v>
      </c>
      <c r="G282" s="66" t="s">
        <v>96</v>
      </c>
      <c r="H282" s="69" t="s">
        <v>682</v>
      </c>
      <c r="I282" s="66" t="s">
        <v>173</v>
      </c>
      <c r="J282" s="69" t="s">
        <v>156</v>
      </c>
      <c r="K282" s="76"/>
      <c r="L282" s="76"/>
      <c r="M282" s="76"/>
      <c r="N282" s="69" t="s">
        <v>1350</v>
      </c>
      <c r="O282" s="69" t="s">
        <v>1351</v>
      </c>
      <c r="P282" s="71">
        <v>1</v>
      </c>
      <c r="Q282" s="71">
        <v>1</v>
      </c>
      <c r="R282" s="73">
        <v>50000</v>
      </c>
      <c r="S282" s="74">
        <f t="shared" si="12"/>
        <v>0</v>
      </c>
      <c r="T282" s="73">
        <f t="shared" si="13"/>
        <v>50000</v>
      </c>
      <c r="U282" s="75" t="s">
        <v>1352</v>
      </c>
      <c r="V282" s="69" t="s">
        <v>1353</v>
      </c>
    </row>
    <row r="283" spans="1:24" ht="13" hidden="1" x14ac:dyDescent="0.15">
      <c r="A283" s="64">
        <f t="shared" si="14"/>
        <v>282</v>
      </c>
      <c r="C283" s="79" t="s">
        <v>1354</v>
      </c>
      <c r="D283" s="82">
        <v>44020</v>
      </c>
      <c r="E283" s="66" t="s">
        <v>681</v>
      </c>
      <c r="F283" s="68">
        <v>5836</v>
      </c>
      <c r="G283" s="66" t="s">
        <v>96</v>
      </c>
      <c r="H283" s="69" t="s">
        <v>1355</v>
      </c>
      <c r="I283" s="66" t="s">
        <v>107</v>
      </c>
      <c r="J283" s="69" t="s">
        <v>114</v>
      </c>
      <c r="K283" s="76"/>
      <c r="L283" s="76"/>
      <c r="M283" s="76"/>
      <c r="N283" s="69" t="s">
        <v>1356</v>
      </c>
      <c r="O283" s="69" t="s">
        <v>1357</v>
      </c>
      <c r="P283" s="71">
        <v>1</v>
      </c>
      <c r="Q283" s="71">
        <v>1</v>
      </c>
      <c r="R283" s="73">
        <v>10000</v>
      </c>
      <c r="S283" s="74">
        <f t="shared" si="12"/>
        <v>0</v>
      </c>
      <c r="T283" s="73">
        <f t="shared" si="13"/>
        <v>10000</v>
      </c>
      <c r="U283" s="75" t="s">
        <v>1358</v>
      </c>
      <c r="V283" s="69" t="s">
        <v>1359</v>
      </c>
    </row>
    <row r="284" spans="1:24" ht="13" hidden="1" x14ac:dyDescent="0.15">
      <c r="A284" s="64">
        <f t="shared" si="14"/>
        <v>283</v>
      </c>
      <c r="C284" s="79" t="s">
        <v>1360</v>
      </c>
      <c r="D284" s="82">
        <v>44020</v>
      </c>
      <c r="E284" s="66" t="s">
        <v>223</v>
      </c>
      <c r="F284" s="68">
        <v>5900</v>
      </c>
      <c r="G284" s="66" t="s">
        <v>96</v>
      </c>
      <c r="H284" s="69" t="s">
        <v>1361</v>
      </c>
      <c r="I284" s="66" t="s">
        <v>107</v>
      </c>
      <c r="J284" s="69" t="s">
        <v>156</v>
      </c>
      <c r="K284" s="76"/>
      <c r="L284" s="76"/>
      <c r="M284" s="76"/>
      <c r="N284" s="69" t="s">
        <v>1362</v>
      </c>
      <c r="O284" s="69" t="s">
        <v>1363</v>
      </c>
      <c r="P284" s="76"/>
      <c r="Q284" s="76"/>
      <c r="R284" s="73">
        <v>0</v>
      </c>
      <c r="S284" s="74">
        <f t="shared" si="12"/>
        <v>3000</v>
      </c>
      <c r="T284" s="73">
        <f t="shared" si="13"/>
        <v>3000</v>
      </c>
      <c r="U284" s="75" t="s">
        <v>1364</v>
      </c>
      <c r="V284" s="69" t="s">
        <v>238</v>
      </c>
    </row>
    <row r="285" spans="1:24" ht="13" hidden="1" x14ac:dyDescent="0.15">
      <c r="A285" s="64">
        <f t="shared" si="14"/>
        <v>284</v>
      </c>
      <c r="C285" s="79" t="s">
        <v>1365</v>
      </c>
      <c r="D285" s="82">
        <v>44020</v>
      </c>
      <c r="E285" s="66" t="s">
        <v>223</v>
      </c>
      <c r="F285" s="68">
        <v>4012</v>
      </c>
      <c r="G285" s="66" t="s">
        <v>96</v>
      </c>
      <c r="H285" s="69" t="s">
        <v>1366</v>
      </c>
      <c r="I285" s="66" t="s">
        <v>107</v>
      </c>
      <c r="J285" s="69" t="s">
        <v>135</v>
      </c>
      <c r="K285" s="76"/>
      <c r="L285" s="76"/>
      <c r="M285" s="76"/>
      <c r="N285" s="69" t="s">
        <v>1367</v>
      </c>
      <c r="O285" s="69" t="s">
        <v>1368</v>
      </c>
      <c r="P285" s="76"/>
      <c r="Q285" s="76"/>
      <c r="R285" s="73">
        <v>0</v>
      </c>
      <c r="S285" s="74">
        <f t="shared" si="12"/>
        <v>3000</v>
      </c>
      <c r="T285" s="73">
        <f t="shared" si="13"/>
        <v>3000</v>
      </c>
      <c r="U285" s="75" t="s">
        <v>1369</v>
      </c>
      <c r="V285" s="69" t="s">
        <v>1370</v>
      </c>
    </row>
    <row r="286" spans="1:24" ht="13" hidden="1" x14ac:dyDescent="0.15">
      <c r="A286" s="64">
        <f t="shared" si="14"/>
        <v>285</v>
      </c>
      <c r="C286" s="79" t="s">
        <v>1371</v>
      </c>
      <c r="D286" s="82">
        <v>44020</v>
      </c>
      <c r="E286" s="66" t="s">
        <v>223</v>
      </c>
      <c r="F286" s="68">
        <v>1907</v>
      </c>
      <c r="G286" s="66" t="s">
        <v>96</v>
      </c>
      <c r="H286" s="69" t="s">
        <v>1372</v>
      </c>
      <c r="I286" s="66" t="s">
        <v>120</v>
      </c>
      <c r="J286" s="69" t="s">
        <v>121</v>
      </c>
      <c r="K286" s="76"/>
      <c r="L286" s="76"/>
      <c r="M286" s="76"/>
      <c r="N286" s="69" t="s">
        <v>1373</v>
      </c>
      <c r="O286" s="69" t="s">
        <v>1374</v>
      </c>
      <c r="P286" s="76"/>
      <c r="Q286" s="76"/>
      <c r="R286" s="73">
        <v>0</v>
      </c>
      <c r="S286" s="74">
        <f t="shared" si="12"/>
        <v>3000</v>
      </c>
      <c r="T286" s="73">
        <f t="shared" si="13"/>
        <v>3000</v>
      </c>
      <c r="U286" s="75" t="s">
        <v>1375</v>
      </c>
      <c r="V286" s="69" t="s">
        <v>442</v>
      </c>
    </row>
    <row r="287" spans="1:24" ht="13" hidden="1" x14ac:dyDescent="0.15">
      <c r="A287" s="64">
        <f t="shared" si="14"/>
        <v>286</v>
      </c>
      <c r="C287" s="79" t="s">
        <v>1376</v>
      </c>
      <c r="D287" s="82">
        <v>44020</v>
      </c>
      <c r="E287" s="66" t="s">
        <v>726</v>
      </c>
      <c r="F287" s="68">
        <v>5836</v>
      </c>
      <c r="G287" s="66" t="s">
        <v>96</v>
      </c>
      <c r="H287" s="69" t="s">
        <v>1355</v>
      </c>
      <c r="I287" s="66" t="s">
        <v>107</v>
      </c>
      <c r="J287" s="69" t="s">
        <v>114</v>
      </c>
      <c r="K287" s="76"/>
      <c r="L287" s="76"/>
      <c r="M287" s="76"/>
      <c r="N287" s="69" t="s">
        <v>1356</v>
      </c>
      <c r="O287" s="76"/>
      <c r="P287" s="76"/>
      <c r="Q287" s="76"/>
      <c r="R287" s="73">
        <v>0</v>
      </c>
      <c r="S287" s="74">
        <f t="shared" si="12"/>
        <v>2000</v>
      </c>
      <c r="T287" s="73">
        <f t="shared" si="13"/>
        <v>2000</v>
      </c>
      <c r="U287" s="75" t="s">
        <v>1358</v>
      </c>
      <c r="V287" s="69" t="s">
        <v>731</v>
      </c>
    </row>
    <row r="288" spans="1:24" ht="13" hidden="1" x14ac:dyDescent="0.15">
      <c r="A288" s="64">
        <f t="shared" si="14"/>
        <v>287</v>
      </c>
      <c r="C288" s="79" t="s">
        <v>1377</v>
      </c>
      <c r="D288" s="82">
        <v>44020</v>
      </c>
      <c r="E288" s="66" t="s">
        <v>246</v>
      </c>
      <c r="F288" s="68">
        <v>4808</v>
      </c>
      <c r="G288" s="66" t="s">
        <v>96</v>
      </c>
      <c r="H288" s="69" t="s">
        <v>1378</v>
      </c>
      <c r="I288" s="66" t="s">
        <v>107</v>
      </c>
      <c r="J288" s="69" t="s">
        <v>135</v>
      </c>
      <c r="K288" s="76"/>
      <c r="L288" s="76"/>
      <c r="M288" s="76"/>
      <c r="N288" s="69" t="s">
        <v>1379</v>
      </c>
      <c r="O288" s="69" t="s">
        <v>1380</v>
      </c>
      <c r="P288" s="76"/>
      <c r="Q288" s="76"/>
      <c r="R288" s="73">
        <v>0</v>
      </c>
      <c r="S288" s="74">
        <f t="shared" si="12"/>
        <v>500</v>
      </c>
      <c r="T288" s="73">
        <f t="shared" si="13"/>
        <v>500</v>
      </c>
      <c r="U288" s="75" t="s">
        <v>1381</v>
      </c>
      <c r="V288" s="69" t="s">
        <v>251</v>
      </c>
    </row>
    <row r="289" spans="1:25" ht="13" hidden="1" x14ac:dyDescent="0.15">
      <c r="A289" s="64">
        <f t="shared" si="14"/>
        <v>288</v>
      </c>
      <c r="C289" s="79" t="s">
        <v>1382</v>
      </c>
      <c r="D289" s="82">
        <v>44020</v>
      </c>
      <c r="E289" s="66" t="s">
        <v>267</v>
      </c>
      <c r="F289" s="68">
        <v>3319</v>
      </c>
      <c r="G289" s="66" t="s">
        <v>96</v>
      </c>
      <c r="H289" s="69" t="s">
        <v>938</v>
      </c>
      <c r="I289" s="66" t="s">
        <v>173</v>
      </c>
      <c r="J289" s="69" t="s">
        <v>162</v>
      </c>
      <c r="K289" s="76"/>
      <c r="L289" s="76"/>
      <c r="M289" s="76"/>
      <c r="N289" s="69" t="s">
        <v>1383</v>
      </c>
      <c r="O289" s="69" t="s">
        <v>1384</v>
      </c>
      <c r="P289" s="76"/>
      <c r="Q289" s="76"/>
      <c r="R289" s="73">
        <v>0</v>
      </c>
      <c r="S289" s="74">
        <f t="shared" si="12"/>
        <v>500</v>
      </c>
      <c r="T289" s="73">
        <f t="shared" si="13"/>
        <v>500</v>
      </c>
      <c r="U289" s="75" t="s">
        <v>1385</v>
      </c>
      <c r="V289" s="69" t="s">
        <v>272</v>
      </c>
      <c r="Y289" s="84" t="s">
        <v>5419</v>
      </c>
    </row>
    <row r="290" spans="1:25" ht="13" hidden="1" x14ac:dyDescent="0.15">
      <c r="A290" s="64">
        <f t="shared" si="14"/>
        <v>289</v>
      </c>
      <c r="C290" s="79" t="s">
        <v>1386</v>
      </c>
      <c r="D290" s="82">
        <v>44020</v>
      </c>
      <c r="E290" s="66" t="s">
        <v>267</v>
      </c>
      <c r="F290" s="68">
        <v>4710</v>
      </c>
      <c r="G290" s="66" t="s">
        <v>96</v>
      </c>
      <c r="H290" s="69" t="s">
        <v>1387</v>
      </c>
      <c r="I290" s="66" t="s">
        <v>173</v>
      </c>
      <c r="J290" s="69" t="s">
        <v>162</v>
      </c>
      <c r="K290" s="76"/>
      <c r="L290" s="76"/>
      <c r="M290" s="76"/>
      <c r="N290" s="69" t="s">
        <v>1388</v>
      </c>
      <c r="O290" s="69" t="s">
        <v>1389</v>
      </c>
      <c r="P290" s="76"/>
      <c r="Q290" s="76"/>
      <c r="R290" s="73">
        <v>0</v>
      </c>
      <c r="S290" s="74">
        <f t="shared" si="12"/>
        <v>500</v>
      </c>
      <c r="T290" s="73">
        <f t="shared" si="13"/>
        <v>500</v>
      </c>
      <c r="U290" s="75" t="s">
        <v>1390</v>
      </c>
      <c r="V290" s="69" t="s">
        <v>272</v>
      </c>
      <c r="Y290" s="84" t="s">
        <v>5419</v>
      </c>
    </row>
    <row r="291" spans="1:25" ht="13" hidden="1" x14ac:dyDescent="0.15">
      <c r="A291" s="64">
        <f t="shared" si="14"/>
        <v>290</v>
      </c>
      <c r="C291" s="79" t="s">
        <v>1391</v>
      </c>
      <c r="D291" s="82">
        <v>44020</v>
      </c>
      <c r="E291" s="66" t="s">
        <v>267</v>
      </c>
      <c r="F291" s="68">
        <v>6403</v>
      </c>
      <c r="G291" s="66" t="s">
        <v>96</v>
      </c>
      <c r="H291" s="69" t="s">
        <v>1392</v>
      </c>
      <c r="I291" s="66" t="s">
        <v>113</v>
      </c>
      <c r="J291" s="69" t="s">
        <v>130</v>
      </c>
      <c r="K291" s="76"/>
      <c r="L291" s="76"/>
      <c r="M291" s="76"/>
      <c r="N291" s="69" t="s">
        <v>1393</v>
      </c>
      <c r="O291" s="69" t="s">
        <v>1394</v>
      </c>
      <c r="P291" s="76"/>
      <c r="Q291" s="76"/>
      <c r="R291" s="73">
        <v>0</v>
      </c>
      <c r="S291" s="74">
        <f t="shared" si="12"/>
        <v>500</v>
      </c>
      <c r="T291" s="73">
        <f t="shared" si="13"/>
        <v>500</v>
      </c>
      <c r="U291" s="75" t="s">
        <v>1395</v>
      </c>
      <c r="V291" s="69" t="s">
        <v>547</v>
      </c>
    </row>
    <row r="292" spans="1:25" ht="13" hidden="1" x14ac:dyDescent="0.15">
      <c r="A292" s="64">
        <f t="shared" si="14"/>
        <v>291</v>
      </c>
      <c r="C292" s="79" t="s">
        <v>1396</v>
      </c>
      <c r="D292" s="82">
        <v>44020</v>
      </c>
      <c r="E292" s="66" t="s">
        <v>267</v>
      </c>
      <c r="F292" s="68">
        <v>8600</v>
      </c>
      <c r="G292" s="66" t="s">
        <v>96</v>
      </c>
      <c r="H292" s="69" t="s">
        <v>1397</v>
      </c>
      <c r="I292" s="66" t="s">
        <v>107</v>
      </c>
      <c r="J292" s="69" t="s">
        <v>135</v>
      </c>
      <c r="K292" s="76"/>
      <c r="L292" s="76"/>
      <c r="M292" s="76"/>
      <c r="N292" s="69" t="s">
        <v>1398</v>
      </c>
      <c r="O292" s="69" t="s">
        <v>1394</v>
      </c>
      <c r="P292" s="76"/>
      <c r="Q292" s="76"/>
      <c r="R292" s="73">
        <v>0</v>
      </c>
      <c r="S292" s="74">
        <f t="shared" si="12"/>
        <v>500</v>
      </c>
      <c r="T292" s="73">
        <f t="shared" si="13"/>
        <v>500</v>
      </c>
      <c r="U292" s="75" t="s">
        <v>1399</v>
      </c>
      <c r="V292" s="69" t="s">
        <v>547</v>
      </c>
    </row>
    <row r="293" spans="1:25" ht="13" hidden="1" x14ac:dyDescent="0.15">
      <c r="A293" s="64">
        <f t="shared" si="14"/>
        <v>292</v>
      </c>
      <c r="C293" s="79" t="s">
        <v>1400</v>
      </c>
      <c r="D293" s="82">
        <v>44020</v>
      </c>
      <c r="E293" s="66" t="s">
        <v>267</v>
      </c>
      <c r="F293" s="68">
        <v>3319</v>
      </c>
      <c r="G293" s="66" t="s">
        <v>96</v>
      </c>
      <c r="H293" s="69" t="s">
        <v>1401</v>
      </c>
      <c r="I293" s="66" t="s">
        <v>107</v>
      </c>
      <c r="J293" s="69" t="s">
        <v>114</v>
      </c>
      <c r="K293" s="76"/>
      <c r="L293" s="76"/>
      <c r="M293" s="76"/>
      <c r="N293" s="69" t="s">
        <v>1402</v>
      </c>
      <c r="O293" s="69" t="s">
        <v>123</v>
      </c>
      <c r="P293" s="76"/>
      <c r="Q293" s="76"/>
      <c r="R293" s="73">
        <v>0</v>
      </c>
      <c r="S293" s="74">
        <f t="shared" si="12"/>
        <v>500</v>
      </c>
      <c r="T293" s="73">
        <f t="shared" si="13"/>
        <v>500</v>
      </c>
      <c r="U293" s="75" t="s">
        <v>1403</v>
      </c>
      <c r="V293" s="69" t="s">
        <v>1404</v>
      </c>
    </row>
    <row r="294" spans="1:25" ht="13" x14ac:dyDescent="0.15">
      <c r="A294" s="64">
        <f t="shared" si="14"/>
        <v>293</v>
      </c>
      <c r="C294" s="79" t="s">
        <v>1405</v>
      </c>
      <c r="D294" s="82">
        <v>44020</v>
      </c>
      <c r="E294" s="66" t="s">
        <v>298</v>
      </c>
      <c r="F294" s="68">
        <v>4310</v>
      </c>
      <c r="G294" s="66" t="s">
        <v>96</v>
      </c>
      <c r="H294" s="69" t="s">
        <v>1406</v>
      </c>
      <c r="I294" s="66" t="s">
        <v>113</v>
      </c>
      <c r="J294" s="69" t="s">
        <v>121</v>
      </c>
      <c r="K294" s="76"/>
      <c r="L294" s="76"/>
      <c r="M294" s="76"/>
      <c r="N294" s="69" t="s">
        <v>1407</v>
      </c>
      <c r="O294" s="76"/>
      <c r="P294" s="76"/>
      <c r="Q294" s="76"/>
      <c r="R294" s="73">
        <v>50000</v>
      </c>
      <c r="S294" s="74">
        <f t="shared" si="12"/>
        <v>0</v>
      </c>
      <c r="T294" s="73">
        <f t="shared" si="13"/>
        <v>50000</v>
      </c>
      <c r="U294" s="75" t="s">
        <v>1408</v>
      </c>
      <c r="V294" s="69" t="s">
        <v>576</v>
      </c>
      <c r="W294" s="84" t="s">
        <v>5417</v>
      </c>
      <c r="Y294" s="84" t="s">
        <v>5419</v>
      </c>
    </row>
    <row r="295" spans="1:25" ht="13" x14ac:dyDescent="0.15">
      <c r="A295" s="64">
        <f t="shared" si="14"/>
        <v>294</v>
      </c>
      <c r="C295" s="79" t="s">
        <v>1409</v>
      </c>
      <c r="D295" s="82">
        <v>44020</v>
      </c>
      <c r="E295" s="66" t="s">
        <v>298</v>
      </c>
      <c r="F295" s="68">
        <v>212</v>
      </c>
      <c r="G295" s="66" t="s">
        <v>96</v>
      </c>
      <c r="H295" s="69" t="s">
        <v>439</v>
      </c>
      <c r="I295" s="66" t="s">
        <v>120</v>
      </c>
      <c r="J295" s="69" t="s">
        <v>121</v>
      </c>
      <c r="K295" s="76"/>
      <c r="L295" s="76"/>
      <c r="M295" s="76"/>
      <c r="N295" s="69" t="s">
        <v>1410</v>
      </c>
      <c r="O295" s="69" t="s">
        <v>1411</v>
      </c>
      <c r="P295" s="76"/>
      <c r="Q295" s="76"/>
      <c r="R295" s="73">
        <v>50000</v>
      </c>
      <c r="S295" s="74">
        <f t="shared" si="12"/>
        <v>0</v>
      </c>
      <c r="T295" s="73">
        <f t="shared" si="13"/>
        <v>50000</v>
      </c>
      <c r="U295" s="75" t="s">
        <v>1412</v>
      </c>
      <c r="V295" s="69" t="s">
        <v>576</v>
      </c>
      <c r="W295" s="84" t="s">
        <v>5417</v>
      </c>
      <c r="Y295" s="84" t="s">
        <v>5419</v>
      </c>
    </row>
    <row r="296" spans="1:25" ht="13" hidden="1" x14ac:dyDescent="0.15">
      <c r="A296" s="64">
        <f t="shared" si="14"/>
        <v>295</v>
      </c>
      <c r="C296" s="79" t="s">
        <v>1413</v>
      </c>
      <c r="D296" s="82">
        <v>44020</v>
      </c>
      <c r="E296" s="66" t="s">
        <v>298</v>
      </c>
      <c r="F296" s="68">
        <v>6104</v>
      </c>
      <c r="G296" s="66" t="s">
        <v>96</v>
      </c>
      <c r="H296" s="69" t="s">
        <v>1414</v>
      </c>
      <c r="I296" s="66" t="s">
        <v>107</v>
      </c>
      <c r="J296" s="69" t="s">
        <v>241</v>
      </c>
      <c r="K296" s="76"/>
      <c r="L296" s="76"/>
      <c r="M296" s="76"/>
      <c r="N296" s="69" t="s">
        <v>1415</v>
      </c>
      <c r="O296" s="69" t="s">
        <v>123</v>
      </c>
      <c r="P296" s="76"/>
      <c r="Q296" s="76"/>
      <c r="R296" s="73">
        <v>0</v>
      </c>
      <c r="S296" s="74">
        <f t="shared" si="12"/>
        <v>500</v>
      </c>
      <c r="T296" s="73">
        <f t="shared" si="13"/>
        <v>500</v>
      </c>
      <c r="U296" s="75" t="s">
        <v>1416</v>
      </c>
      <c r="V296" s="69" t="s">
        <v>349</v>
      </c>
    </row>
    <row r="297" spans="1:25" ht="13" hidden="1" x14ac:dyDescent="0.15">
      <c r="A297" s="64">
        <f t="shared" si="14"/>
        <v>296</v>
      </c>
      <c r="C297" s="79" t="s">
        <v>1417</v>
      </c>
      <c r="D297" s="82">
        <v>44020</v>
      </c>
      <c r="E297" s="66" t="s">
        <v>298</v>
      </c>
      <c r="F297" s="68">
        <v>3919</v>
      </c>
      <c r="G297" s="66" t="s">
        <v>96</v>
      </c>
      <c r="H297" s="69" t="s">
        <v>1418</v>
      </c>
      <c r="I297" s="66" t="s">
        <v>173</v>
      </c>
      <c r="J297" s="69" t="s">
        <v>135</v>
      </c>
      <c r="K297" s="76"/>
      <c r="L297" s="76"/>
      <c r="M297" s="76"/>
      <c r="N297" s="69" t="s">
        <v>1419</v>
      </c>
      <c r="O297" s="69" t="s">
        <v>123</v>
      </c>
      <c r="P297" s="76"/>
      <c r="Q297" s="76"/>
      <c r="R297" s="73">
        <v>0</v>
      </c>
      <c r="S297" s="74">
        <f t="shared" si="12"/>
        <v>500</v>
      </c>
      <c r="T297" s="73">
        <f t="shared" si="13"/>
        <v>500</v>
      </c>
      <c r="U297" s="75" t="s">
        <v>1420</v>
      </c>
      <c r="V297" s="69" t="s">
        <v>596</v>
      </c>
    </row>
    <row r="298" spans="1:25" ht="13" hidden="1" x14ac:dyDescent="0.15">
      <c r="A298" s="64">
        <f t="shared" si="14"/>
        <v>297</v>
      </c>
      <c r="C298" s="79" t="s">
        <v>1421</v>
      </c>
      <c r="D298" s="82">
        <v>44020</v>
      </c>
      <c r="E298" s="66" t="s">
        <v>298</v>
      </c>
      <c r="F298" s="68">
        <v>235</v>
      </c>
      <c r="G298" s="66" t="s">
        <v>96</v>
      </c>
      <c r="H298" s="69" t="s">
        <v>1422</v>
      </c>
      <c r="I298" s="66" t="s">
        <v>173</v>
      </c>
      <c r="J298" s="69" t="s">
        <v>121</v>
      </c>
      <c r="K298" s="76"/>
      <c r="L298" s="76"/>
      <c r="M298" s="76"/>
      <c r="N298" s="69" t="s">
        <v>1423</v>
      </c>
      <c r="O298" s="69" t="s">
        <v>1424</v>
      </c>
      <c r="P298" s="76"/>
      <c r="Q298" s="76"/>
      <c r="R298" s="73">
        <v>0</v>
      </c>
      <c r="S298" s="74">
        <f t="shared" si="12"/>
        <v>500</v>
      </c>
      <c r="T298" s="73">
        <f t="shared" si="13"/>
        <v>500</v>
      </c>
      <c r="U298" s="75" t="s">
        <v>1425</v>
      </c>
      <c r="V298" s="69" t="s">
        <v>1426</v>
      </c>
    </row>
    <row r="299" spans="1:25" ht="13" hidden="1" x14ac:dyDescent="0.15">
      <c r="A299" s="64">
        <f t="shared" si="14"/>
        <v>298</v>
      </c>
      <c r="C299" s="79" t="s">
        <v>1427</v>
      </c>
      <c r="D299" s="82">
        <v>44020</v>
      </c>
      <c r="E299" s="66" t="s">
        <v>298</v>
      </c>
      <c r="F299" s="68">
        <v>401</v>
      </c>
      <c r="G299" s="66" t="s">
        <v>1428</v>
      </c>
      <c r="H299" s="69" t="s">
        <v>1429</v>
      </c>
      <c r="I299" s="66" t="s">
        <v>120</v>
      </c>
      <c r="J299" s="69" t="s">
        <v>489</v>
      </c>
      <c r="K299" s="76"/>
      <c r="L299" s="76"/>
      <c r="M299" s="76"/>
      <c r="N299" s="69" t="s">
        <v>1430</v>
      </c>
      <c r="O299" s="69" t="s">
        <v>1424</v>
      </c>
      <c r="P299" s="76"/>
      <c r="Q299" s="76"/>
      <c r="R299" s="73">
        <v>0</v>
      </c>
      <c r="S299" s="74">
        <f t="shared" si="12"/>
        <v>500</v>
      </c>
      <c r="T299" s="73">
        <f t="shared" si="13"/>
        <v>500</v>
      </c>
      <c r="U299" s="75" t="s">
        <v>1431</v>
      </c>
      <c r="V299" s="69" t="s">
        <v>1426</v>
      </c>
    </row>
    <row r="300" spans="1:25" ht="13" hidden="1" x14ac:dyDescent="0.15">
      <c r="A300" s="64">
        <f t="shared" si="14"/>
        <v>299</v>
      </c>
      <c r="C300" s="79" t="s">
        <v>1432</v>
      </c>
      <c r="D300" s="82">
        <v>44020</v>
      </c>
      <c r="E300" s="66" t="s">
        <v>298</v>
      </c>
      <c r="F300" s="68">
        <v>4517</v>
      </c>
      <c r="G300" s="66" t="s">
        <v>96</v>
      </c>
      <c r="H300" s="69" t="s">
        <v>1433</v>
      </c>
      <c r="I300" s="66" t="s">
        <v>98</v>
      </c>
      <c r="J300" s="69" t="s">
        <v>156</v>
      </c>
      <c r="K300" s="76"/>
      <c r="L300" s="76"/>
      <c r="M300" s="76"/>
      <c r="N300" s="69" t="s">
        <v>1434</v>
      </c>
      <c r="O300" s="69" t="s">
        <v>123</v>
      </c>
      <c r="P300" s="76"/>
      <c r="Q300" s="76"/>
      <c r="R300" s="73">
        <v>0</v>
      </c>
      <c r="S300" s="74">
        <f t="shared" si="12"/>
        <v>500</v>
      </c>
      <c r="T300" s="73">
        <f t="shared" si="13"/>
        <v>500</v>
      </c>
      <c r="U300" s="75" t="s">
        <v>1435</v>
      </c>
      <c r="V300" s="69" t="s">
        <v>349</v>
      </c>
    </row>
    <row r="301" spans="1:25" ht="13" hidden="1" x14ac:dyDescent="0.15">
      <c r="A301" s="64">
        <f t="shared" si="14"/>
        <v>300</v>
      </c>
      <c r="C301" s="79" t="s">
        <v>1436</v>
      </c>
      <c r="D301" s="82">
        <v>44020</v>
      </c>
      <c r="E301" s="66" t="s">
        <v>298</v>
      </c>
      <c r="F301" s="68">
        <v>6312</v>
      </c>
      <c r="G301" s="66" t="s">
        <v>96</v>
      </c>
      <c r="H301" s="69" t="s">
        <v>128</v>
      </c>
      <c r="I301" s="66" t="s">
        <v>129</v>
      </c>
      <c r="J301" s="69" t="s">
        <v>130</v>
      </c>
      <c r="K301" s="76"/>
      <c r="L301" s="76"/>
      <c r="M301" s="76"/>
      <c r="N301" s="76"/>
      <c r="O301" s="69" t="s">
        <v>1437</v>
      </c>
      <c r="P301" s="76"/>
      <c r="Q301" s="76"/>
      <c r="R301" s="73">
        <v>0</v>
      </c>
      <c r="S301" s="74">
        <f t="shared" si="12"/>
        <v>500</v>
      </c>
      <c r="T301" s="73">
        <f t="shared" si="13"/>
        <v>500</v>
      </c>
      <c r="U301" s="76"/>
      <c r="V301" s="69" t="s">
        <v>1438</v>
      </c>
    </row>
    <row r="302" spans="1:25" ht="13" hidden="1" x14ac:dyDescent="0.15">
      <c r="A302" s="64">
        <f t="shared" si="14"/>
        <v>301</v>
      </c>
      <c r="C302" s="79" t="s">
        <v>1439</v>
      </c>
      <c r="D302" s="82">
        <v>44021</v>
      </c>
      <c r="E302" s="66" t="s">
        <v>95</v>
      </c>
      <c r="F302" s="68">
        <v>8418</v>
      </c>
      <c r="G302" s="66" t="s">
        <v>96</v>
      </c>
      <c r="H302" s="69" t="s">
        <v>1252</v>
      </c>
      <c r="I302" s="66" t="s">
        <v>173</v>
      </c>
      <c r="J302" s="69" t="s">
        <v>114</v>
      </c>
      <c r="K302" s="70">
        <v>7141</v>
      </c>
      <c r="L302" s="71">
        <v>14</v>
      </c>
      <c r="M302" s="72">
        <v>1</v>
      </c>
      <c r="N302" s="69" t="s">
        <v>1440</v>
      </c>
      <c r="O302" s="69" t="s">
        <v>1441</v>
      </c>
      <c r="P302" s="71">
        <v>1</v>
      </c>
      <c r="Q302" s="71">
        <v>1</v>
      </c>
      <c r="R302" s="73">
        <v>306169</v>
      </c>
      <c r="S302" s="74">
        <f t="shared" si="12"/>
        <v>0</v>
      </c>
      <c r="T302" s="73">
        <f t="shared" si="13"/>
        <v>306169</v>
      </c>
      <c r="U302" s="75" t="s">
        <v>1442</v>
      </c>
      <c r="V302" s="76"/>
    </row>
    <row r="303" spans="1:25" ht="13" hidden="1" x14ac:dyDescent="0.15">
      <c r="A303" s="64">
        <f t="shared" si="14"/>
        <v>302</v>
      </c>
      <c r="C303" s="79" t="s">
        <v>1443</v>
      </c>
      <c r="D303" s="82">
        <v>44021</v>
      </c>
      <c r="E303" s="66" t="s">
        <v>95</v>
      </c>
      <c r="F303" s="68">
        <v>8909</v>
      </c>
      <c r="G303" s="66" t="s">
        <v>96</v>
      </c>
      <c r="H303" s="69" t="s">
        <v>1444</v>
      </c>
      <c r="I303" s="66" t="s">
        <v>107</v>
      </c>
      <c r="J303" s="69" t="s">
        <v>130</v>
      </c>
      <c r="K303" s="70">
        <v>6369</v>
      </c>
      <c r="L303" s="71">
        <v>89</v>
      </c>
      <c r="M303" s="72">
        <v>1</v>
      </c>
      <c r="N303" s="69" t="s">
        <v>391</v>
      </c>
      <c r="O303" s="69" t="s">
        <v>1445</v>
      </c>
      <c r="P303" s="71">
        <v>1</v>
      </c>
      <c r="Q303" s="71">
        <v>1</v>
      </c>
      <c r="R303" s="73">
        <v>204867</v>
      </c>
      <c r="S303" s="74">
        <f t="shared" si="12"/>
        <v>0</v>
      </c>
      <c r="T303" s="73">
        <f t="shared" si="13"/>
        <v>204867</v>
      </c>
      <c r="U303" s="75" t="s">
        <v>1446</v>
      </c>
      <c r="V303" s="76"/>
    </row>
    <row r="304" spans="1:25" ht="13" hidden="1" x14ac:dyDescent="0.15">
      <c r="A304" s="64">
        <f t="shared" si="14"/>
        <v>303</v>
      </c>
      <c r="C304" s="79" t="s">
        <v>1447</v>
      </c>
      <c r="D304" s="82">
        <v>44021</v>
      </c>
      <c r="E304" s="66" t="s">
        <v>95</v>
      </c>
      <c r="F304" s="68">
        <v>2819</v>
      </c>
      <c r="G304" s="66" t="s">
        <v>96</v>
      </c>
      <c r="H304" s="69" t="s">
        <v>1448</v>
      </c>
      <c r="I304" s="66" t="s">
        <v>173</v>
      </c>
      <c r="J304" s="69" t="s">
        <v>130</v>
      </c>
      <c r="K304" s="70">
        <v>6369</v>
      </c>
      <c r="L304" s="71">
        <v>85</v>
      </c>
      <c r="M304" s="72">
        <v>1</v>
      </c>
      <c r="N304" s="69" t="s">
        <v>391</v>
      </c>
      <c r="O304" s="69" t="s">
        <v>1445</v>
      </c>
      <c r="P304" s="71">
        <v>1</v>
      </c>
      <c r="Q304" s="71">
        <v>1</v>
      </c>
      <c r="R304" s="73">
        <v>227840</v>
      </c>
      <c r="S304" s="74">
        <f t="shared" si="12"/>
        <v>0</v>
      </c>
      <c r="T304" s="73">
        <f t="shared" si="13"/>
        <v>227840</v>
      </c>
      <c r="U304" s="75" t="s">
        <v>1449</v>
      </c>
      <c r="V304" s="76"/>
    </row>
    <row r="305" spans="1:24" ht="13" hidden="1" x14ac:dyDescent="0.15">
      <c r="A305" s="64">
        <f t="shared" si="14"/>
        <v>304</v>
      </c>
      <c r="C305" s="79" t="s">
        <v>1450</v>
      </c>
      <c r="D305" s="82">
        <v>44021</v>
      </c>
      <c r="E305" s="66" t="s">
        <v>95</v>
      </c>
      <c r="F305" s="68">
        <v>8919</v>
      </c>
      <c r="G305" s="66" t="s">
        <v>96</v>
      </c>
      <c r="H305" s="69" t="s">
        <v>1451</v>
      </c>
      <c r="I305" s="66" t="s">
        <v>113</v>
      </c>
      <c r="J305" s="69" t="s">
        <v>130</v>
      </c>
      <c r="K305" s="70">
        <v>6369</v>
      </c>
      <c r="L305" s="71">
        <v>6</v>
      </c>
      <c r="M305" s="72">
        <v>1</v>
      </c>
      <c r="N305" s="69" t="s">
        <v>391</v>
      </c>
      <c r="O305" s="69" t="s">
        <v>1445</v>
      </c>
      <c r="P305" s="71">
        <v>1</v>
      </c>
      <c r="Q305" s="71">
        <v>1</v>
      </c>
      <c r="R305" s="73">
        <v>227840</v>
      </c>
      <c r="S305" s="74">
        <f t="shared" si="12"/>
        <v>0</v>
      </c>
      <c r="T305" s="73">
        <f t="shared" si="13"/>
        <v>227840</v>
      </c>
      <c r="U305" s="75" t="s">
        <v>1452</v>
      </c>
      <c r="V305" s="76"/>
    </row>
    <row r="306" spans="1:24" ht="13" hidden="1" x14ac:dyDescent="0.15">
      <c r="A306" s="64">
        <f t="shared" si="14"/>
        <v>305</v>
      </c>
      <c r="C306" s="79" t="s">
        <v>1453</v>
      </c>
      <c r="D306" s="82">
        <v>44021</v>
      </c>
      <c r="E306" s="66" t="s">
        <v>95</v>
      </c>
      <c r="F306" s="68">
        <v>8916</v>
      </c>
      <c r="G306" s="66" t="s">
        <v>96</v>
      </c>
      <c r="H306" s="69" t="s">
        <v>1444</v>
      </c>
      <c r="I306" s="66" t="s">
        <v>107</v>
      </c>
      <c r="J306" s="69" t="s">
        <v>130</v>
      </c>
      <c r="K306" s="70">
        <v>6369</v>
      </c>
      <c r="L306" s="71">
        <v>5</v>
      </c>
      <c r="M306" s="72">
        <v>1</v>
      </c>
      <c r="N306" s="69" t="s">
        <v>391</v>
      </c>
      <c r="O306" s="69" t="s">
        <v>1445</v>
      </c>
      <c r="P306" s="71">
        <v>1</v>
      </c>
      <c r="Q306" s="71">
        <v>1</v>
      </c>
      <c r="R306" s="73">
        <v>227840</v>
      </c>
      <c r="S306" s="74">
        <f t="shared" si="12"/>
        <v>0</v>
      </c>
      <c r="T306" s="73">
        <f t="shared" si="13"/>
        <v>227840</v>
      </c>
      <c r="U306" s="75" t="s">
        <v>1454</v>
      </c>
      <c r="V306" s="76"/>
    </row>
    <row r="307" spans="1:24" ht="13" hidden="1" x14ac:dyDescent="0.15">
      <c r="A307" s="64">
        <f t="shared" si="14"/>
        <v>306</v>
      </c>
      <c r="C307" s="79" t="s">
        <v>1455</v>
      </c>
      <c r="D307" s="82">
        <v>44021</v>
      </c>
      <c r="E307" s="66" t="s">
        <v>95</v>
      </c>
      <c r="F307" s="68">
        <v>2714</v>
      </c>
      <c r="G307" s="66" t="s">
        <v>96</v>
      </c>
      <c r="H307" s="69" t="s">
        <v>1456</v>
      </c>
      <c r="I307" s="66" t="s">
        <v>107</v>
      </c>
      <c r="J307" s="69" t="s">
        <v>130</v>
      </c>
      <c r="K307" s="70">
        <v>6369</v>
      </c>
      <c r="L307" s="71">
        <v>73</v>
      </c>
      <c r="M307" s="72">
        <v>1</v>
      </c>
      <c r="N307" s="69" t="s">
        <v>391</v>
      </c>
      <c r="O307" s="69" t="s">
        <v>1445</v>
      </c>
      <c r="P307" s="71">
        <v>1</v>
      </c>
      <c r="Q307" s="71">
        <v>1</v>
      </c>
      <c r="R307" s="73">
        <v>266792</v>
      </c>
      <c r="S307" s="74">
        <f t="shared" si="12"/>
        <v>0</v>
      </c>
      <c r="T307" s="73">
        <f t="shared" si="13"/>
        <v>266792</v>
      </c>
      <c r="U307" s="75" t="s">
        <v>1457</v>
      </c>
      <c r="V307" s="76"/>
    </row>
    <row r="308" spans="1:24" ht="13" hidden="1" x14ac:dyDescent="0.15">
      <c r="A308" s="64">
        <f t="shared" si="14"/>
        <v>307</v>
      </c>
      <c r="C308" s="79" t="s">
        <v>1458</v>
      </c>
      <c r="D308" s="82">
        <v>44021</v>
      </c>
      <c r="E308" s="66" t="s">
        <v>95</v>
      </c>
      <c r="F308" s="68">
        <v>2707</v>
      </c>
      <c r="G308" s="66" t="s">
        <v>96</v>
      </c>
      <c r="H308" s="69" t="s">
        <v>1456</v>
      </c>
      <c r="I308" s="66" t="s">
        <v>107</v>
      </c>
      <c r="J308" s="69" t="s">
        <v>130</v>
      </c>
      <c r="K308" s="70">
        <v>6369</v>
      </c>
      <c r="L308" s="71">
        <v>58</v>
      </c>
      <c r="M308" s="72">
        <v>1</v>
      </c>
      <c r="N308" s="69" t="s">
        <v>391</v>
      </c>
      <c r="O308" s="69" t="s">
        <v>1445</v>
      </c>
      <c r="P308" s="71">
        <v>1</v>
      </c>
      <c r="Q308" s="71">
        <v>1</v>
      </c>
      <c r="R308" s="73">
        <v>266792</v>
      </c>
      <c r="S308" s="74">
        <f t="shared" si="12"/>
        <v>0</v>
      </c>
      <c r="T308" s="73">
        <f t="shared" si="13"/>
        <v>266792</v>
      </c>
      <c r="U308" s="75" t="s">
        <v>1459</v>
      </c>
      <c r="V308" s="76"/>
    </row>
    <row r="309" spans="1:24" ht="13" hidden="1" x14ac:dyDescent="0.15">
      <c r="A309" s="64">
        <f t="shared" si="14"/>
        <v>308</v>
      </c>
      <c r="C309" s="79" t="s">
        <v>1460</v>
      </c>
      <c r="D309" s="82">
        <v>44021</v>
      </c>
      <c r="E309" s="66" t="s">
        <v>95</v>
      </c>
      <c r="F309" s="68">
        <v>2702</v>
      </c>
      <c r="G309" s="66" t="s">
        <v>96</v>
      </c>
      <c r="H309" s="69" t="s">
        <v>1456</v>
      </c>
      <c r="I309" s="66" t="s">
        <v>107</v>
      </c>
      <c r="J309" s="69" t="s">
        <v>130</v>
      </c>
      <c r="K309" s="70">
        <v>6369</v>
      </c>
      <c r="L309" s="71">
        <v>76</v>
      </c>
      <c r="M309" s="72">
        <v>1</v>
      </c>
      <c r="N309" s="69" t="s">
        <v>391</v>
      </c>
      <c r="O309" s="69" t="s">
        <v>1445</v>
      </c>
      <c r="P309" s="71">
        <v>1</v>
      </c>
      <c r="Q309" s="71">
        <v>1</v>
      </c>
      <c r="R309" s="73">
        <v>204867</v>
      </c>
      <c r="S309" s="74">
        <f t="shared" si="12"/>
        <v>0</v>
      </c>
      <c r="T309" s="73">
        <f t="shared" si="13"/>
        <v>204867</v>
      </c>
      <c r="U309" s="75" t="s">
        <v>1461</v>
      </c>
      <c r="V309" s="76"/>
    </row>
    <row r="310" spans="1:24" ht="13" hidden="1" x14ac:dyDescent="0.15">
      <c r="A310" s="64">
        <f t="shared" si="14"/>
        <v>309</v>
      </c>
      <c r="C310" s="79" t="s">
        <v>1462</v>
      </c>
      <c r="D310" s="82">
        <v>44021</v>
      </c>
      <c r="E310" s="66" t="s">
        <v>95</v>
      </c>
      <c r="F310" s="68">
        <v>1101</v>
      </c>
      <c r="G310" s="66" t="s">
        <v>96</v>
      </c>
      <c r="H310" s="69" t="s">
        <v>1007</v>
      </c>
      <c r="I310" s="66" t="s">
        <v>120</v>
      </c>
      <c r="J310" s="69" t="s">
        <v>241</v>
      </c>
      <c r="K310" s="76"/>
      <c r="L310" s="76"/>
      <c r="M310" s="76"/>
      <c r="N310" s="69" t="s">
        <v>1463</v>
      </c>
      <c r="O310" s="69" t="s">
        <v>123</v>
      </c>
      <c r="P310" s="71">
        <v>1</v>
      </c>
      <c r="Q310" s="71">
        <v>1</v>
      </c>
      <c r="R310" s="73">
        <v>206942</v>
      </c>
      <c r="S310" s="74">
        <f t="shared" si="12"/>
        <v>0</v>
      </c>
      <c r="T310" s="73">
        <f t="shared" si="13"/>
        <v>206942</v>
      </c>
      <c r="U310" s="75" t="s">
        <v>1464</v>
      </c>
      <c r="V310" s="69" t="s">
        <v>1465</v>
      </c>
    </row>
    <row r="311" spans="1:24" ht="13" hidden="1" x14ac:dyDescent="0.15">
      <c r="A311" s="64">
        <f t="shared" si="14"/>
        <v>310</v>
      </c>
      <c r="C311" s="79" t="s">
        <v>1466</v>
      </c>
      <c r="D311" s="82">
        <v>44021</v>
      </c>
      <c r="E311" s="66" t="s">
        <v>95</v>
      </c>
      <c r="F311" s="68">
        <v>1001</v>
      </c>
      <c r="G311" s="66" t="s">
        <v>96</v>
      </c>
      <c r="H311" s="69" t="s">
        <v>1467</v>
      </c>
      <c r="I311" s="66" t="s">
        <v>173</v>
      </c>
      <c r="J311" s="69" t="s">
        <v>162</v>
      </c>
      <c r="K311" s="70">
        <v>7029</v>
      </c>
      <c r="L311" s="71">
        <v>49</v>
      </c>
      <c r="M311" s="72">
        <v>2</v>
      </c>
      <c r="N311" s="69" t="s">
        <v>1468</v>
      </c>
      <c r="O311" s="69" t="s">
        <v>1469</v>
      </c>
      <c r="P311" s="71">
        <v>1</v>
      </c>
      <c r="Q311" s="71">
        <v>1</v>
      </c>
      <c r="R311" s="73">
        <v>229426</v>
      </c>
      <c r="S311" s="74">
        <f t="shared" si="12"/>
        <v>0</v>
      </c>
      <c r="T311" s="73">
        <f t="shared" si="13"/>
        <v>229426</v>
      </c>
      <c r="U311" s="75" t="s">
        <v>1470</v>
      </c>
      <c r="V311" s="76"/>
    </row>
    <row r="312" spans="1:24" ht="13" hidden="1" x14ac:dyDescent="0.15">
      <c r="A312" s="64">
        <f t="shared" si="14"/>
        <v>311</v>
      </c>
      <c r="C312" s="79" t="s">
        <v>1471</v>
      </c>
      <c r="D312" s="82">
        <v>44021</v>
      </c>
      <c r="E312" s="66" t="s">
        <v>95</v>
      </c>
      <c r="F312" s="68">
        <v>735</v>
      </c>
      <c r="G312" s="66" t="s">
        <v>96</v>
      </c>
      <c r="H312" s="69" t="s">
        <v>1472</v>
      </c>
      <c r="I312" s="66" t="s">
        <v>113</v>
      </c>
      <c r="J312" s="69" t="s">
        <v>142</v>
      </c>
      <c r="K312" s="70">
        <v>7317</v>
      </c>
      <c r="L312" s="71">
        <v>51</v>
      </c>
      <c r="M312" s="72">
        <v>3</v>
      </c>
      <c r="N312" s="76"/>
      <c r="O312" s="69" t="s">
        <v>1445</v>
      </c>
      <c r="P312" s="71">
        <v>1</v>
      </c>
      <c r="Q312" s="71">
        <v>1</v>
      </c>
      <c r="R312" s="73">
        <v>346537</v>
      </c>
      <c r="S312" s="74">
        <f t="shared" si="12"/>
        <v>0</v>
      </c>
      <c r="T312" s="73">
        <f t="shared" si="13"/>
        <v>346537</v>
      </c>
      <c r="U312" s="76"/>
      <c r="V312" s="76"/>
    </row>
    <row r="313" spans="1:24" ht="13" hidden="1" x14ac:dyDescent="0.15">
      <c r="A313" s="64">
        <f t="shared" si="14"/>
        <v>312</v>
      </c>
      <c r="C313" s="79" t="s">
        <v>1473</v>
      </c>
      <c r="D313" s="82">
        <v>44021</v>
      </c>
      <c r="E313" s="66" t="s">
        <v>95</v>
      </c>
      <c r="F313" s="68">
        <v>719</v>
      </c>
      <c r="G313" s="66" t="s">
        <v>96</v>
      </c>
      <c r="H313" s="69" t="s">
        <v>1472</v>
      </c>
      <c r="I313" s="66" t="s">
        <v>113</v>
      </c>
      <c r="J313" s="69" t="s">
        <v>142</v>
      </c>
      <c r="K313" s="70">
        <v>7317</v>
      </c>
      <c r="L313" s="71">
        <v>49</v>
      </c>
      <c r="M313" s="72">
        <v>3</v>
      </c>
      <c r="N313" s="76"/>
      <c r="O313" s="69" t="s">
        <v>1445</v>
      </c>
      <c r="P313" s="71">
        <v>1</v>
      </c>
      <c r="Q313" s="71">
        <v>1</v>
      </c>
      <c r="R313" s="73">
        <v>391876</v>
      </c>
      <c r="S313" s="74">
        <f t="shared" si="12"/>
        <v>0</v>
      </c>
      <c r="T313" s="73">
        <f t="shared" si="13"/>
        <v>391876</v>
      </c>
      <c r="U313" s="76"/>
      <c r="V313" s="76"/>
    </row>
    <row r="314" spans="1:24" ht="13" hidden="1" x14ac:dyDescent="0.15">
      <c r="A314" s="64">
        <f t="shared" si="14"/>
        <v>313</v>
      </c>
      <c r="C314" s="79" t="s">
        <v>1474</v>
      </c>
      <c r="D314" s="82">
        <v>44021</v>
      </c>
      <c r="E314" s="66" t="s">
        <v>95</v>
      </c>
      <c r="F314" s="68">
        <v>711</v>
      </c>
      <c r="G314" s="66" t="s">
        <v>96</v>
      </c>
      <c r="H314" s="69" t="s">
        <v>1472</v>
      </c>
      <c r="I314" s="66" t="s">
        <v>113</v>
      </c>
      <c r="J314" s="69" t="s">
        <v>142</v>
      </c>
      <c r="K314" s="70">
        <v>7317</v>
      </c>
      <c r="L314" s="71">
        <v>48</v>
      </c>
      <c r="M314" s="72">
        <v>3</v>
      </c>
      <c r="N314" s="76"/>
      <c r="O314" s="69" t="s">
        <v>1445</v>
      </c>
      <c r="P314" s="71">
        <v>1</v>
      </c>
      <c r="Q314" s="71">
        <v>1</v>
      </c>
      <c r="R314" s="73">
        <v>473738</v>
      </c>
      <c r="S314" s="74">
        <f t="shared" si="12"/>
        <v>0</v>
      </c>
      <c r="T314" s="73">
        <f t="shared" si="13"/>
        <v>473738</v>
      </c>
      <c r="U314" s="76"/>
      <c r="V314" s="76"/>
    </row>
    <row r="315" spans="1:24" ht="13" hidden="1" x14ac:dyDescent="0.15">
      <c r="A315" s="64">
        <f t="shared" si="14"/>
        <v>314</v>
      </c>
      <c r="C315" s="79" t="s">
        <v>1475</v>
      </c>
      <c r="D315" s="82">
        <v>44021</v>
      </c>
      <c r="E315" s="66" t="s">
        <v>133</v>
      </c>
      <c r="F315" s="68">
        <v>807</v>
      </c>
      <c r="G315" s="66" t="s">
        <v>96</v>
      </c>
      <c r="H315" s="69" t="s">
        <v>1476</v>
      </c>
      <c r="I315" s="66" t="s">
        <v>113</v>
      </c>
      <c r="J315" s="69" t="s">
        <v>142</v>
      </c>
      <c r="K315" s="76"/>
      <c r="L315" s="76"/>
      <c r="M315" s="76"/>
      <c r="N315" s="69" t="s">
        <v>1477</v>
      </c>
      <c r="O315" s="69" t="s">
        <v>123</v>
      </c>
      <c r="P315" s="76"/>
      <c r="Q315" s="76"/>
      <c r="R315" s="73">
        <v>0</v>
      </c>
      <c r="S315" s="74">
        <f t="shared" si="12"/>
        <v>12000</v>
      </c>
      <c r="T315" s="73">
        <f t="shared" si="13"/>
        <v>12000</v>
      </c>
      <c r="U315" s="75" t="s">
        <v>1478</v>
      </c>
      <c r="V315" s="69" t="s">
        <v>1479</v>
      </c>
      <c r="X315" s="84" t="s">
        <v>5419</v>
      </c>
    </row>
    <row r="316" spans="1:24" ht="13" hidden="1" x14ac:dyDescent="0.15">
      <c r="A316" s="64">
        <f t="shared" si="14"/>
        <v>315</v>
      </c>
      <c r="C316" s="79" t="s">
        <v>1480</v>
      </c>
      <c r="D316" s="82">
        <v>44021</v>
      </c>
      <c r="E316" s="66" t="s">
        <v>133</v>
      </c>
      <c r="F316" s="68">
        <v>13315</v>
      </c>
      <c r="G316" s="66" t="s">
        <v>96</v>
      </c>
      <c r="H316" s="69" t="s">
        <v>1481</v>
      </c>
      <c r="I316" s="66" t="s">
        <v>107</v>
      </c>
      <c r="J316" s="69" t="s">
        <v>114</v>
      </c>
      <c r="K316" s="76"/>
      <c r="L316" s="76"/>
      <c r="M316" s="76"/>
      <c r="N316" s="69" t="s">
        <v>1482</v>
      </c>
      <c r="O316" s="69" t="s">
        <v>137</v>
      </c>
      <c r="P316" s="76"/>
      <c r="Q316" s="76"/>
      <c r="R316" s="73">
        <v>0</v>
      </c>
      <c r="S316" s="74">
        <f t="shared" si="12"/>
        <v>12000</v>
      </c>
      <c r="T316" s="73">
        <f t="shared" si="13"/>
        <v>12000</v>
      </c>
      <c r="U316" s="75" t="s">
        <v>1483</v>
      </c>
      <c r="V316" s="69" t="s">
        <v>139</v>
      </c>
      <c r="X316" s="84" t="s">
        <v>5419</v>
      </c>
    </row>
    <row r="317" spans="1:24" ht="13" hidden="1" x14ac:dyDescent="0.15">
      <c r="A317" s="64">
        <f t="shared" si="14"/>
        <v>316</v>
      </c>
      <c r="C317" s="79" t="s">
        <v>1484</v>
      </c>
      <c r="D317" s="82">
        <v>44021</v>
      </c>
      <c r="E317" s="66" t="s">
        <v>133</v>
      </c>
      <c r="F317" s="68">
        <v>10605</v>
      </c>
      <c r="G317" s="66" t="s">
        <v>96</v>
      </c>
      <c r="H317" s="69" t="s">
        <v>1485</v>
      </c>
      <c r="I317" s="66" t="s">
        <v>107</v>
      </c>
      <c r="J317" s="69" t="s">
        <v>108</v>
      </c>
      <c r="K317" s="76"/>
      <c r="L317" s="76"/>
      <c r="M317" s="76"/>
      <c r="N317" s="69" t="s">
        <v>1486</v>
      </c>
      <c r="O317" s="69" t="s">
        <v>137</v>
      </c>
      <c r="P317" s="76"/>
      <c r="Q317" s="76"/>
      <c r="R317" s="73">
        <v>0</v>
      </c>
      <c r="S317" s="74">
        <f t="shared" si="12"/>
        <v>12000</v>
      </c>
      <c r="T317" s="73">
        <f t="shared" si="13"/>
        <v>12000</v>
      </c>
      <c r="U317" s="75" t="s">
        <v>1487</v>
      </c>
      <c r="V317" s="69" t="s">
        <v>139</v>
      </c>
      <c r="X317" s="84" t="s">
        <v>5419</v>
      </c>
    </row>
    <row r="318" spans="1:24" ht="13" hidden="1" x14ac:dyDescent="0.15">
      <c r="A318" s="64">
        <f t="shared" si="14"/>
        <v>317</v>
      </c>
      <c r="C318" s="79" t="s">
        <v>1488</v>
      </c>
      <c r="D318" s="82">
        <v>44021</v>
      </c>
      <c r="E318" s="66" t="s">
        <v>148</v>
      </c>
      <c r="F318" s="68">
        <v>6506</v>
      </c>
      <c r="G318" s="66" t="s">
        <v>96</v>
      </c>
      <c r="H318" s="69" t="s">
        <v>1489</v>
      </c>
      <c r="I318" s="66" t="s">
        <v>113</v>
      </c>
      <c r="J318" s="69" t="s">
        <v>135</v>
      </c>
      <c r="K318" s="76"/>
      <c r="L318" s="76"/>
      <c r="M318" s="76"/>
      <c r="N318" s="69" t="s">
        <v>1490</v>
      </c>
      <c r="O318" s="69" t="s">
        <v>123</v>
      </c>
      <c r="P318" s="76"/>
      <c r="Q318" s="76"/>
      <c r="R318" s="73">
        <v>0</v>
      </c>
      <c r="S318" s="74">
        <f t="shared" si="12"/>
        <v>15000</v>
      </c>
      <c r="T318" s="73">
        <f t="shared" si="13"/>
        <v>15000</v>
      </c>
      <c r="U318" s="75" t="s">
        <v>1491</v>
      </c>
      <c r="V318" s="69" t="s">
        <v>397</v>
      </c>
      <c r="X318" s="84" t="s">
        <v>5419</v>
      </c>
    </row>
    <row r="319" spans="1:24" ht="13" hidden="1" x14ac:dyDescent="0.15">
      <c r="A319" s="64">
        <f t="shared" si="14"/>
        <v>318</v>
      </c>
      <c r="C319" s="79" t="s">
        <v>1492</v>
      </c>
      <c r="D319" s="82">
        <v>44021</v>
      </c>
      <c r="E319" s="66" t="s">
        <v>154</v>
      </c>
      <c r="F319" s="68">
        <v>1300</v>
      </c>
      <c r="G319" s="66" t="s">
        <v>96</v>
      </c>
      <c r="H319" s="69" t="s">
        <v>1493</v>
      </c>
      <c r="I319" s="66" t="s">
        <v>107</v>
      </c>
      <c r="J319" s="69" t="s">
        <v>135</v>
      </c>
      <c r="K319" s="76"/>
      <c r="L319" s="76"/>
      <c r="M319" s="76"/>
      <c r="N319" s="69" t="s">
        <v>1494</v>
      </c>
      <c r="O319" s="69" t="s">
        <v>1495</v>
      </c>
      <c r="P319" s="76"/>
      <c r="Q319" s="76"/>
      <c r="R319" s="73">
        <v>10000</v>
      </c>
      <c r="S319" s="74">
        <f t="shared" si="12"/>
        <v>0</v>
      </c>
      <c r="T319" s="73">
        <f t="shared" si="13"/>
        <v>10000</v>
      </c>
      <c r="U319" s="75" t="s">
        <v>1496</v>
      </c>
      <c r="V319" s="69" t="s">
        <v>1497</v>
      </c>
    </row>
    <row r="320" spans="1:24" ht="13" hidden="1" x14ac:dyDescent="0.15">
      <c r="A320" s="64">
        <f t="shared" si="14"/>
        <v>319</v>
      </c>
      <c r="C320" s="79" t="s">
        <v>1498</v>
      </c>
      <c r="D320" s="82">
        <v>44021</v>
      </c>
      <c r="E320" s="66" t="s">
        <v>154</v>
      </c>
      <c r="F320" s="68">
        <v>2114</v>
      </c>
      <c r="G320" s="66" t="s">
        <v>96</v>
      </c>
      <c r="H320" s="69" t="s">
        <v>1499</v>
      </c>
      <c r="I320" s="66" t="s">
        <v>107</v>
      </c>
      <c r="J320" s="69" t="s">
        <v>108</v>
      </c>
      <c r="K320" s="76"/>
      <c r="L320" s="76"/>
      <c r="M320" s="76"/>
      <c r="N320" s="69" t="s">
        <v>1500</v>
      </c>
      <c r="O320" s="69" t="s">
        <v>1495</v>
      </c>
      <c r="P320" s="76"/>
      <c r="Q320" s="76"/>
      <c r="R320" s="73">
        <v>10000</v>
      </c>
      <c r="S320" s="74">
        <f t="shared" si="12"/>
        <v>0</v>
      </c>
      <c r="T320" s="73">
        <f t="shared" si="13"/>
        <v>10000</v>
      </c>
      <c r="U320" s="75" t="s">
        <v>1501</v>
      </c>
      <c r="V320" s="69" t="s">
        <v>1497</v>
      </c>
    </row>
    <row r="321" spans="1:22" ht="13" hidden="1" x14ac:dyDescent="0.15">
      <c r="A321" s="64">
        <f t="shared" si="14"/>
        <v>320</v>
      </c>
      <c r="C321" s="79" t="s">
        <v>1502</v>
      </c>
      <c r="D321" s="82">
        <v>44021</v>
      </c>
      <c r="E321" s="66" t="s">
        <v>154</v>
      </c>
      <c r="F321" s="68">
        <v>11703</v>
      </c>
      <c r="G321" s="66" t="s">
        <v>96</v>
      </c>
      <c r="H321" s="69" t="s">
        <v>1503</v>
      </c>
      <c r="I321" s="66" t="s">
        <v>173</v>
      </c>
      <c r="J321" s="69" t="s">
        <v>135</v>
      </c>
      <c r="K321" s="76"/>
      <c r="L321" s="76"/>
      <c r="M321" s="76"/>
      <c r="N321" s="69" t="s">
        <v>1504</v>
      </c>
      <c r="O321" s="69" t="s">
        <v>123</v>
      </c>
      <c r="P321" s="76"/>
      <c r="Q321" s="76"/>
      <c r="R321" s="73">
        <v>10000</v>
      </c>
      <c r="S321" s="74">
        <f t="shared" si="12"/>
        <v>0</v>
      </c>
      <c r="T321" s="73">
        <f t="shared" si="13"/>
        <v>10000</v>
      </c>
      <c r="U321" s="75" t="s">
        <v>1505</v>
      </c>
      <c r="V321" s="69" t="s">
        <v>1506</v>
      </c>
    </row>
    <row r="322" spans="1:22" ht="13" hidden="1" x14ac:dyDescent="0.15">
      <c r="A322" s="64">
        <f t="shared" si="14"/>
        <v>321</v>
      </c>
      <c r="C322" s="79" t="s">
        <v>1507</v>
      </c>
      <c r="D322" s="82">
        <v>44021</v>
      </c>
      <c r="E322" s="66" t="s">
        <v>154</v>
      </c>
      <c r="F322" s="68">
        <v>100</v>
      </c>
      <c r="G322" s="66" t="s">
        <v>96</v>
      </c>
      <c r="H322" s="69" t="s">
        <v>1147</v>
      </c>
      <c r="I322" s="66" t="s">
        <v>173</v>
      </c>
      <c r="J322" s="69" t="s">
        <v>162</v>
      </c>
      <c r="K322" s="76"/>
      <c r="L322" s="76"/>
      <c r="M322" s="76"/>
      <c r="N322" s="69" t="s">
        <v>1508</v>
      </c>
      <c r="O322" s="69" t="s">
        <v>123</v>
      </c>
      <c r="P322" s="76"/>
      <c r="Q322" s="76"/>
      <c r="R322" s="73">
        <v>9744</v>
      </c>
      <c r="S322" s="74">
        <f t="shared" ref="S322:S385" si="15">IF(R322&gt;0,0,(IF(ISNA(VLOOKUP(E322,Missing_Vaulations,3,FALSE))=TRUE,0,(VLOOKUP(E322,Missing_Vaulations,3,FALSE)))))</f>
        <v>0</v>
      </c>
      <c r="T322" s="73">
        <f t="shared" si="13"/>
        <v>9744</v>
      </c>
      <c r="U322" s="75" t="s">
        <v>1509</v>
      </c>
      <c r="V322" s="69" t="s">
        <v>1510</v>
      </c>
    </row>
    <row r="323" spans="1:22" ht="13" hidden="1" x14ac:dyDescent="0.15">
      <c r="A323" s="64">
        <f t="shared" si="14"/>
        <v>322</v>
      </c>
      <c r="C323" s="79" t="s">
        <v>1511</v>
      </c>
      <c r="D323" s="82">
        <v>44021</v>
      </c>
      <c r="E323" s="66" t="s">
        <v>154</v>
      </c>
      <c r="F323" s="68">
        <v>2512</v>
      </c>
      <c r="G323" s="66" t="s">
        <v>96</v>
      </c>
      <c r="H323" s="69" t="s">
        <v>1512</v>
      </c>
      <c r="I323" s="66" t="s">
        <v>173</v>
      </c>
      <c r="J323" s="69" t="s">
        <v>121</v>
      </c>
      <c r="K323" s="76"/>
      <c r="L323" s="76"/>
      <c r="M323" s="76"/>
      <c r="N323" s="69" t="s">
        <v>1513</v>
      </c>
      <c r="O323" s="69" t="s">
        <v>123</v>
      </c>
      <c r="P323" s="76"/>
      <c r="Q323" s="76"/>
      <c r="R323" s="73">
        <v>0</v>
      </c>
      <c r="S323" s="74">
        <f t="shared" si="15"/>
        <v>3000</v>
      </c>
      <c r="T323" s="73">
        <f t="shared" ref="T323:T386" si="16">R323+S323</f>
        <v>3000</v>
      </c>
      <c r="U323" s="75" t="s">
        <v>1514</v>
      </c>
      <c r="V323" s="69" t="s">
        <v>217</v>
      </c>
    </row>
    <row r="324" spans="1:22" ht="13" hidden="1" x14ac:dyDescent="0.15">
      <c r="A324" s="64">
        <f t="shared" ref="A324:A387" si="17">A323+1</f>
        <v>323</v>
      </c>
      <c r="C324" s="79" t="s">
        <v>1515</v>
      </c>
      <c r="D324" s="82">
        <v>44021</v>
      </c>
      <c r="E324" s="66" t="s">
        <v>154</v>
      </c>
      <c r="F324" s="68">
        <v>410</v>
      </c>
      <c r="G324" s="66" t="s">
        <v>96</v>
      </c>
      <c r="H324" s="69" t="s">
        <v>1516</v>
      </c>
      <c r="I324" s="66" t="s">
        <v>173</v>
      </c>
      <c r="J324" s="69" t="s">
        <v>162</v>
      </c>
      <c r="K324" s="76"/>
      <c r="L324" s="76"/>
      <c r="M324" s="76"/>
      <c r="N324" s="69" t="s">
        <v>1517</v>
      </c>
      <c r="O324" s="69" t="s">
        <v>123</v>
      </c>
      <c r="P324" s="76"/>
      <c r="Q324" s="76"/>
      <c r="R324" s="73">
        <v>0</v>
      </c>
      <c r="S324" s="74">
        <f t="shared" si="15"/>
        <v>3000</v>
      </c>
      <c r="T324" s="73">
        <f t="shared" si="16"/>
        <v>3000</v>
      </c>
      <c r="U324" s="75" t="s">
        <v>1518</v>
      </c>
      <c r="V324" s="69" t="s">
        <v>170</v>
      </c>
    </row>
    <row r="325" spans="1:22" ht="13" hidden="1" x14ac:dyDescent="0.15">
      <c r="A325" s="64">
        <f t="shared" si="17"/>
        <v>324</v>
      </c>
      <c r="C325" s="79" t="s">
        <v>1519</v>
      </c>
      <c r="D325" s="82">
        <v>44021</v>
      </c>
      <c r="E325" s="66" t="s">
        <v>154</v>
      </c>
      <c r="F325" s="68">
        <v>5507</v>
      </c>
      <c r="G325" s="66" t="s">
        <v>96</v>
      </c>
      <c r="H325" s="69" t="s">
        <v>1520</v>
      </c>
      <c r="I325" s="66" t="s">
        <v>173</v>
      </c>
      <c r="J325" s="69" t="s">
        <v>130</v>
      </c>
      <c r="K325" s="76"/>
      <c r="L325" s="76"/>
      <c r="M325" s="76"/>
      <c r="N325" s="69" t="s">
        <v>1521</v>
      </c>
      <c r="O325" s="69" t="s">
        <v>123</v>
      </c>
      <c r="P325" s="76"/>
      <c r="Q325" s="76"/>
      <c r="R325" s="73">
        <v>0</v>
      </c>
      <c r="S325" s="74">
        <f t="shared" si="15"/>
        <v>3000</v>
      </c>
      <c r="T325" s="73">
        <f t="shared" si="16"/>
        <v>3000</v>
      </c>
      <c r="U325" s="75" t="s">
        <v>1522</v>
      </c>
      <c r="V325" s="69" t="s">
        <v>217</v>
      </c>
    </row>
    <row r="326" spans="1:22" ht="13" hidden="1" x14ac:dyDescent="0.15">
      <c r="A326" s="64">
        <f t="shared" si="17"/>
        <v>325</v>
      </c>
      <c r="C326" s="79" t="s">
        <v>1523</v>
      </c>
      <c r="D326" s="82">
        <v>44021</v>
      </c>
      <c r="E326" s="66" t="s">
        <v>154</v>
      </c>
      <c r="F326" s="68">
        <v>9010</v>
      </c>
      <c r="G326" s="66" t="s">
        <v>96</v>
      </c>
      <c r="H326" s="69" t="s">
        <v>1524</v>
      </c>
      <c r="I326" s="66" t="s">
        <v>107</v>
      </c>
      <c r="J326" s="69" t="s">
        <v>108</v>
      </c>
      <c r="K326" s="76"/>
      <c r="L326" s="76"/>
      <c r="M326" s="76"/>
      <c r="N326" s="69" t="s">
        <v>1525</v>
      </c>
      <c r="O326" s="69" t="s">
        <v>175</v>
      </c>
      <c r="P326" s="76"/>
      <c r="Q326" s="76"/>
      <c r="R326" s="73">
        <v>0</v>
      </c>
      <c r="S326" s="74">
        <f t="shared" si="15"/>
        <v>3000</v>
      </c>
      <c r="T326" s="73">
        <f t="shared" si="16"/>
        <v>3000</v>
      </c>
      <c r="U326" s="75" t="s">
        <v>1526</v>
      </c>
      <c r="V326" s="69" t="s">
        <v>201</v>
      </c>
    </row>
    <row r="327" spans="1:22" ht="13" hidden="1" x14ac:dyDescent="0.15">
      <c r="A327" s="64">
        <f t="shared" si="17"/>
        <v>326</v>
      </c>
      <c r="C327" s="79" t="s">
        <v>1527</v>
      </c>
      <c r="D327" s="82">
        <v>44021</v>
      </c>
      <c r="E327" s="66" t="s">
        <v>154</v>
      </c>
      <c r="F327" s="68">
        <v>9302</v>
      </c>
      <c r="G327" s="66" t="s">
        <v>96</v>
      </c>
      <c r="H327" s="69" t="s">
        <v>1528</v>
      </c>
      <c r="I327" s="66" t="s">
        <v>107</v>
      </c>
      <c r="J327" s="69" t="s">
        <v>108</v>
      </c>
      <c r="K327" s="76"/>
      <c r="L327" s="76"/>
      <c r="M327" s="76"/>
      <c r="N327" s="69" t="s">
        <v>1529</v>
      </c>
      <c r="O327" s="69" t="s">
        <v>123</v>
      </c>
      <c r="P327" s="76"/>
      <c r="Q327" s="76"/>
      <c r="R327" s="73">
        <v>0</v>
      </c>
      <c r="S327" s="74">
        <f t="shared" si="15"/>
        <v>3000</v>
      </c>
      <c r="T327" s="73">
        <f t="shared" si="16"/>
        <v>3000</v>
      </c>
      <c r="U327" s="75" t="s">
        <v>1530</v>
      </c>
      <c r="V327" s="69" t="s">
        <v>170</v>
      </c>
    </row>
    <row r="328" spans="1:22" ht="13" hidden="1" x14ac:dyDescent="0.15">
      <c r="A328" s="64">
        <f t="shared" si="17"/>
        <v>327</v>
      </c>
      <c r="C328" s="79" t="s">
        <v>1531</v>
      </c>
      <c r="D328" s="82">
        <v>44021</v>
      </c>
      <c r="E328" s="66" t="s">
        <v>154</v>
      </c>
      <c r="F328" s="68">
        <v>10613</v>
      </c>
      <c r="G328" s="66" t="s">
        <v>96</v>
      </c>
      <c r="H328" s="69" t="s">
        <v>1532</v>
      </c>
      <c r="I328" s="66" t="s">
        <v>129</v>
      </c>
      <c r="J328" s="69" t="s">
        <v>142</v>
      </c>
      <c r="K328" s="76"/>
      <c r="L328" s="76"/>
      <c r="M328" s="76"/>
      <c r="N328" s="69" t="s">
        <v>1533</v>
      </c>
      <c r="O328" s="69" t="s">
        <v>123</v>
      </c>
      <c r="P328" s="76"/>
      <c r="Q328" s="76"/>
      <c r="R328" s="73">
        <v>0</v>
      </c>
      <c r="S328" s="74">
        <f t="shared" si="15"/>
        <v>3000</v>
      </c>
      <c r="T328" s="73">
        <f t="shared" si="16"/>
        <v>3000</v>
      </c>
      <c r="U328" s="75" t="s">
        <v>1534</v>
      </c>
      <c r="V328" s="69" t="s">
        <v>170</v>
      </c>
    </row>
    <row r="329" spans="1:22" ht="13" hidden="1" x14ac:dyDescent="0.15">
      <c r="A329" s="64">
        <f t="shared" si="17"/>
        <v>328</v>
      </c>
      <c r="C329" s="79" t="s">
        <v>1535</v>
      </c>
      <c r="D329" s="82">
        <v>44021</v>
      </c>
      <c r="E329" s="66" t="s">
        <v>154</v>
      </c>
      <c r="F329" s="68">
        <v>5422</v>
      </c>
      <c r="G329" s="66" t="s">
        <v>96</v>
      </c>
      <c r="H329" s="69" t="s">
        <v>1536</v>
      </c>
      <c r="I329" s="66" t="s">
        <v>107</v>
      </c>
      <c r="J329" s="69" t="s">
        <v>162</v>
      </c>
      <c r="K329" s="76"/>
      <c r="L329" s="76"/>
      <c r="M329" s="76"/>
      <c r="N329" s="69" t="s">
        <v>1537</v>
      </c>
      <c r="O329" s="69" t="s">
        <v>175</v>
      </c>
      <c r="P329" s="76"/>
      <c r="Q329" s="76"/>
      <c r="R329" s="73">
        <v>0</v>
      </c>
      <c r="S329" s="74">
        <f t="shared" si="15"/>
        <v>3000</v>
      </c>
      <c r="T329" s="73">
        <f t="shared" si="16"/>
        <v>3000</v>
      </c>
      <c r="U329" s="75" t="s">
        <v>1538</v>
      </c>
      <c r="V329" s="69" t="s">
        <v>652</v>
      </c>
    </row>
    <row r="330" spans="1:22" ht="13" hidden="1" x14ac:dyDescent="0.15">
      <c r="A330" s="64">
        <f t="shared" si="17"/>
        <v>329</v>
      </c>
      <c r="C330" s="79" t="s">
        <v>1539</v>
      </c>
      <c r="D330" s="82">
        <v>44021</v>
      </c>
      <c r="E330" s="66" t="s">
        <v>154</v>
      </c>
      <c r="F330" s="68">
        <v>2109</v>
      </c>
      <c r="G330" s="66" t="s">
        <v>96</v>
      </c>
      <c r="H330" s="69" t="s">
        <v>1540</v>
      </c>
      <c r="I330" s="66" t="s">
        <v>120</v>
      </c>
      <c r="J330" s="69" t="s">
        <v>108</v>
      </c>
      <c r="K330" s="76"/>
      <c r="L330" s="76"/>
      <c r="M330" s="76"/>
      <c r="N330" s="69" t="s">
        <v>174</v>
      </c>
      <c r="O330" s="69" t="s">
        <v>175</v>
      </c>
      <c r="P330" s="76"/>
      <c r="Q330" s="76"/>
      <c r="R330" s="73">
        <v>0</v>
      </c>
      <c r="S330" s="74">
        <f t="shared" si="15"/>
        <v>3000</v>
      </c>
      <c r="T330" s="73">
        <f t="shared" si="16"/>
        <v>3000</v>
      </c>
      <c r="U330" s="75" t="s">
        <v>1541</v>
      </c>
      <c r="V330" s="69" t="s">
        <v>652</v>
      </c>
    </row>
    <row r="331" spans="1:22" ht="13" hidden="1" x14ac:dyDescent="0.15">
      <c r="A331" s="64">
        <f t="shared" si="17"/>
        <v>330</v>
      </c>
      <c r="C331" s="79" t="s">
        <v>1542</v>
      </c>
      <c r="D331" s="82">
        <v>44021</v>
      </c>
      <c r="E331" s="66" t="s">
        <v>681</v>
      </c>
      <c r="F331" s="68">
        <v>10530</v>
      </c>
      <c r="G331" s="66" t="s">
        <v>96</v>
      </c>
      <c r="H331" s="69" t="s">
        <v>1543</v>
      </c>
      <c r="I331" s="66" t="s">
        <v>1544</v>
      </c>
      <c r="J331" s="69" t="s">
        <v>108</v>
      </c>
      <c r="K331" s="76"/>
      <c r="L331" s="76"/>
      <c r="M331" s="76"/>
      <c r="N331" s="76"/>
      <c r="O331" s="69" t="s">
        <v>1545</v>
      </c>
      <c r="P331" s="71">
        <v>1</v>
      </c>
      <c r="Q331" s="71">
        <v>1</v>
      </c>
      <c r="R331" s="73">
        <v>65598</v>
      </c>
      <c r="S331" s="74">
        <f t="shared" si="15"/>
        <v>0</v>
      </c>
      <c r="T331" s="73">
        <f t="shared" si="16"/>
        <v>65598</v>
      </c>
      <c r="U331" s="75" t="s">
        <v>1546</v>
      </c>
      <c r="V331" s="69" t="s">
        <v>1547</v>
      </c>
    </row>
    <row r="332" spans="1:22" ht="13" hidden="1" x14ac:dyDescent="0.15">
      <c r="A332" s="64">
        <f t="shared" si="17"/>
        <v>331</v>
      </c>
      <c r="C332" s="79" t="s">
        <v>1548</v>
      </c>
      <c r="D332" s="82">
        <v>44021</v>
      </c>
      <c r="E332" s="66" t="s">
        <v>223</v>
      </c>
      <c r="F332" s="68">
        <v>2512</v>
      </c>
      <c r="G332" s="66" t="s">
        <v>96</v>
      </c>
      <c r="H332" s="69" t="s">
        <v>1512</v>
      </c>
      <c r="I332" s="66" t="s">
        <v>173</v>
      </c>
      <c r="J332" s="69" t="s">
        <v>121</v>
      </c>
      <c r="K332" s="76"/>
      <c r="L332" s="76"/>
      <c r="M332" s="76"/>
      <c r="N332" s="69" t="s">
        <v>1513</v>
      </c>
      <c r="O332" s="69" t="s">
        <v>123</v>
      </c>
      <c r="P332" s="76"/>
      <c r="Q332" s="76"/>
      <c r="R332" s="73">
        <v>0</v>
      </c>
      <c r="S332" s="74">
        <f t="shared" si="15"/>
        <v>3000</v>
      </c>
      <c r="T332" s="73">
        <f t="shared" si="16"/>
        <v>3000</v>
      </c>
      <c r="U332" s="75" t="s">
        <v>1514</v>
      </c>
      <c r="V332" s="69" t="s">
        <v>442</v>
      </c>
    </row>
    <row r="333" spans="1:22" ht="13" hidden="1" x14ac:dyDescent="0.15">
      <c r="A333" s="64">
        <f t="shared" si="17"/>
        <v>332</v>
      </c>
      <c r="C333" s="79" t="s">
        <v>1549</v>
      </c>
      <c r="D333" s="82">
        <v>44021</v>
      </c>
      <c r="E333" s="66" t="s">
        <v>223</v>
      </c>
      <c r="F333" s="68">
        <v>6601</v>
      </c>
      <c r="G333" s="66" t="s">
        <v>96</v>
      </c>
      <c r="H333" s="69" t="s">
        <v>1550</v>
      </c>
      <c r="I333" s="66" t="s">
        <v>120</v>
      </c>
      <c r="J333" s="69" t="s">
        <v>130</v>
      </c>
      <c r="K333" s="76"/>
      <c r="L333" s="76"/>
      <c r="M333" s="76"/>
      <c r="N333" s="69" t="s">
        <v>1551</v>
      </c>
      <c r="O333" s="69" t="s">
        <v>123</v>
      </c>
      <c r="P333" s="76"/>
      <c r="Q333" s="76"/>
      <c r="R333" s="73">
        <v>0</v>
      </c>
      <c r="S333" s="74">
        <f t="shared" si="15"/>
        <v>3000</v>
      </c>
      <c r="T333" s="73">
        <f t="shared" si="16"/>
        <v>3000</v>
      </c>
      <c r="U333" s="75" t="s">
        <v>1552</v>
      </c>
      <c r="V333" s="69" t="s">
        <v>1553</v>
      </c>
    </row>
    <row r="334" spans="1:22" ht="13" hidden="1" x14ac:dyDescent="0.15">
      <c r="A334" s="64">
        <f t="shared" si="17"/>
        <v>333</v>
      </c>
      <c r="C334" s="79" t="s">
        <v>1554</v>
      </c>
      <c r="D334" s="82">
        <v>44021</v>
      </c>
      <c r="E334" s="66" t="s">
        <v>223</v>
      </c>
      <c r="F334" s="68">
        <v>4501</v>
      </c>
      <c r="G334" s="66" t="s">
        <v>96</v>
      </c>
      <c r="H334" s="69" t="s">
        <v>1555</v>
      </c>
      <c r="I334" s="66" t="s">
        <v>113</v>
      </c>
      <c r="J334" s="69" t="s">
        <v>130</v>
      </c>
      <c r="K334" s="76"/>
      <c r="L334" s="76"/>
      <c r="M334" s="76"/>
      <c r="N334" s="69" t="s">
        <v>1556</v>
      </c>
      <c r="O334" s="69" t="s">
        <v>1557</v>
      </c>
      <c r="P334" s="76"/>
      <c r="Q334" s="76"/>
      <c r="R334" s="73">
        <v>0</v>
      </c>
      <c r="S334" s="74">
        <f t="shared" si="15"/>
        <v>3000</v>
      </c>
      <c r="T334" s="73">
        <f t="shared" si="16"/>
        <v>3000</v>
      </c>
      <c r="U334" s="75" t="s">
        <v>1558</v>
      </c>
      <c r="V334" s="69" t="s">
        <v>1559</v>
      </c>
    </row>
    <row r="335" spans="1:22" ht="13" hidden="1" x14ac:dyDescent="0.15">
      <c r="A335" s="64">
        <f t="shared" si="17"/>
        <v>334</v>
      </c>
      <c r="C335" s="79" t="s">
        <v>1560</v>
      </c>
      <c r="D335" s="82">
        <v>44021</v>
      </c>
      <c r="E335" s="66" t="s">
        <v>223</v>
      </c>
      <c r="F335" s="68">
        <v>7408</v>
      </c>
      <c r="G335" s="66" t="s">
        <v>96</v>
      </c>
      <c r="H335" s="69" t="s">
        <v>1561</v>
      </c>
      <c r="I335" s="66" t="s">
        <v>113</v>
      </c>
      <c r="J335" s="69" t="s">
        <v>893</v>
      </c>
      <c r="K335" s="76"/>
      <c r="L335" s="76"/>
      <c r="M335" s="76"/>
      <c r="N335" s="69" t="s">
        <v>1562</v>
      </c>
      <c r="O335" s="69" t="s">
        <v>1374</v>
      </c>
      <c r="P335" s="76"/>
      <c r="Q335" s="76"/>
      <c r="R335" s="73">
        <v>0</v>
      </c>
      <c r="S335" s="74">
        <f t="shared" si="15"/>
        <v>3000</v>
      </c>
      <c r="T335" s="73">
        <f t="shared" si="16"/>
        <v>3000</v>
      </c>
      <c r="U335" s="75" t="s">
        <v>1563</v>
      </c>
      <c r="V335" s="69" t="s">
        <v>1564</v>
      </c>
    </row>
    <row r="336" spans="1:22" ht="13" hidden="1" x14ac:dyDescent="0.15">
      <c r="A336" s="64">
        <f t="shared" si="17"/>
        <v>335</v>
      </c>
      <c r="C336" s="79" t="s">
        <v>1565</v>
      </c>
      <c r="D336" s="82">
        <v>44021</v>
      </c>
      <c r="E336" s="66" t="s">
        <v>246</v>
      </c>
      <c r="F336" s="68">
        <v>3608</v>
      </c>
      <c r="G336" s="66" t="s">
        <v>96</v>
      </c>
      <c r="H336" s="69" t="s">
        <v>1566</v>
      </c>
      <c r="I336" s="66" t="s">
        <v>98</v>
      </c>
      <c r="J336" s="69" t="s">
        <v>114</v>
      </c>
      <c r="K336" s="76"/>
      <c r="L336" s="76"/>
      <c r="M336" s="76"/>
      <c r="N336" s="69" t="s">
        <v>1567</v>
      </c>
      <c r="O336" s="69" t="s">
        <v>1568</v>
      </c>
      <c r="P336" s="76"/>
      <c r="Q336" s="76"/>
      <c r="R336" s="73">
        <v>0</v>
      </c>
      <c r="S336" s="74">
        <f t="shared" si="15"/>
        <v>500</v>
      </c>
      <c r="T336" s="73">
        <f t="shared" si="16"/>
        <v>500</v>
      </c>
      <c r="U336" s="75" t="s">
        <v>1569</v>
      </c>
      <c r="V336" s="69" t="s">
        <v>251</v>
      </c>
    </row>
    <row r="337" spans="1:23" ht="13" hidden="1" x14ac:dyDescent="0.15">
      <c r="A337" s="64">
        <f t="shared" si="17"/>
        <v>336</v>
      </c>
      <c r="C337" s="79" t="s">
        <v>1570</v>
      </c>
      <c r="D337" s="82">
        <v>44021</v>
      </c>
      <c r="E337" s="66" t="s">
        <v>246</v>
      </c>
      <c r="F337" s="68">
        <v>917</v>
      </c>
      <c r="G337" s="66" t="s">
        <v>96</v>
      </c>
      <c r="H337" s="69" t="s">
        <v>1571</v>
      </c>
      <c r="I337" s="66" t="s">
        <v>107</v>
      </c>
      <c r="J337" s="69" t="s">
        <v>156</v>
      </c>
      <c r="K337" s="76"/>
      <c r="L337" s="76"/>
      <c r="M337" s="76"/>
      <c r="N337" s="69" t="s">
        <v>1572</v>
      </c>
      <c r="O337" s="69" t="s">
        <v>1568</v>
      </c>
      <c r="P337" s="76"/>
      <c r="Q337" s="76"/>
      <c r="R337" s="73">
        <v>0</v>
      </c>
      <c r="S337" s="74">
        <f t="shared" si="15"/>
        <v>500</v>
      </c>
      <c r="T337" s="73">
        <f t="shared" si="16"/>
        <v>500</v>
      </c>
      <c r="U337" s="75" t="s">
        <v>1573</v>
      </c>
      <c r="V337" s="69" t="s">
        <v>493</v>
      </c>
    </row>
    <row r="338" spans="1:23" ht="13" hidden="1" x14ac:dyDescent="0.15">
      <c r="A338" s="64">
        <f t="shared" si="17"/>
        <v>337</v>
      </c>
      <c r="C338" s="79" t="s">
        <v>1574</v>
      </c>
      <c r="D338" s="82">
        <v>44021</v>
      </c>
      <c r="E338" s="66" t="s">
        <v>246</v>
      </c>
      <c r="F338" s="68">
        <v>2009</v>
      </c>
      <c r="G338" s="66" t="s">
        <v>96</v>
      </c>
      <c r="H338" s="69" t="s">
        <v>1575</v>
      </c>
      <c r="I338" s="66" t="s">
        <v>113</v>
      </c>
      <c r="J338" s="69" t="s">
        <v>121</v>
      </c>
      <c r="K338" s="76"/>
      <c r="L338" s="76"/>
      <c r="M338" s="76"/>
      <c r="N338" s="69" t="s">
        <v>1576</v>
      </c>
      <c r="O338" s="69" t="s">
        <v>1568</v>
      </c>
      <c r="P338" s="76"/>
      <c r="Q338" s="76"/>
      <c r="R338" s="73">
        <v>0</v>
      </c>
      <c r="S338" s="74">
        <f t="shared" si="15"/>
        <v>500</v>
      </c>
      <c r="T338" s="73">
        <f t="shared" si="16"/>
        <v>500</v>
      </c>
      <c r="U338" s="75" t="s">
        <v>1577</v>
      </c>
      <c r="V338" s="69" t="s">
        <v>493</v>
      </c>
    </row>
    <row r="339" spans="1:23" ht="13" hidden="1" x14ac:dyDescent="0.15">
      <c r="A339" s="64">
        <f t="shared" si="17"/>
        <v>338</v>
      </c>
      <c r="C339" s="79" t="s">
        <v>1578</v>
      </c>
      <c r="D339" s="82">
        <v>44021</v>
      </c>
      <c r="E339" s="66" t="s">
        <v>246</v>
      </c>
      <c r="F339" s="68">
        <v>5700</v>
      </c>
      <c r="G339" s="66" t="s">
        <v>96</v>
      </c>
      <c r="H339" s="69" t="s">
        <v>1579</v>
      </c>
      <c r="I339" s="66" t="s">
        <v>113</v>
      </c>
      <c r="J339" s="69" t="s">
        <v>130</v>
      </c>
      <c r="K339" s="76"/>
      <c r="L339" s="76"/>
      <c r="M339" s="76"/>
      <c r="N339" s="69" t="s">
        <v>1580</v>
      </c>
      <c r="O339" s="69" t="s">
        <v>1568</v>
      </c>
      <c r="P339" s="76"/>
      <c r="Q339" s="76"/>
      <c r="R339" s="73">
        <v>0</v>
      </c>
      <c r="S339" s="74">
        <f t="shared" si="15"/>
        <v>500</v>
      </c>
      <c r="T339" s="73">
        <f t="shared" si="16"/>
        <v>500</v>
      </c>
      <c r="U339" s="75" t="s">
        <v>1581</v>
      </c>
      <c r="V339" s="69" t="s">
        <v>493</v>
      </c>
    </row>
    <row r="340" spans="1:23" ht="13" hidden="1" x14ac:dyDescent="0.15">
      <c r="A340" s="64">
        <f t="shared" si="17"/>
        <v>339</v>
      </c>
      <c r="C340" s="79" t="s">
        <v>1582</v>
      </c>
      <c r="D340" s="82">
        <v>44021</v>
      </c>
      <c r="E340" s="66" t="s">
        <v>246</v>
      </c>
      <c r="F340" s="68">
        <v>8000</v>
      </c>
      <c r="G340" s="66" t="s">
        <v>96</v>
      </c>
      <c r="H340" s="69" t="s">
        <v>1583</v>
      </c>
      <c r="I340" s="66" t="s">
        <v>98</v>
      </c>
      <c r="J340" s="69" t="s">
        <v>108</v>
      </c>
      <c r="K340" s="76"/>
      <c r="L340" s="76"/>
      <c r="M340" s="76"/>
      <c r="N340" s="69" t="s">
        <v>1584</v>
      </c>
      <c r="O340" s="69" t="s">
        <v>514</v>
      </c>
      <c r="P340" s="76"/>
      <c r="Q340" s="76"/>
      <c r="R340" s="73">
        <v>0</v>
      </c>
      <c r="S340" s="74">
        <f t="shared" si="15"/>
        <v>500</v>
      </c>
      <c r="T340" s="73">
        <f t="shared" si="16"/>
        <v>500</v>
      </c>
      <c r="U340" s="75" t="s">
        <v>1585</v>
      </c>
      <c r="V340" s="69" t="s">
        <v>493</v>
      </c>
    </row>
    <row r="341" spans="1:23" ht="13" hidden="1" x14ac:dyDescent="0.15">
      <c r="A341" s="64">
        <f t="shared" si="17"/>
        <v>340</v>
      </c>
      <c r="C341" s="79" t="s">
        <v>1586</v>
      </c>
      <c r="D341" s="82">
        <v>44021</v>
      </c>
      <c r="E341" s="66" t="s">
        <v>246</v>
      </c>
      <c r="F341" s="68">
        <v>6005</v>
      </c>
      <c r="G341" s="66" t="s">
        <v>96</v>
      </c>
      <c r="H341" s="69" t="s">
        <v>1587</v>
      </c>
      <c r="I341" s="66" t="s">
        <v>173</v>
      </c>
      <c r="J341" s="69" t="s">
        <v>156</v>
      </c>
      <c r="K341" s="76"/>
      <c r="L341" s="76"/>
      <c r="M341" s="76"/>
      <c r="N341" s="69" t="s">
        <v>1588</v>
      </c>
      <c r="O341" s="69" t="s">
        <v>1568</v>
      </c>
      <c r="P341" s="76"/>
      <c r="Q341" s="76"/>
      <c r="R341" s="73">
        <v>0</v>
      </c>
      <c r="S341" s="74">
        <f t="shared" si="15"/>
        <v>500</v>
      </c>
      <c r="T341" s="73">
        <f t="shared" si="16"/>
        <v>500</v>
      </c>
      <c r="U341" s="75" t="s">
        <v>1589</v>
      </c>
      <c r="V341" s="69" t="s">
        <v>493</v>
      </c>
    </row>
    <row r="342" spans="1:23" ht="13" hidden="1" x14ac:dyDescent="0.15">
      <c r="A342" s="64">
        <f t="shared" si="17"/>
        <v>341</v>
      </c>
      <c r="C342" s="79" t="s">
        <v>1590</v>
      </c>
      <c r="D342" s="82">
        <v>44021</v>
      </c>
      <c r="E342" s="66" t="s">
        <v>246</v>
      </c>
      <c r="F342" s="68">
        <v>2701</v>
      </c>
      <c r="G342" s="66" t="s">
        <v>96</v>
      </c>
      <c r="H342" s="69" t="s">
        <v>1591</v>
      </c>
      <c r="I342" s="66" t="s">
        <v>120</v>
      </c>
      <c r="J342" s="69" t="s">
        <v>489</v>
      </c>
      <c r="K342" s="76"/>
      <c r="L342" s="76"/>
      <c r="M342" s="76"/>
      <c r="N342" s="69" t="s">
        <v>1592</v>
      </c>
      <c r="O342" s="69" t="s">
        <v>523</v>
      </c>
      <c r="P342" s="76"/>
      <c r="Q342" s="76"/>
      <c r="R342" s="73">
        <v>0</v>
      </c>
      <c r="S342" s="74">
        <f t="shared" si="15"/>
        <v>500</v>
      </c>
      <c r="T342" s="73">
        <f t="shared" si="16"/>
        <v>500</v>
      </c>
      <c r="U342" s="75" t="s">
        <v>1593</v>
      </c>
      <c r="V342" s="69" t="s">
        <v>251</v>
      </c>
    </row>
    <row r="343" spans="1:23" ht="13" hidden="1" x14ac:dyDescent="0.15">
      <c r="A343" s="64">
        <f t="shared" si="17"/>
        <v>342</v>
      </c>
      <c r="C343" s="79" t="s">
        <v>1594</v>
      </c>
      <c r="D343" s="82">
        <v>44021</v>
      </c>
      <c r="E343" s="66" t="s">
        <v>246</v>
      </c>
      <c r="F343" s="68">
        <v>2801</v>
      </c>
      <c r="G343" s="66" t="s">
        <v>96</v>
      </c>
      <c r="H343" s="69" t="s">
        <v>1595</v>
      </c>
      <c r="I343" s="66" t="s">
        <v>113</v>
      </c>
      <c r="J343" s="69" t="s">
        <v>114</v>
      </c>
      <c r="K343" s="76"/>
      <c r="L343" s="76"/>
      <c r="M343" s="76"/>
      <c r="N343" s="69" t="s">
        <v>1596</v>
      </c>
      <c r="O343" s="69" t="s">
        <v>514</v>
      </c>
      <c r="P343" s="76"/>
      <c r="Q343" s="76"/>
      <c r="R343" s="73">
        <v>0</v>
      </c>
      <c r="S343" s="74">
        <f t="shared" si="15"/>
        <v>500</v>
      </c>
      <c r="T343" s="73">
        <f t="shared" si="16"/>
        <v>500</v>
      </c>
      <c r="U343" s="75" t="s">
        <v>1597</v>
      </c>
      <c r="V343" s="69" t="s">
        <v>493</v>
      </c>
    </row>
    <row r="344" spans="1:23" ht="13" hidden="1" x14ac:dyDescent="0.15">
      <c r="A344" s="64">
        <f t="shared" si="17"/>
        <v>343</v>
      </c>
      <c r="C344" s="79" t="s">
        <v>1598</v>
      </c>
      <c r="D344" s="82">
        <v>44021</v>
      </c>
      <c r="E344" s="66" t="s">
        <v>246</v>
      </c>
      <c r="F344" s="68">
        <v>3604</v>
      </c>
      <c r="G344" s="66" t="s">
        <v>96</v>
      </c>
      <c r="H344" s="69" t="s">
        <v>1599</v>
      </c>
      <c r="I344" s="66" t="s">
        <v>107</v>
      </c>
      <c r="J344" s="69" t="s">
        <v>108</v>
      </c>
      <c r="K344" s="76"/>
      <c r="L344" s="76"/>
      <c r="M344" s="76"/>
      <c r="N344" s="69" t="s">
        <v>1600</v>
      </c>
      <c r="O344" s="69" t="s">
        <v>1568</v>
      </c>
      <c r="P344" s="76"/>
      <c r="Q344" s="76"/>
      <c r="R344" s="73">
        <v>0</v>
      </c>
      <c r="S344" s="74">
        <f t="shared" si="15"/>
        <v>500</v>
      </c>
      <c r="T344" s="73">
        <f t="shared" si="16"/>
        <v>500</v>
      </c>
      <c r="U344" s="75" t="s">
        <v>1601</v>
      </c>
      <c r="V344" s="69" t="s">
        <v>493</v>
      </c>
    </row>
    <row r="345" spans="1:23" ht="13" hidden="1" x14ac:dyDescent="0.15">
      <c r="A345" s="64">
        <f t="shared" si="17"/>
        <v>344</v>
      </c>
      <c r="C345" s="79" t="s">
        <v>1602</v>
      </c>
      <c r="D345" s="82">
        <v>44021</v>
      </c>
      <c r="E345" s="66" t="s">
        <v>246</v>
      </c>
      <c r="F345" s="68">
        <v>2701</v>
      </c>
      <c r="G345" s="66" t="s">
        <v>96</v>
      </c>
      <c r="H345" s="69" t="s">
        <v>1603</v>
      </c>
      <c r="I345" s="66" t="s">
        <v>113</v>
      </c>
      <c r="J345" s="69" t="s">
        <v>489</v>
      </c>
      <c r="K345" s="76"/>
      <c r="L345" s="76"/>
      <c r="M345" s="76"/>
      <c r="N345" s="69" t="s">
        <v>1604</v>
      </c>
      <c r="O345" s="69" t="s">
        <v>1605</v>
      </c>
      <c r="P345" s="76"/>
      <c r="Q345" s="76"/>
      <c r="R345" s="73">
        <v>0</v>
      </c>
      <c r="S345" s="74">
        <f t="shared" si="15"/>
        <v>500</v>
      </c>
      <c r="T345" s="73">
        <f t="shared" si="16"/>
        <v>500</v>
      </c>
      <c r="U345" s="75" t="s">
        <v>1606</v>
      </c>
      <c r="V345" s="69" t="s">
        <v>493</v>
      </c>
    </row>
    <row r="346" spans="1:23" ht="13" hidden="1" x14ac:dyDescent="0.15">
      <c r="A346" s="64">
        <f t="shared" si="17"/>
        <v>345</v>
      </c>
      <c r="C346" s="79" t="s">
        <v>1607</v>
      </c>
      <c r="D346" s="82">
        <v>44021</v>
      </c>
      <c r="E346" s="66" t="s">
        <v>246</v>
      </c>
      <c r="F346" s="68">
        <v>3008</v>
      </c>
      <c r="G346" s="66" t="s">
        <v>96</v>
      </c>
      <c r="H346" s="69" t="s">
        <v>1608</v>
      </c>
      <c r="I346" s="66" t="s">
        <v>120</v>
      </c>
      <c r="J346" s="69" t="s">
        <v>489</v>
      </c>
      <c r="K346" s="76"/>
      <c r="L346" s="76"/>
      <c r="M346" s="76"/>
      <c r="N346" s="69" t="s">
        <v>1609</v>
      </c>
      <c r="O346" s="69" t="s">
        <v>1610</v>
      </c>
      <c r="P346" s="76"/>
      <c r="Q346" s="76"/>
      <c r="R346" s="73">
        <v>0</v>
      </c>
      <c r="S346" s="74">
        <f t="shared" si="15"/>
        <v>500</v>
      </c>
      <c r="T346" s="73">
        <f t="shared" si="16"/>
        <v>500</v>
      </c>
      <c r="U346" s="75" t="s">
        <v>1611</v>
      </c>
      <c r="V346" s="69" t="s">
        <v>1612</v>
      </c>
    </row>
    <row r="347" spans="1:23" ht="13" hidden="1" x14ac:dyDescent="0.15">
      <c r="A347" s="64">
        <f t="shared" si="17"/>
        <v>346</v>
      </c>
      <c r="C347" s="79" t="s">
        <v>1613</v>
      </c>
      <c r="D347" s="82">
        <v>44021</v>
      </c>
      <c r="E347" s="66" t="s">
        <v>267</v>
      </c>
      <c r="F347" s="68">
        <v>7905</v>
      </c>
      <c r="G347" s="66" t="s">
        <v>96</v>
      </c>
      <c r="H347" s="69" t="s">
        <v>1614</v>
      </c>
      <c r="I347" s="66" t="s">
        <v>98</v>
      </c>
      <c r="J347" s="69" t="s">
        <v>156</v>
      </c>
      <c r="K347" s="76"/>
      <c r="L347" s="76"/>
      <c r="M347" s="76"/>
      <c r="N347" s="69" t="s">
        <v>1615</v>
      </c>
      <c r="O347" s="69" t="s">
        <v>281</v>
      </c>
      <c r="P347" s="76"/>
      <c r="Q347" s="76"/>
      <c r="R347" s="73">
        <v>0</v>
      </c>
      <c r="S347" s="74">
        <f t="shared" si="15"/>
        <v>500</v>
      </c>
      <c r="T347" s="73">
        <f t="shared" si="16"/>
        <v>500</v>
      </c>
      <c r="U347" s="75" t="s">
        <v>1616</v>
      </c>
      <c r="V347" s="69" t="s">
        <v>1617</v>
      </c>
    </row>
    <row r="348" spans="1:23" ht="13" hidden="1" x14ac:dyDescent="0.15">
      <c r="A348" s="64">
        <f t="shared" si="17"/>
        <v>347</v>
      </c>
      <c r="C348" s="79" t="s">
        <v>1618</v>
      </c>
      <c r="D348" s="82">
        <v>44021</v>
      </c>
      <c r="E348" s="66" t="s">
        <v>267</v>
      </c>
      <c r="F348" s="68">
        <v>2631</v>
      </c>
      <c r="G348" s="66" t="s">
        <v>96</v>
      </c>
      <c r="H348" s="69" t="s">
        <v>1619</v>
      </c>
      <c r="I348" s="66" t="s">
        <v>120</v>
      </c>
      <c r="J348" s="69" t="s">
        <v>489</v>
      </c>
      <c r="K348" s="76"/>
      <c r="L348" s="76"/>
      <c r="M348" s="76"/>
      <c r="N348" s="69" t="s">
        <v>1620</v>
      </c>
      <c r="O348" s="69" t="s">
        <v>1621</v>
      </c>
      <c r="P348" s="76"/>
      <c r="Q348" s="76"/>
      <c r="R348" s="73">
        <v>0</v>
      </c>
      <c r="S348" s="74">
        <f t="shared" si="15"/>
        <v>500</v>
      </c>
      <c r="T348" s="73">
        <f t="shared" si="16"/>
        <v>500</v>
      </c>
      <c r="U348" s="75" t="s">
        <v>1622</v>
      </c>
      <c r="V348" s="69" t="s">
        <v>1623</v>
      </c>
    </row>
    <row r="349" spans="1:23" ht="13" x14ac:dyDescent="0.15">
      <c r="A349" s="64">
        <f t="shared" si="17"/>
        <v>348</v>
      </c>
      <c r="C349" s="79" t="s">
        <v>1624</v>
      </c>
      <c r="D349" s="82">
        <v>44021</v>
      </c>
      <c r="E349" s="66" t="s">
        <v>298</v>
      </c>
      <c r="F349" s="68">
        <v>3101</v>
      </c>
      <c r="G349" s="66" t="s">
        <v>96</v>
      </c>
      <c r="H349" s="69" t="s">
        <v>1625</v>
      </c>
      <c r="I349" s="66" t="s">
        <v>107</v>
      </c>
      <c r="J349" s="69" t="s">
        <v>114</v>
      </c>
      <c r="K349" s="76"/>
      <c r="L349" s="76"/>
      <c r="M349" s="76"/>
      <c r="N349" s="69" t="s">
        <v>1626</v>
      </c>
      <c r="O349" s="69" t="s">
        <v>1627</v>
      </c>
      <c r="P349" s="76"/>
      <c r="Q349" s="76"/>
      <c r="R349" s="73">
        <v>50000</v>
      </c>
      <c r="S349" s="74">
        <f t="shared" si="15"/>
        <v>0</v>
      </c>
      <c r="T349" s="73">
        <f t="shared" si="16"/>
        <v>50000</v>
      </c>
      <c r="U349" s="75" t="s">
        <v>1628</v>
      </c>
      <c r="V349" s="69" t="s">
        <v>308</v>
      </c>
      <c r="W349" s="84" t="s">
        <v>5417</v>
      </c>
    </row>
    <row r="350" spans="1:23" ht="13" x14ac:dyDescent="0.15">
      <c r="A350" s="64">
        <f t="shared" si="17"/>
        <v>349</v>
      </c>
      <c r="C350" s="79" t="s">
        <v>1629</v>
      </c>
      <c r="D350" s="82">
        <v>44021</v>
      </c>
      <c r="E350" s="66" t="s">
        <v>298</v>
      </c>
      <c r="F350" s="68">
        <v>6319</v>
      </c>
      <c r="G350" s="66" t="s">
        <v>96</v>
      </c>
      <c r="H350" s="69" t="s">
        <v>1630</v>
      </c>
      <c r="I350" s="66" t="s">
        <v>120</v>
      </c>
      <c r="J350" s="69" t="s">
        <v>162</v>
      </c>
      <c r="K350" s="76"/>
      <c r="L350" s="76"/>
      <c r="M350" s="76"/>
      <c r="N350" s="69" t="s">
        <v>1631</v>
      </c>
      <c r="O350" s="69" t="s">
        <v>1632</v>
      </c>
      <c r="P350" s="76"/>
      <c r="Q350" s="76"/>
      <c r="R350" s="73">
        <v>50000</v>
      </c>
      <c r="S350" s="74">
        <f t="shared" si="15"/>
        <v>0</v>
      </c>
      <c r="T350" s="73">
        <f t="shared" si="16"/>
        <v>50000</v>
      </c>
      <c r="U350" s="75" t="s">
        <v>1633</v>
      </c>
      <c r="V350" s="69" t="s">
        <v>1634</v>
      </c>
      <c r="W350" s="84" t="s">
        <v>5417</v>
      </c>
    </row>
    <row r="351" spans="1:23" ht="13" x14ac:dyDescent="0.15">
      <c r="A351" s="64">
        <f t="shared" si="17"/>
        <v>350</v>
      </c>
      <c r="C351" s="79" t="s">
        <v>1635</v>
      </c>
      <c r="D351" s="82">
        <v>44021</v>
      </c>
      <c r="E351" s="66" t="s">
        <v>298</v>
      </c>
      <c r="F351" s="68">
        <v>9102</v>
      </c>
      <c r="G351" s="66" t="s">
        <v>96</v>
      </c>
      <c r="H351" s="69" t="s">
        <v>1636</v>
      </c>
      <c r="I351" s="66" t="s">
        <v>113</v>
      </c>
      <c r="J351" s="69" t="s">
        <v>135</v>
      </c>
      <c r="K351" s="76"/>
      <c r="L351" s="76"/>
      <c r="M351" s="76"/>
      <c r="N351" s="69" t="s">
        <v>1637</v>
      </c>
      <c r="O351" s="69" t="s">
        <v>1632</v>
      </c>
      <c r="P351" s="76"/>
      <c r="Q351" s="76"/>
      <c r="R351" s="73">
        <v>50000</v>
      </c>
      <c r="S351" s="74">
        <f t="shared" si="15"/>
        <v>0</v>
      </c>
      <c r="T351" s="73">
        <f t="shared" si="16"/>
        <v>50000</v>
      </c>
      <c r="U351" s="75" t="s">
        <v>1638</v>
      </c>
      <c r="V351" s="69" t="s">
        <v>334</v>
      </c>
      <c r="W351" s="84" t="s">
        <v>5417</v>
      </c>
    </row>
    <row r="352" spans="1:23" ht="13" x14ac:dyDescent="0.15">
      <c r="A352" s="64">
        <f t="shared" si="17"/>
        <v>351</v>
      </c>
      <c r="C352" s="79" t="s">
        <v>1639</v>
      </c>
      <c r="D352" s="82">
        <v>44021</v>
      </c>
      <c r="E352" s="66" t="s">
        <v>298</v>
      </c>
      <c r="F352" s="68">
        <v>11509</v>
      </c>
      <c r="G352" s="66" t="s">
        <v>96</v>
      </c>
      <c r="H352" s="69" t="s">
        <v>1640</v>
      </c>
      <c r="I352" s="66" t="s">
        <v>120</v>
      </c>
      <c r="J352" s="69" t="s">
        <v>108</v>
      </c>
      <c r="K352" s="76"/>
      <c r="L352" s="76"/>
      <c r="M352" s="76"/>
      <c r="N352" s="69" t="s">
        <v>1641</v>
      </c>
      <c r="O352" s="69" t="s">
        <v>1632</v>
      </c>
      <c r="P352" s="76"/>
      <c r="Q352" s="76"/>
      <c r="R352" s="73">
        <v>50000</v>
      </c>
      <c r="S352" s="74">
        <f t="shared" si="15"/>
        <v>0</v>
      </c>
      <c r="T352" s="73">
        <f t="shared" si="16"/>
        <v>50000</v>
      </c>
      <c r="U352" s="75" t="s">
        <v>1642</v>
      </c>
      <c r="V352" s="69" t="s">
        <v>323</v>
      </c>
      <c r="W352" s="84" t="s">
        <v>5417</v>
      </c>
    </row>
    <row r="353" spans="1:23" ht="13" x14ac:dyDescent="0.15">
      <c r="A353" s="64">
        <f t="shared" si="17"/>
        <v>352</v>
      </c>
      <c r="C353" s="79" t="s">
        <v>1643</v>
      </c>
      <c r="D353" s="82">
        <v>44021</v>
      </c>
      <c r="E353" s="66" t="s">
        <v>298</v>
      </c>
      <c r="F353" s="68">
        <v>4201</v>
      </c>
      <c r="G353" s="66" t="s">
        <v>96</v>
      </c>
      <c r="H353" s="69" t="s">
        <v>1644</v>
      </c>
      <c r="I353" s="66" t="s">
        <v>98</v>
      </c>
      <c r="J353" s="69" t="s">
        <v>108</v>
      </c>
      <c r="K353" s="76"/>
      <c r="L353" s="76"/>
      <c r="M353" s="76"/>
      <c r="N353" s="69" t="s">
        <v>1645</v>
      </c>
      <c r="O353" s="69" t="s">
        <v>1632</v>
      </c>
      <c r="P353" s="76"/>
      <c r="Q353" s="76"/>
      <c r="R353" s="73">
        <v>50000</v>
      </c>
      <c r="S353" s="74">
        <f t="shared" si="15"/>
        <v>0</v>
      </c>
      <c r="T353" s="73">
        <f t="shared" si="16"/>
        <v>50000</v>
      </c>
      <c r="U353" s="75" t="s">
        <v>1646</v>
      </c>
      <c r="V353" s="69" t="s">
        <v>334</v>
      </c>
      <c r="W353" s="84" t="s">
        <v>5417</v>
      </c>
    </row>
    <row r="354" spans="1:23" ht="13" x14ac:dyDescent="0.15">
      <c r="A354" s="64">
        <f t="shared" si="17"/>
        <v>353</v>
      </c>
      <c r="C354" s="79" t="s">
        <v>1647</v>
      </c>
      <c r="D354" s="82">
        <v>44021</v>
      </c>
      <c r="E354" s="66" t="s">
        <v>298</v>
      </c>
      <c r="F354" s="68">
        <v>304</v>
      </c>
      <c r="G354" s="66" t="s">
        <v>1648</v>
      </c>
      <c r="H354" s="69" t="s">
        <v>1649</v>
      </c>
      <c r="I354" s="66" t="s">
        <v>445</v>
      </c>
      <c r="J354" s="69" t="s">
        <v>156</v>
      </c>
      <c r="K354" s="76"/>
      <c r="L354" s="76"/>
      <c r="M354" s="76"/>
      <c r="N354" s="69" t="s">
        <v>1650</v>
      </c>
      <c r="O354" s="69" t="s">
        <v>1632</v>
      </c>
      <c r="P354" s="76"/>
      <c r="Q354" s="76"/>
      <c r="R354" s="73">
        <v>50000</v>
      </c>
      <c r="S354" s="74">
        <f t="shared" si="15"/>
        <v>0</v>
      </c>
      <c r="T354" s="73">
        <f t="shared" si="16"/>
        <v>50000</v>
      </c>
      <c r="U354" s="75" t="s">
        <v>1651</v>
      </c>
      <c r="V354" s="69" t="s">
        <v>562</v>
      </c>
      <c r="W354" s="84" t="s">
        <v>5417</v>
      </c>
    </row>
    <row r="355" spans="1:23" ht="13" x14ac:dyDescent="0.15">
      <c r="A355" s="64">
        <f t="shared" si="17"/>
        <v>354</v>
      </c>
      <c r="C355" s="79" t="s">
        <v>1652</v>
      </c>
      <c r="D355" s="82">
        <v>44021</v>
      </c>
      <c r="E355" s="66" t="s">
        <v>298</v>
      </c>
      <c r="F355" s="68">
        <v>6805</v>
      </c>
      <c r="G355" s="66" t="s">
        <v>96</v>
      </c>
      <c r="H355" s="69" t="s">
        <v>1653</v>
      </c>
      <c r="I355" s="66" t="s">
        <v>120</v>
      </c>
      <c r="J355" s="69" t="s">
        <v>130</v>
      </c>
      <c r="K355" s="76"/>
      <c r="L355" s="76"/>
      <c r="M355" s="76"/>
      <c r="N355" s="69" t="s">
        <v>1654</v>
      </c>
      <c r="O355" s="69" t="s">
        <v>1632</v>
      </c>
      <c r="P355" s="76"/>
      <c r="Q355" s="76"/>
      <c r="R355" s="73">
        <v>50000</v>
      </c>
      <c r="S355" s="74">
        <f t="shared" si="15"/>
        <v>0</v>
      </c>
      <c r="T355" s="73">
        <f t="shared" si="16"/>
        <v>50000</v>
      </c>
      <c r="U355" s="75" t="s">
        <v>1655</v>
      </c>
      <c r="V355" s="69" t="s">
        <v>334</v>
      </c>
      <c r="W355" s="84" t="s">
        <v>5417</v>
      </c>
    </row>
    <row r="356" spans="1:23" ht="13" x14ac:dyDescent="0.15">
      <c r="A356" s="64">
        <f t="shared" si="17"/>
        <v>355</v>
      </c>
      <c r="C356" s="79" t="s">
        <v>1656</v>
      </c>
      <c r="D356" s="82">
        <v>44021</v>
      </c>
      <c r="E356" s="66" t="s">
        <v>298</v>
      </c>
      <c r="F356" s="68">
        <v>6208</v>
      </c>
      <c r="G356" s="66" t="s">
        <v>96</v>
      </c>
      <c r="H356" s="69" t="s">
        <v>1657</v>
      </c>
      <c r="I356" s="66" t="s">
        <v>107</v>
      </c>
      <c r="J356" s="69" t="s">
        <v>156</v>
      </c>
      <c r="K356" s="76"/>
      <c r="L356" s="76"/>
      <c r="M356" s="76"/>
      <c r="N356" s="69" t="s">
        <v>1658</v>
      </c>
      <c r="O356" s="69" t="s">
        <v>1632</v>
      </c>
      <c r="P356" s="76"/>
      <c r="Q356" s="76"/>
      <c r="R356" s="73">
        <v>50000</v>
      </c>
      <c r="S356" s="74">
        <f t="shared" si="15"/>
        <v>0</v>
      </c>
      <c r="T356" s="73">
        <f t="shared" si="16"/>
        <v>50000</v>
      </c>
      <c r="U356" s="75" t="s">
        <v>1659</v>
      </c>
      <c r="V356" s="69" t="s">
        <v>308</v>
      </c>
      <c r="W356" s="84" t="s">
        <v>5417</v>
      </c>
    </row>
    <row r="357" spans="1:23" ht="13" x14ac:dyDescent="0.15">
      <c r="A357" s="64">
        <f t="shared" si="17"/>
        <v>356</v>
      </c>
      <c r="C357" s="79" t="s">
        <v>1660</v>
      </c>
      <c r="D357" s="82">
        <v>44021</v>
      </c>
      <c r="E357" s="66" t="s">
        <v>298</v>
      </c>
      <c r="F357" s="68">
        <v>4213</v>
      </c>
      <c r="G357" s="66" t="s">
        <v>96</v>
      </c>
      <c r="H357" s="69" t="s">
        <v>1661</v>
      </c>
      <c r="I357" s="66" t="s">
        <v>173</v>
      </c>
      <c r="J357" s="69" t="s">
        <v>130</v>
      </c>
      <c r="K357" s="76"/>
      <c r="L357" s="76"/>
      <c r="M357" s="76"/>
      <c r="N357" s="69" t="s">
        <v>1662</v>
      </c>
      <c r="O357" s="69" t="s">
        <v>1632</v>
      </c>
      <c r="P357" s="76"/>
      <c r="Q357" s="76"/>
      <c r="R357" s="73">
        <v>50000</v>
      </c>
      <c r="S357" s="74">
        <f t="shared" si="15"/>
        <v>0</v>
      </c>
      <c r="T357" s="73">
        <f t="shared" si="16"/>
        <v>50000</v>
      </c>
      <c r="U357" s="75" t="s">
        <v>1663</v>
      </c>
      <c r="V357" s="69" t="s">
        <v>308</v>
      </c>
      <c r="W357" s="84" t="s">
        <v>5417</v>
      </c>
    </row>
    <row r="358" spans="1:23" ht="13" x14ac:dyDescent="0.15">
      <c r="A358" s="64">
        <f t="shared" si="17"/>
        <v>357</v>
      </c>
      <c r="C358" s="79" t="s">
        <v>1664</v>
      </c>
      <c r="D358" s="82">
        <v>44021</v>
      </c>
      <c r="E358" s="66" t="s">
        <v>298</v>
      </c>
      <c r="F358" s="68">
        <v>402</v>
      </c>
      <c r="G358" s="66" t="s">
        <v>96</v>
      </c>
      <c r="H358" s="69" t="s">
        <v>1665</v>
      </c>
      <c r="I358" s="66" t="s">
        <v>113</v>
      </c>
      <c r="J358" s="69" t="s">
        <v>162</v>
      </c>
      <c r="K358" s="76"/>
      <c r="L358" s="76"/>
      <c r="M358" s="76"/>
      <c r="N358" s="76"/>
      <c r="O358" s="69" t="s">
        <v>1632</v>
      </c>
      <c r="P358" s="76"/>
      <c r="Q358" s="76"/>
      <c r="R358" s="73">
        <v>50000</v>
      </c>
      <c r="S358" s="74">
        <f t="shared" si="15"/>
        <v>0</v>
      </c>
      <c r="T358" s="73">
        <f t="shared" si="16"/>
        <v>50000</v>
      </c>
      <c r="U358" s="75" t="s">
        <v>1666</v>
      </c>
      <c r="V358" s="69" t="s">
        <v>308</v>
      </c>
      <c r="W358" s="84" t="s">
        <v>5417</v>
      </c>
    </row>
    <row r="359" spans="1:23" ht="13" x14ac:dyDescent="0.15">
      <c r="A359" s="64">
        <f t="shared" si="17"/>
        <v>358</v>
      </c>
      <c r="C359" s="79" t="s">
        <v>1667</v>
      </c>
      <c r="D359" s="82">
        <v>44021</v>
      </c>
      <c r="E359" s="66" t="s">
        <v>298</v>
      </c>
      <c r="F359" s="68">
        <v>110</v>
      </c>
      <c r="G359" s="66" t="s">
        <v>96</v>
      </c>
      <c r="H359" s="69" t="s">
        <v>1668</v>
      </c>
      <c r="I359" s="66" t="s">
        <v>98</v>
      </c>
      <c r="J359" s="69" t="s">
        <v>162</v>
      </c>
      <c r="K359" s="76"/>
      <c r="L359" s="76"/>
      <c r="M359" s="76"/>
      <c r="N359" s="69" t="s">
        <v>1669</v>
      </c>
      <c r="O359" s="69" t="s">
        <v>1632</v>
      </c>
      <c r="P359" s="76"/>
      <c r="Q359" s="76"/>
      <c r="R359" s="73">
        <v>50000</v>
      </c>
      <c r="S359" s="74">
        <f t="shared" si="15"/>
        <v>0</v>
      </c>
      <c r="T359" s="73">
        <f t="shared" si="16"/>
        <v>50000</v>
      </c>
      <c r="U359" s="75" t="s">
        <v>1670</v>
      </c>
      <c r="V359" s="69" t="s">
        <v>308</v>
      </c>
      <c r="W359" s="84" t="s">
        <v>5417</v>
      </c>
    </row>
    <row r="360" spans="1:23" ht="13" hidden="1" x14ac:dyDescent="0.15">
      <c r="A360" s="64">
        <f t="shared" si="17"/>
        <v>359</v>
      </c>
      <c r="C360" s="79" t="s">
        <v>1671</v>
      </c>
      <c r="D360" s="82">
        <v>44021</v>
      </c>
      <c r="E360" s="66" t="s">
        <v>298</v>
      </c>
      <c r="F360" s="68">
        <v>2700</v>
      </c>
      <c r="G360" s="66" t="s">
        <v>96</v>
      </c>
      <c r="H360" s="69" t="s">
        <v>1672</v>
      </c>
      <c r="I360" s="66" t="s">
        <v>120</v>
      </c>
      <c r="J360" s="69" t="s">
        <v>130</v>
      </c>
      <c r="K360" s="76"/>
      <c r="L360" s="76"/>
      <c r="M360" s="76"/>
      <c r="N360" s="69" t="s">
        <v>1673</v>
      </c>
      <c r="O360" s="69" t="s">
        <v>1674</v>
      </c>
      <c r="P360" s="76"/>
      <c r="Q360" s="76"/>
      <c r="R360" s="73">
        <v>0</v>
      </c>
      <c r="S360" s="74">
        <f t="shared" si="15"/>
        <v>500</v>
      </c>
      <c r="T360" s="73">
        <f t="shared" si="16"/>
        <v>500</v>
      </c>
      <c r="U360" s="75" t="s">
        <v>1675</v>
      </c>
      <c r="V360" s="69" t="s">
        <v>596</v>
      </c>
    </row>
    <row r="361" spans="1:23" ht="13" hidden="1" x14ac:dyDescent="0.15">
      <c r="A361" s="64">
        <f t="shared" si="17"/>
        <v>360</v>
      </c>
      <c r="C361" s="79" t="s">
        <v>1676</v>
      </c>
      <c r="D361" s="82">
        <v>44021</v>
      </c>
      <c r="E361" s="66" t="s">
        <v>298</v>
      </c>
      <c r="F361" s="68">
        <v>8800</v>
      </c>
      <c r="G361" s="66" t="s">
        <v>96</v>
      </c>
      <c r="H361" s="69" t="s">
        <v>345</v>
      </c>
      <c r="I361" s="66" t="s">
        <v>173</v>
      </c>
      <c r="J361" s="69" t="s">
        <v>108</v>
      </c>
      <c r="K361" s="76"/>
      <c r="L361" s="76"/>
      <c r="M361" s="76"/>
      <c r="N361" s="69" t="s">
        <v>1677</v>
      </c>
      <c r="O361" s="69" t="s">
        <v>1678</v>
      </c>
      <c r="P361" s="76"/>
      <c r="Q361" s="76"/>
      <c r="R361" s="73">
        <v>0</v>
      </c>
      <c r="S361" s="74">
        <f t="shared" si="15"/>
        <v>500</v>
      </c>
      <c r="T361" s="73">
        <f t="shared" si="16"/>
        <v>500</v>
      </c>
      <c r="U361" s="75" t="s">
        <v>1679</v>
      </c>
      <c r="V361" s="69" t="s">
        <v>1680</v>
      </c>
    </row>
    <row r="362" spans="1:23" ht="13" hidden="1" x14ac:dyDescent="0.15">
      <c r="A362" s="64">
        <f t="shared" si="17"/>
        <v>361</v>
      </c>
      <c r="C362" s="79" t="s">
        <v>1681</v>
      </c>
      <c r="D362" s="82">
        <v>44021</v>
      </c>
      <c r="E362" s="66" t="s">
        <v>298</v>
      </c>
      <c r="F362" s="68">
        <v>1414</v>
      </c>
      <c r="G362" s="66" t="s">
        <v>96</v>
      </c>
      <c r="H362" s="69" t="s">
        <v>824</v>
      </c>
      <c r="I362" s="66" t="s">
        <v>98</v>
      </c>
      <c r="J362" s="69" t="s">
        <v>121</v>
      </c>
      <c r="K362" s="76"/>
      <c r="L362" s="76"/>
      <c r="M362" s="76"/>
      <c r="N362" s="69" t="s">
        <v>1682</v>
      </c>
      <c r="O362" s="69" t="s">
        <v>811</v>
      </c>
      <c r="P362" s="76"/>
      <c r="Q362" s="76"/>
      <c r="R362" s="73">
        <v>0</v>
      </c>
      <c r="S362" s="74">
        <f t="shared" si="15"/>
        <v>500</v>
      </c>
      <c r="T362" s="73">
        <f t="shared" si="16"/>
        <v>500</v>
      </c>
      <c r="U362" s="75" t="s">
        <v>1683</v>
      </c>
      <c r="V362" s="69" t="s">
        <v>596</v>
      </c>
    </row>
    <row r="363" spans="1:23" ht="13" hidden="1" x14ac:dyDescent="0.15">
      <c r="A363" s="64">
        <f t="shared" si="17"/>
        <v>362</v>
      </c>
      <c r="C363" s="79" t="s">
        <v>1684</v>
      </c>
      <c r="D363" s="82">
        <v>44021</v>
      </c>
      <c r="E363" s="66" t="s">
        <v>298</v>
      </c>
      <c r="F363" s="68">
        <v>5508</v>
      </c>
      <c r="G363" s="66" t="s">
        <v>96</v>
      </c>
      <c r="H363" s="69" t="s">
        <v>1685</v>
      </c>
      <c r="I363" s="66" t="s">
        <v>129</v>
      </c>
      <c r="J363" s="69" t="s">
        <v>142</v>
      </c>
      <c r="K363" s="76"/>
      <c r="L363" s="76"/>
      <c r="M363" s="76"/>
      <c r="N363" s="69" t="s">
        <v>1686</v>
      </c>
      <c r="O363" s="69" t="s">
        <v>347</v>
      </c>
      <c r="P363" s="76"/>
      <c r="Q363" s="76"/>
      <c r="R363" s="73">
        <v>0</v>
      </c>
      <c r="S363" s="74">
        <f t="shared" si="15"/>
        <v>500</v>
      </c>
      <c r="T363" s="73">
        <f t="shared" si="16"/>
        <v>500</v>
      </c>
      <c r="U363" s="75" t="s">
        <v>1687</v>
      </c>
      <c r="V363" s="69" t="s">
        <v>1688</v>
      </c>
    </row>
    <row r="364" spans="1:23" ht="13" hidden="1" x14ac:dyDescent="0.15">
      <c r="A364" s="64">
        <f t="shared" si="17"/>
        <v>363</v>
      </c>
      <c r="C364" s="79" t="s">
        <v>1689</v>
      </c>
      <c r="D364" s="82">
        <v>44021</v>
      </c>
      <c r="E364" s="66" t="s">
        <v>298</v>
      </c>
      <c r="F364" s="68">
        <v>7722</v>
      </c>
      <c r="G364" s="66" t="s">
        <v>96</v>
      </c>
      <c r="H364" s="69" t="s">
        <v>828</v>
      </c>
      <c r="I364" s="66" t="s">
        <v>120</v>
      </c>
      <c r="J364" s="69" t="s">
        <v>162</v>
      </c>
      <c r="K364" s="76"/>
      <c r="L364" s="76"/>
      <c r="M364" s="76"/>
      <c r="N364" s="69" t="s">
        <v>829</v>
      </c>
      <c r="O364" s="69" t="s">
        <v>347</v>
      </c>
      <c r="P364" s="76"/>
      <c r="Q364" s="76"/>
      <c r="R364" s="73">
        <v>0</v>
      </c>
      <c r="S364" s="74">
        <f t="shared" si="15"/>
        <v>500</v>
      </c>
      <c r="T364" s="73">
        <f t="shared" si="16"/>
        <v>500</v>
      </c>
      <c r="U364" s="75" t="s">
        <v>830</v>
      </c>
      <c r="V364" s="69" t="s">
        <v>1688</v>
      </c>
    </row>
    <row r="365" spans="1:23" ht="13" hidden="1" x14ac:dyDescent="0.15">
      <c r="A365" s="64">
        <f t="shared" si="17"/>
        <v>364</v>
      </c>
      <c r="C365" s="79" t="s">
        <v>1690</v>
      </c>
      <c r="D365" s="82">
        <v>44021</v>
      </c>
      <c r="E365" s="66" t="s">
        <v>298</v>
      </c>
      <c r="F365" s="68">
        <v>4702</v>
      </c>
      <c r="G365" s="66" t="s">
        <v>96</v>
      </c>
      <c r="H365" s="69" t="s">
        <v>1691</v>
      </c>
      <c r="I365" s="66" t="s">
        <v>113</v>
      </c>
      <c r="J365" s="69" t="s">
        <v>135</v>
      </c>
      <c r="K365" s="76"/>
      <c r="L365" s="76"/>
      <c r="M365" s="76"/>
      <c r="N365" s="69" t="s">
        <v>1692</v>
      </c>
      <c r="O365" s="69" t="s">
        <v>347</v>
      </c>
      <c r="P365" s="76"/>
      <c r="Q365" s="76"/>
      <c r="R365" s="73">
        <v>0</v>
      </c>
      <c r="S365" s="74">
        <f t="shared" si="15"/>
        <v>500</v>
      </c>
      <c r="T365" s="73">
        <f t="shared" si="16"/>
        <v>500</v>
      </c>
      <c r="U365" s="75" t="s">
        <v>1693</v>
      </c>
      <c r="V365" s="69" t="s">
        <v>1688</v>
      </c>
    </row>
    <row r="366" spans="1:23" ht="13" hidden="1" x14ac:dyDescent="0.15">
      <c r="A366" s="64">
        <f t="shared" si="17"/>
        <v>365</v>
      </c>
      <c r="C366" s="79" t="s">
        <v>1694</v>
      </c>
      <c r="D366" s="82">
        <v>44021</v>
      </c>
      <c r="E366" s="66" t="s">
        <v>298</v>
      </c>
      <c r="F366" s="68">
        <v>128</v>
      </c>
      <c r="G366" s="66" t="s">
        <v>559</v>
      </c>
      <c r="H366" s="69" t="s">
        <v>824</v>
      </c>
      <c r="I366" s="66" t="s">
        <v>98</v>
      </c>
      <c r="J366" s="69" t="s">
        <v>162</v>
      </c>
      <c r="K366" s="76"/>
      <c r="L366" s="76"/>
      <c r="M366" s="76"/>
      <c r="N366" s="69" t="s">
        <v>1695</v>
      </c>
      <c r="O366" s="69" t="s">
        <v>1696</v>
      </c>
      <c r="P366" s="76"/>
      <c r="Q366" s="76"/>
      <c r="R366" s="73">
        <v>0</v>
      </c>
      <c r="S366" s="74">
        <f t="shared" si="15"/>
        <v>500</v>
      </c>
      <c r="T366" s="73">
        <f t="shared" si="16"/>
        <v>500</v>
      </c>
      <c r="U366" s="75" t="s">
        <v>1697</v>
      </c>
      <c r="V366" s="69" t="s">
        <v>596</v>
      </c>
    </row>
    <row r="367" spans="1:23" ht="13" hidden="1" x14ac:dyDescent="0.15">
      <c r="A367" s="64">
        <f t="shared" si="17"/>
        <v>366</v>
      </c>
      <c r="C367" s="79" t="s">
        <v>1698</v>
      </c>
      <c r="D367" s="82">
        <v>44022</v>
      </c>
      <c r="E367" s="66" t="s">
        <v>95</v>
      </c>
      <c r="F367" s="68">
        <v>5129</v>
      </c>
      <c r="G367" s="66" t="s">
        <v>96</v>
      </c>
      <c r="H367" s="69" t="s">
        <v>1699</v>
      </c>
      <c r="I367" s="66" t="s">
        <v>173</v>
      </c>
      <c r="J367" s="69" t="s">
        <v>114</v>
      </c>
      <c r="K367" s="70">
        <v>7141</v>
      </c>
      <c r="L367" s="71">
        <v>25</v>
      </c>
      <c r="M367" s="72">
        <v>1</v>
      </c>
      <c r="N367" s="69" t="s">
        <v>1440</v>
      </c>
      <c r="O367" s="69" t="s">
        <v>1700</v>
      </c>
      <c r="P367" s="71">
        <v>1</v>
      </c>
      <c r="Q367" s="71">
        <v>1</v>
      </c>
      <c r="R367" s="73">
        <v>311084</v>
      </c>
      <c r="S367" s="74">
        <f t="shared" si="15"/>
        <v>0</v>
      </c>
      <c r="T367" s="73">
        <f t="shared" si="16"/>
        <v>311084</v>
      </c>
      <c r="U367" s="75" t="s">
        <v>1701</v>
      </c>
      <c r="V367" s="76"/>
    </row>
    <row r="368" spans="1:23" ht="13" hidden="1" x14ac:dyDescent="0.15">
      <c r="A368" s="64">
        <f t="shared" si="17"/>
        <v>367</v>
      </c>
      <c r="C368" s="79" t="s">
        <v>1702</v>
      </c>
      <c r="D368" s="82">
        <v>44022</v>
      </c>
      <c r="E368" s="66" t="s">
        <v>95</v>
      </c>
      <c r="F368" s="68">
        <v>14702</v>
      </c>
      <c r="G368" s="66" t="s">
        <v>96</v>
      </c>
      <c r="H368" s="69" t="s">
        <v>1703</v>
      </c>
      <c r="I368" s="66" t="s">
        <v>120</v>
      </c>
      <c r="J368" s="76"/>
      <c r="K368" s="70">
        <v>7354</v>
      </c>
      <c r="L368" s="71">
        <v>27</v>
      </c>
      <c r="M368" s="72">
        <v>1</v>
      </c>
      <c r="N368" s="69" t="s">
        <v>174</v>
      </c>
      <c r="O368" s="69" t="s">
        <v>1441</v>
      </c>
      <c r="P368" s="71">
        <v>1</v>
      </c>
      <c r="Q368" s="71">
        <v>1</v>
      </c>
      <c r="R368" s="73">
        <v>347121</v>
      </c>
      <c r="S368" s="74">
        <f t="shared" si="15"/>
        <v>0</v>
      </c>
      <c r="T368" s="73">
        <f t="shared" si="16"/>
        <v>347121</v>
      </c>
      <c r="U368" s="75" t="s">
        <v>1704</v>
      </c>
      <c r="V368" s="69" t="s">
        <v>1705</v>
      </c>
    </row>
    <row r="369" spans="1:24" ht="13" hidden="1" x14ac:dyDescent="0.15">
      <c r="A369" s="64">
        <f t="shared" si="17"/>
        <v>368</v>
      </c>
      <c r="C369" s="79" t="s">
        <v>1706</v>
      </c>
      <c r="D369" s="82">
        <v>44022</v>
      </c>
      <c r="E369" s="66" t="s">
        <v>95</v>
      </c>
      <c r="F369" s="68">
        <v>14706</v>
      </c>
      <c r="G369" s="66" t="s">
        <v>96</v>
      </c>
      <c r="H369" s="69" t="s">
        <v>1703</v>
      </c>
      <c r="I369" s="66" t="s">
        <v>120</v>
      </c>
      <c r="J369" s="76"/>
      <c r="K369" s="70">
        <v>7354</v>
      </c>
      <c r="L369" s="71">
        <v>28</v>
      </c>
      <c r="M369" s="72">
        <v>1</v>
      </c>
      <c r="N369" s="69" t="s">
        <v>174</v>
      </c>
      <c r="O369" s="69" t="s">
        <v>1441</v>
      </c>
      <c r="P369" s="71">
        <v>1</v>
      </c>
      <c r="Q369" s="71">
        <v>1</v>
      </c>
      <c r="R369" s="73">
        <v>321551</v>
      </c>
      <c r="S369" s="74">
        <f t="shared" si="15"/>
        <v>0</v>
      </c>
      <c r="T369" s="73">
        <f t="shared" si="16"/>
        <v>321551</v>
      </c>
      <c r="U369" s="75" t="s">
        <v>1707</v>
      </c>
      <c r="V369" s="69" t="s">
        <v>1705</v>
      </c>
    </row>
    <row r="370" spans="1:24" ht="13" hidden="1" x14ac:dyDescent="0.15">
      <c r="A370" s="64">
        <f t="shared" si="17"/>
        <v>369</v>
      </c>
      <c r="C370" s="79" t="s">
        <v>1708</v>
      </c>
      <c r="D370" s="82">
        <v>44022</v>
      </c>
      <c r="E370" s="66" t="s">
        <v>95</v>
      </c>
      <c r="F370" s="68">
        <v>14710</v>
      </c>
      <c r="G370" s="66" t="s">
        <v>96</v>
      </c>
      <c r="H370" s="69" t="s">
        <v>1703</v>
      </c>
      <c r="I370" s="66" t="s">
        <v>120</v>
      </c>
      <c r="J370" s="76"/>
      <c r="K370" s="70">
        <v>7354</v>
      </c>
      <c r="L370" s="71">
        <v>29</v>
      </c>
      <c r="M370" s="72">
        <v>1</v>
      </c>
      <c r="N370" s="69" t="s">
        <v>174</v>
      </c>
      <c r="O370" s="69" t="s">
        <v>1441</v>
      </c>
      <c r="P370" s="71">
        <v>2</v>
      </c>
      <c r="Q370" s="71">
        <v>1</v>
      </c>
      <c r="R370" s="73">
        <v>306792</v>
      </c>
      <c r="S370" s="74">
        <f t="shared" si="15"/>
        <v>0</v>
      </c>
      <c r="T370" s="73">
        <f t="shared" si="16"/>
        <v>306792</v>
      </c>
      <c r="U370" s="75" t="s">
        <v>1709</v>
      </c>
      <c r="V370" s="69" t="s">
        <v>686</v>
      </c>
    </row>
    <row r="371" spans="1:24" ht="13" hidden="1" x14ac:dyDescent="0.15">
      <c r="A371" s="64">
        <f t="shared" si="17"/>
        <v>370</v>
      </c>
      <c r="C371" s="79" t="s">
        <v>1710</v>
      </c>
      <c r="D371" s="82">
        <v>44022</v>
      </c>
      <c r="E371" s="66" t="s">
        <v>95</v>
      </c>
      <c r="F371" s="68">
        <v>2100</v>
      </c>
      <c r="G371" s="66" t="s">
        <v>96</v>
      </c>
      <c r="H371" s="69" t="s">
        <v>1711</v>
      </c>
      <c r="I371" s="66" t="s">
        <v>120</v>
      </c>
      <c r="J371" s="76"/>
      <c r="K371" s="70">
        <v>7354</v>
      </c>
      <c r="L371" s="71">
        <v>26</v>
      </c>
      <c r="M371" s="72">
        <v>1</v>
      </c>
      <c r="N371" s="69" t="s">
        <v>174</v>
      </c>
      <c r="O371" s="69" t="s">
        <v>1441</v>
      </c>
      <c r="P371" s="71">
        <v>1</v>
      </c>
      <c r="Q371" s="71">
        <v>1</v>
      </c>
      <c r="R371" s="73">
        <v>398731</v>
      </c>
      <c r="S371" s="74">
        <f t="shared" si="15"/>
        <v>0</v>
      </c>
      <c r="T371" s="73">
        <f t="shared" si="16"/>
        <v>398731</v>
      </c>
      <c r="U371" s="75" t="s">
        <v>1712</v>
      </c>
      <c r="V371" s="69" t="s">
        <v>1705</v>
      </c>
    </row>
    <row r="372" spans="1:24" ht="13" hidden="1" x14ac:dyDescent="0.15">
      <c r="A372" s="64">
        <f t="shared" si="17"/>
        <v>371</v>
      </c>
      <c r="C372" s="79" t="s">
        <v>1713</v>
      </c>
      <c r="D372" s="82">
        <v>44022</v>
      </c>
      <c r="E372" s="66" t="s">
        <v>95</v>
      </c>
      <c r="F372" s="68">
        <v>15519</v>
      </c>
      <c r="G372" s="66" t="s">
        <v>96</v>
      </c>
      <c r="H372" s="69" t="s">
        <v>1714</v>
      </c>
      <c r="I372" s="66" t="s">
        <v>107</v>
      </c>
      <c r="J372" s="69" t="s">
        <v>142</v>
      </c>
      <c r="K372" s="70">
        <v>7317</v>
      </c>
      <c r="L372" s="71">
        <v>39</v>
      </c>
      <c r="M372" s="72">
        <v>2</v>
      </c>
      <c r="N372" s="69" t="s">
        <v>1715</v>
      </c>
      <c r="O372" s="69" t="s">
        <v>1716</v>
      </c>
      <c r="P372" s="71">
        <v>1</v>
      </c>
      <c r="Q372" s="71">
        <v>1</v>
      </c>
      <c r="R372" s="73">
        <v>274556</v>
      </c>
      <c r="S372" s="74">
        <f t="shared" si="15"/>
        <v>0</v>
      </c>
      <c r="T372" s="73">
        <f t="shared" si="16"/>
        <v>274556</v>
      </c>
      <c r="U372" s="75" t="s">
        <v>1717</v>
      </c>
      <c r="V372" s="76"/>
    </row>
    <row r="373" spans="1:24" ht="13" hidden="1" x14ac:dyDescent="0.15">
      <c r="A373" s="64">
        <f t="shared" si="17"/>
        <v>372</v>
      </c>
      <c r="C373" s="79" t="s">
        <v>1718</v>
      </c>
      <c r="D373" s="82">
        <v>44022</v>
      </c>
      <c r="E373" s="66" t="s">
        <v>95</v>
      </c>
      <c r="F373" s="68">
        <v>15401</v>
      </c>
      <c r="G373" s="66" t="s">
        <v>96</v>
      </c>
      <c r="H373" s="69" t="s">
        <v>1719</v>
      </c>
      <c r="I373" s="66" t="s">
        <v>120</v>
      </c>
      <c r="J373" s="69" t="s">
        <v>142</v>
      </c>
      <c r="K373" s="70">
        <v>7317</v>
      </c>
      <c r="L373" s="71">
        <v>54</v>
      </c>
      <c r="M373" s="72">
        <v>2</v>
      </c>
      <c r="N373" s="69" t="s">
        <v>1715</v>
      </c>
      <c r="O373" s="69" t="s">
        <v>1716</v>
      </c>
      <c r="P373" s="71">
        <v>1</v>
      </c>
      <c r="Q373" s="71">
        <v>1</v>
      </c>
      <c r="R373" s="73">
        <v>252938</v>
      </c>
      <c r="S373" s="74">
        <f t="shared" si="15"/>
        <v>0</v>
      </c>
      <c r="T373" s="73">
        <f t="shared" si="16"/>
        <v>252938</v>
      </c>
      <c r="U373" s="75" t="s">
        <v>1720</v>
      </c>
      <c r="V373" s="76"/>
    </row>
    <row r="374" spans="1:24" ht="13" hidden="1" x14ac:dyDescent="0.15">
      <c r="A374" s="64">
        <f t="shared" si="17"/>
        <v>373</v>
      </c>
      <c r="C374" s="79" t="s">
        <v>1721</v>
      </c>
      <c r="D374" s="82">
        <v>44022</v>
      </c>
      <c r="E374" s="66" t="s">
        <v>95</v>
      </c>
      <c r="F374" s="68">
        <v>15621</v>
      </c>
      <c r="G374" s="66" t="s">
        <v>96</v>
      </c>
      <c r="H374" s="69" t="s">
        <v>1714</v>
      </c>
      <c r="I374" s="66" t="s">
        <v>107</v>
      </c>
      <c r="J374" s="69" t="s">
        <v>142</v>
      </c>
      <c r="K374" s="70">
        <v>7317</v>
      </c>
      <c r="L374" s="71">
        <v>33</v>
      </c>
      <c r="M374" s="72">
        <v>2</v>
      </c>
      <c r="N374" s="69" t="s">
        <v>1715</v>
      </c>
      <c r="O374" s="69" t="s">
        <v>1716</v>
      </c>
      <c r="P374" s="71">
        <v>1</v>
      </c>
      <c r="Q374" s="71">
        <v>1</v>
      </c>
      <c r="R374" s="73">
        <v>252938</v>
      </c>
      <c r="S374" s="74">
        <f t="shared" si="15"/>
        <v>0</v>
      </c>
      <c r="T374" s="73">
        <f t="shared" si="16"/>
        <v>252938</v>
      </c>
      <c r="U374" s="75" t="s">
        <v>1722</v>
      </c>
      <c r="V374" s="76"/>
    </row>
    <row r="375" spans="1:24" ht="13" hidden="1" x14ac:dyDescent="0.15">
      <c r="A375" s="64">
        <f t="shared" si="17"/>
        <v>374</v>
      </c>
      <c r="C375" s="79" t="s">
        <v>1723</v>
      </c>
      <c r="D375" s="82">
        <v>44022</v>
      </c>
      <c r="E375" s="66" t="s">
        <v>95</v>
      </c>
      <c r="F375" s="68">
        <v>15608</v>
      </c>
      <c r="G375" s="66" t="s">
        <v>96</v>
      </c>
      <c r="H375" s="69" t="s">
        <v>1714</v>
      </c>
      <c r="I375" s="66" t="s">
        <v>107</v>
      </c>
      <c r="J375" s="69" t="s">
        <v>142</v>
      </c>
      <c r="K375" s="70">
        <v>7317</v>
      </c>
      <c r="L375" s="71">
        <v>68</v>
      </c>
      <c r="M375" s="72">
        <v>2</v>
      </c>
      <c r="N375" s="69" t="s">
        <v>1715</v>
      </c>
      <c r="O375" s="69" t="s">
        <v>1716</v>
      </c>
      <c r="P375" s="71">
        <v>1</v>
      </c>
      <c r="Q375" s="71">
        <v>1</v>
      </c>
      <c r="R375" s="73">
        <v>279731</v>
      </c>
      <c r="S375" s="74">
        <f t="shared" si="15"/>
        <v>0</v>
      </c>
      <c r="T375" s="73">
        <f t="shared" si="16"/>
        <v>279731</v>
      </c>
      <c r="U375" s="75" t="s">
        <v>1724</v>
      </c>
      <c r="V375" s="76"/>
    </row>
    <row r="376" spans="1:24" ht="13" hidden="1" x14ac:dyDescent="0.15">
      <c r="A376" s="64">
        <f t="shared" si="17"/>
        <v>375</v>
      </c>
      <c r="C376" s="79" t="s">
        <v>1725</v>
      </c>
      <c r="D376" s="82">
        <v>44022</v>
      </c>
      <c r="E376" s="66" t="s">
        <v>95</v>
      </c>
      <c r="F376" s="68">
        <v>15408</v>
      </c>
      <c r="G376" s="66" t="s">
        <v>96</v>
      </c>
      <c r="H376" s="69" t="s">
        <v>1719</v>
      </c>
      <c r="I376" s="66" t="s">
        <v>120</v>
      </c>
      <c r="J376" s="69" t="s">
        <v>142</v>
      </c>
      <c r="K376" s="70">
        <v>7317</v>
      </c>
      <c r="L376" s="71">
        <v>56</v>
      </c>
      <c r="M376" s="72">
        <v>2</v>
      </c>
      <c r="N376" s="69" t="s">
        <v>1715</v>
      </c>
      <c r="O376" s="69" t="s">
        <v>1716</v>
      </c>
      <c r="P376" s="71">
        <v>1</v>
      </c>
      <c r="Q376" s="71">
        <v>1</v>
      </c>
      <c r="R376" s="73">
        <v>279731</v>
      </c>
      <c r="S376" s="74">
        <f t="shared" si="15"/>
        <v>0</v>
      </c>
      <c r="T376" s="73">
        <f t="shared" si="16"/>
        <v>279731</v>
      </c>
      <c r="U376" s="75" t="s">
        <v>1726</v>
      </c>
      <c r="V376" s="76"/>
    </row>
    <row r="377" spans="1:24" ht="13" hidden="1" x14ac:dyDescent="0.15">
      <c r="A377" s="64">
        <f t="shared" si="17"/>
        <v>376</v>
      </c>
      <c r="C377" s="79" t="s">
        <v>1727</v>
      </c>
      <c r="D377" s="82">
        <v>44022</v>
      </c>
      <c r="E377" s="66" t="s">
        <v>95</v>
      </c>
      <c r="F377" s="68">
        <v>15501</v>
      </c>
      <c r="G377" s="66" t="s">
        <v>96</v>
      </c>
      <c r="H377" s="69" t="s">
        <v>1714</v>
      </c>
      <c r="I377" s="66" t="s">
        <v>107</v>
      </c>
      <c r="J377" s="69" t="s">
        <v>142</v>
      </c>
      <c r="K377" s="70">
        <v>7317</v>
      </c>
      <c r="L377" s="71">
        <v>42</v>
      </c>
      <c r="M377" s="72">
        <v>2</v>
      </c>
      <c r="N377" s="69" t="s">
        <v>1715</v>
      </c>
      <c r="O377" s="69" t="s">
        <v>1716</v>
      </c>
      <c r="P377" s="71">
        <v>1</v>
      </c>
      <c r="Q377" s="71">
        <v>1</v>
      </c>
      <c r="R377" s="73">
        <v>279731</v>
      </c>
      <c r="S377" s="74">
        <f t="shared" si="15"/>
        <v>0</v>
      </c>
      <c r="T377" s="73">
        <f t="shared" si="16"/>
        <v>279731</v>
      </c>
      <c r="U377" s="75" t="s">
        <v>1728</v>
      </c>
      <c r="V377" s="76"/>
    </row>
    <row r="378" spans="1:24" ht="13" hidden="1" x14ac:dyDescent="0.15">
      <c r="A378" s="64">
        <f t="shared" si="17"/>
        <v>377</v>
      </c>
      <c r="C378" s="79" t="s">
        <v>1729</v>
      </c>
      <c r="D378" s="82">
        <v>44022</v>
      </c>
      <c r="E378" s="66" t="s">
        <v>95</v>
      </c>
      <c r="F378" s="68">
        <v>15531</v>
      </c>
      <c r="G378" s="66" t="s">
        <v>96</v>
      </c>
      <c r="H378" s="69" t="s">
        <v>1714</v>
      </c>
      <c r="I378" s="66" t="s">
        <v>107</v>
      </c>
      <c r="J378" s="69" t="s">
        <v>142</v>
      </c>
      <c r="K378" s="70">
        <v>7317</v>
      </c>
      <c r="L378" s="71">
        <v>37</v>
      </c>
      <c r="M378" s="72">
        <v>2</v>
      </c>
      <c r="N378" s="69" t="s">
        <v>1715</v>
      </c>
      <c r="O378" s="69" t="s">
        <v>1716</v>
      </c>
      <c r="P378" s="71">
        <v>1</v>
      </c>
      <c r="Q378" s="71">
        <v>1</v>
      </c>
      <c r="R378" s="73">
        <v>279731</v>
      </c>
      <c r="S378" s="74">
        <f t="shared" si="15"/>
        <v>0</v>
      </c>
      <c r="T378" s="73">
        <f t="shared" si="16"/>
        <v>279731</v>
      </c>
      <c r="U378" s="75" t="s">
        <v>1730</v>
      </c>
      <c r="V378" s="76"/>
    </row>
    <row r="379" spans="1:24" ht="13" hidden="1" x14ac:dyDescent="0.15">
      <c r="A379" s="64">
        <f t="shared" si="17"/>
        <v>378</v>
      </c>
      <c r="C379" s="79" t="s">
        <v>1731</v>
      </c>
      <c r="D379" s="82">
        <v>44022</v>
      </c>
      <c r="E379" s="66" t="s">
        <v>95</v>
      </c>
      <c r="F379" s="68">
        <v>15615</v>
      </c>
      <c r="G379" s="66" t="s">
        <v>96</v>
      </c>
      <c r="H379" s="69" t="s">
        <v>1714</v>
      </c>
      <c r="I379" s="66" t="s">
        <v>107</v>
      </c>
      <c r="J379" s="69" t="s">
        <v>142</v>
      </c>
      <c r="K379" s="70">
        <v>7317</v>
      </c>
      <c r="L379" s="71">
        <v>34</v>
      </c>
      <c r="M379" s="72">
        <v>2</v>
      </c>
      <c r="N379" s="69" t="s">
        <v>1715</v>
      </c>
      <c r="O379" s="69" t="s">
        <v>1716</v>
      </c>
      <c r="P379" s="71">
        <v>1</v>
      </c>
      <c r="Q379" s="71">
        <v>1</v>
      </c>
      <c r="R379" s="73">
        <v>279731</v>
      </c>
      <c r="S379" s="74">
        <f t="shared" si="15"/>
        <v>0</v>
      </c>
      <c r="T379" s="73">
        <f t="shared" si="16"/>
        <v>279731</v>
      </c>
      <c r="U379" s="75" t="s">
        <v>1732</v>
      </c>
      <c r="V379" s="76"/>
    </row>
    <row r="380" spans="1:24" ht="13" hidden="1" x14ac:dyDescent="0.15">
      <c r="A380" s="64">
        <f t="shared" si="17"/>
        <v>379</v>
      </c>
      <c r="C380" s="79" t="s">
        <v>1733</v>
      </c>
      <c r="D380" s="82">
        <v>44022</v>
      </c>
      <c r="E380" s="66" t="s">
        <v>133</v>
      </c>
      <c r="F380" s="68">
        <v>10211</v>
      </c>
      <c r="G380" s="66" t="s">
        <v>96</v>
      </c>
      <c r="H380" s="69" t="s">
        <v>1734</v>
      </c>
      <c r="I380" s="66" t="s">
        <v>173</v>
      </c>
      <c r="J380" s="69" t="s">
        <v>108</v>
      </c>
      <c r="K380" s="76"/>
      <c r="L380" s="76"/>
      <c r="M380" s="76"/>
      <c r="N380" s="69" t="s">
        <v>1735</v>
      </c>
      <c r="O380" s="69" t="s">
        <v>632</v>
      </c>
      <c r="P380" s="76"/>
      <c r="Q380" s="76"/>
      <c r="R380" s="73">
        <v>0</v>
      </c>
      <c r="S380" s="74">
        <f t="shared" si="15"/>
        <v>12000</v>
      </c>
      <c r="T380" s="73">
        <f t="shared" si="16"/>
        <v>12000</v>
      </c>
      <c r="U380" s="75" t="s">
        <v>1736</v>
      </c>
      <c r="V380" s="69" t="s">
        <v>1737</v>
      </c>
      <c r="X380" s="84" t="s">
        <v>5419</v>
      </c>
    </row>
    <row r="381" spans="1:24" ht="13" hidden="1" x14ac:dyDescent="0.15">
      <c r="A381" s="64">
        <f t="shared" si="17"/>
        <v>380</v>
      </c>
      <c r="C381" s="79" t="s">
        <v>1738</v>
      </c>
      <c r="D381" s="82">
        <v>44022</v>
      </c>
      <c r="E381" s="66" t="s">
        <v>133</v>
      </c>
      <c r="F381" s="68">
        <v>316</v>
      </c>
      <c r="G381" s="66" t="s">
        <v>96</v>
      </c>
      <c r="H381" s="69" t="s">
        <v>1739</v>
      </c>
      <c r="I381" s="66" t="s">
        <v>107</v>
      </c>
      <c r="J381" s="69" t="s">
        <v>162</v>
      </c>
      <c r="K381" s="76"/>
      <c r="L381" s="76"/>
      <c r="M381" s="76"/>
      <c r="N381" s="69" t="s">
        <v>1740</v>
      </c>
      <c r="O381" s="69" t="s">
        <v>123</v>
      </c>
      <c r="P381" s="76"/>
      <c r="Q381" s="76"/>
      <c r="R381" s="73">
        <v>0</v>
      </c>
      <c r="S381" s="74">
        <f t="shared" si="15"/>
        <v>12000</v>
      </c>
      <c r="T381" s="73">
        <f t="shared" si="16"/>
        <v>12000</v>
      </c>
      <c r="U381" s="75" t="s">
        <v>1741</v>
      </c>
      <c r="V381" s="69" t="s">
        <v>139</v>
      </c>
      <c r="X381" s="84" t="s">
        <v>5419</v>
      </c>
    </row>
    <row r="382" spans="1:24" ht="13" hidden="1" x14ac:dyDescent="0.15">
      <c r="A382" s="64">
        <f t="shared" si="17"/>
        <v>381</v>
      </c>
      <c r="C382" s="79" t="s">
        <v>1742</v>
      </c>
      <c r="D382" s="82">
        <v>44022</v>
      </c>
      <c r="E382" s="66" t="s">
        <v>133</v>
      </c>
      <c r="F382" s="68">
        <v>9807</v>
      </c>
      <c r="G382" s="66" t="s">
        <v>96</v>
      </c>
      <c r="H382" s="69" t="s">
        <v>1743</v>
      </c>
      <c r="I382" s="66" t="s">
        <v>107</v>
      </c>
      <c r="J382" s="69" t="s">
        <v>142</v>
      </c>
      <c r="K382" s="76"/>
      <c r="L382" s="76"/>
      <c r="M382" s="76"/>
      <c r="N382" s="69" t="s">
        <v>1744</v>
      </c>
      <c r="O382" s="69" t="s">
        <v>123</v>
      </c>
      <c r="P382" s="76"/>
      <c r="Q382" s="76"/>
      <c r="R382" s="73">
        <v>0</v>
      </c>
      <c r="S382" s="74">
        <f t="shared" si="15"/>
        <v>12000</v>
      </c>
      <c r="T382" s="73">
        <f t="shared" si="16"/>
        <v>12000</v>
      </c>
      <c r="U382" s="75" t="s">
        <v>1745</v>
      </c>
      <c r="V382" s="69" t="s">
        <v>139</v>
      </c>
      <c r="X382" s="84" t="s">
        <v>5419</v>
      </c>
    </row>
    <row r="383" spans="1:24" ht="13" hidden="1" x14ac:dyDescent="0.15">
      <c r="A383" s="64">
        <f t="shared" si="17"/>
        <v>382</v>
      </c>
      <c r="C383" s="79" t="s">
        <v>1746</v>
      </c>
      <c r="D383" s="82">
        <v>44022</v>
      </c>
      <c r="E383" s="66" t="s">
        <v>148</v>
      </c>
      <c r="F383" s="68">
        <v>10303</v>
      </c>
      <c r="G383" s="66" t="s">
        <v>96</v>
      </c>
      <c r="H383" s="69" t="s">
        <v>1747</v>
      </c>
      <c r="I383" s="66" t="s">
        <v>107</v>
      </c>
      <c r="J383" s="69" t="s">
        <v>142</v>
      </c>
      <c r="K383" s="76"/>
      <c r="L383" s="76"/>
      <c r="M383" s="76"/>
      <c r="N383" s="69" t="s">
        <v>1748</v>
      </c>
      <c r="O383" s="69" t="s">
        <v>1749</v>
      </c>
      <c r="P383" s="76"/>
      <c r="Q383" s="76"/>
      <c r="R383" s="73">
        <v>0</v>
      </c>
      <c r="S383" s="74">
        <f t="shared" si="15"/>
        <v>15000</v>
      </c>
      <c r="T383" s="73">
        <f t="shared" si="16"/>
        <v>15000</v>
      </c>
      <c r="U383" s="75" t="s">
        <v>1750</v>
      </c>
      <c r="V383" s="69" t="s">
        <v>397</v>
      </c>
      <c r="X383" s="84" t="s">
        <v>5419</v>
      </c>
    </row>
    <row r="384" spans="1:24" ht="13" hidden="1" x14ac:dyDescent="0.15">
      <c r="A384" s="64">
        <f t="shared" si="17"/>
        <v>383</v>
      </c>
      <c r="C384" s="79" t="s">
        <v>1751</v>
      </c>
      <c r="D384" s="82">
        <v>44022</v>
      </c>
      <c r="E384" s="66" t="s">
        <v>148</v>
      </c>
      <c r="F384" s="68">
        <v>11406</v>
      </c>
      <c r="G384" s="66" t="s">
        <v>96</v>
      </c>
      <c r="H384" s="69" t="s">
        <v>1752</v>
      </c>
      <c r="I384" s="66" t="s">
        <v>107</v>
      </c>
      <c r="J384" s="69" t="s">
        <v>135</v>
      </c>
      <c r="K384" s="76"/>
      <c r="L384" s="76"/>
      <c r="M384" s="76"/>
      <c r="N384" s="69" t="s">
        <v>1753</v>
      </c>
      <c r="O384" s="69" t="s">
        <v>123</v>
      </c>
      <c r="P384" s="76"/>
      <c r="Q384" s="76"/>
      <c r="R384" s="73">
        <v>0</v>
      </c>
      <c r="S384" s="74">
        <f t="shared" si="15"/>
        <v>15000</v>
      </c>
      <c r="T384" s="73">
        <f t="shared" si="16"/>
        <v>15000</v>
      </c>
      <c r="U384" s="75" t="s">
        <v>1754</v>
      </c>
      <c r="V384" s="69" t="s">
        <v>397</v>
      </c>
      <c r="X384" s="84" t="s">
        <v>5419</v>
      </c>
    </row>
    <row r="385" spans="1:24" ht="13" hidden="1" x14ac:dyDescent="0.15">
      <c r="A385" s="64">
        <f t="shared" si="17"/>
        <v>384</v>
      </c>
      <c r="C385" s="79" t="s">
        <v>1755</v>
      </c>
      <c r="D385" s="82">
        <v>44022</v>
      </c>
      <c r="E385" s="66" t="s">
        <v>148</v>
      </c>
      <c r="F385" s="68">
        <v>10330</v>
      </c>
      <c r="G385" s="66" t="s">
        <v>96</v>
      </c>
      <c r="H385" s="69" t="s">
        <v>1756</v>
      </c>
      <c r="I385" s="66" t="s">
        <v>107</v>
      </c>
      <c r="J385" s="69" t="s">
        <v>114</v>
      </c>
      <c r="K385" s="76"/>
      <c r="L385" s="76"/>
      <c r="M385" s="76"/>
      <c r="N385" s="69" t="s">
        <v>1757</v>
      </c>
      <c r="O385" s="69" t="s">
        <v>1758</v>
      </c>
      <c r="P385" s="76"/>
      <c r="Q385" s="76"/>
      <c r="R385" s="73">
        <v>0</v>
      </c>
      <c r="S385" s="74">
        <f t="shared" si="15"/>
        <v>15000</v>
      </c>
      <c r="T385" s="73">
        <f t="shared" si="16"/>
        <v>15000</v>
      </c>
      <c r="U385" s="75" t="s">
        <v>1759</v>
      </c>
      <c r="V385" s="69" t="s">
        <v>152</v>
      </c>
      <c r="X385" s="84" t="s">
        <v>5419</v>
      </c>
    </row>
    <row r="386" spans="1:24" ht="13" hidden="1" x14ac:dyDescent="0.15">
      <c r="A386" s="64">
        <f t="shared" si="17"/>
        <v>385</v>
      </c>
      <c r="C386" s="79" t="s">
        <v>1760</v>
      </c>
      <c r="D386" s="82">
        <v>44022</v>
      </c>
      <c r="E386" s="66" t="s">
        <v>154</v>
      </c>
      <c r="F386" s="68">
        <v>3613</v>
      </c>
      <c r="G386" s="66" t="s">
        <v>96</v>
      </c>
      <c r="H386" s="69" t="s">
        <v>1401</v>
      </c>
      <c r="I386" s="66" t="s">
        <v>107</v>
      </c>
      <c r="J386" s="69" t="s">
        <v>114</v>
      </c>
      <c r="K386" s="76"/>
      <c r="L386" s="76"/>
      <c r="M386" s="76"/>
      <c r="N386" s="69" t="s">
        <v>1761</v>
      </c>
      <c r="O386" s="69" t="s">
        <v>123</v>
      </c>
      <c r="P386" s="76"/>
      <c r="Q386" s="76"/>
      <c r="R386" s="73">
        <v>40020</v>
      </c>
      <c r="S386" s="74">
        <f t="shared" ref="S386:S449" si="18">IF(R386&gt;0,0,(IF(ISNA(VLOOKUP(E386,Missing_Vaulations,3,FALSE))=TRUE,0,(VLOOKUP(E386,Missing_Vaulations,3,FALSE)))))</f>
        <v>0</v>
      </c>
      <c r="T386" s="73">
        <f t="shared" si="16"/>
        <v>40020</v>
      </c>
      <c r="U386" s="75" t="s">
        <v>1762</v>
      </c>
      <c r="V386" s="69" t="s">
        <v>1763</v>
      </c>
    </row>
    <row r="387" spans="1:24" ht="13" hidden="1" x14ac:dyDescent="0.15">
      <c r="A387" s="64">
        <f t="shared" si="17"/>
        <v>386</v>
      </c>
      <c r="C387" s="79" t="s">
        <v>1764</v>
      </c>
      <c r="D387" s="82">
        <v>44022</v>
      </c>
      <c r="E387" s="66" t="s">
        <v>154</v>
      </c>
      <c r="F387" s="68">
        <v>4300</v>
      </c>
      <c r="G387" s="66" t="s">
        <v>96</v>
      </c>
      <c r="H387" s="69" t="s">
        <v>625</v>
      </c>
      <c r="I387" s="66" t="s">
        <v>173</v>
      </c>
      <c r="J387" s="69" t="s">
        <v>130</v>
      </c>
      <c r="K387" s="76"/>
      <c r="L387" s="76"/>
      <c r="M387" s="76"/>
      <c r="N387" s="69" t="s">
        <v>1765</v>
      </c>
      <c r="O387" s="69" t="s">
        <v>1766</v>
      </c>
      <c r="P387" s="76"/>
      <c r="Q387" s="76"/>
      <c r="R387" s="73">
        <v>79440</v>
      </c>
      <c r="S387" s="74">
        <f t="shared" si="18"/>
        <v>0</v>
      </c>
      <c r="T387" s="73">
        <f t="shared" ref="T387:T450" si="19">R387+S387</f>
        <v>79440</v>
      </c>
      <c r="U387" s="75" t="s">
        <v>1767</v>
      </c>
      <c r="V387" s="69" t="s">
        <v>1768</v>
      </c>
    </row>
    <row r="388" spans="1:24" ht="13" hidden="1" x14ac:dyDescent="0.15">
      <c r="A388" s="64">
        <f t="shared" ref="A388:A451" si="20">A387+1</f>
        <v>387</v>
      </c>
      <c r="C388" s="79" t="s">
        <v>1769</v>
      </c>
      <c r="D388" s="82">
        <v>44022</v>
      </c>
      <c r="E388" s="66" t="s">
        <v>154</v>
      </c>
      <c r="F388" s="68">
        <v>9511</v>
      </c>
      <c r="G388" s="66" t="s">
        <v>96</v>
      </c>
      <c r="H388" s="69" t="s">
        <v>1770</v>
      </c>
      <c r="I388" s="66" t="s">
        <v>107</v>
      </c>
      <c r="J388" s="69" t="s">
        <v>135</v>
      </c>
      <c r="K388" s="76"/>
      <c r="L388" s="76"/>
      <c r="M388" s="76"/>
      <c r="N388" s="69" t="s">
        <v>1771</v>
      </c>
      <c r="O388" s="69" t="s">
        <v>123</v>
      </c>
      <c r="P388" s="76"/>
      <c r="Q388" s="76"/>
      <c r="R388" s="73">
        <v>0</v>
      </c>
      <c r="S388" s="74">
        <f t="shared" si="18"/>
        <v>3000</v>
      </c>
      <c r="T388" s="73">
        <f t="shared" si="19"/>
        <v>3000</v>
      </c>
      <c r="U388" s="75" t="s">
        <v>1772</v>
      </c>
      <c r="V388" s="69" t="s">
        <v>217</v>
      </c>
    </row>
    <row r="389" spans="1:24" ht="13" hidden="1" x14ac:dyDescent="0.15">
      <c r="A389" s="64">
        <f t="shared" si="20"/>
        <v>388</v>
      </c>
      <c r="C389" s="79" t="s">
        <v>1773</v>
      </c>
      <c r="D389" s="82">
        <v>44022</v>
      </c>
      <c r="E389" s="66" t="s">
        <v>154</v>
      </c>
      <c r="F389" s="68">
        <v>5204</v>
      </c>
      <c r="G389" s="66" t="s">
        <v>96</v>
      </c>
      <c r="H389" s="69" t="s">
        <v>1774</v>
      </c>
      <c r="I389" s="66" t="s">
        <v>173</v>
      </c>
      <c r="J389" s="69" t="s">
        <v>156</v>
      </c>
      <c r="K389" s="76"/>
      <c r="L389" s="76"/>
      <c r="M389" s="76"/>
      <c r="N389" s="69" t="s">
        <v>1775</v>
      </c>
      <c r="O389" s="69" t="s">
        <v>123</v>
      </c>
      <c r="P389" s="76"/>
      <c r="Q389" s="76"/>
      <c r="R389" s="73">
        <v>0</v>
      </c>
      <c r="S389" s="74">
        <f t="shared" si="18"/>
        <v>3000</v>
      </c>
      <c r="T389" s="73">
        <f t="shared" si="19"/>
        <v>3000</v>
      </c>
      <c r="U389" s="75" t="s">
        <v>1776</v>
      </c>
      <c r="V389" s="69" t="s">
        <v>1777</v>
      </c>
    </row>
    <row r="390" spans="1:24" ht="13" hidden="1" x14ac:dyDescent="0.15">
      <c r="A390" s="64">
        <f t="shared" si="20"/>
        <v>389</v>
      </c>
      <c r="C390" s="79" t="s">
        <v>1778</v>
      </c>
      <c r="D390" s="82">
        <v>44022</v>
      </c>
      <c r="E390" s="66" t="s">
        <v>154</v>
      </c>
      <c r="F390" s="68">
        <v>2200</v>
      </c>
      <c r="G390" s="66" t="s">
        <v>96</v>
      </c>
      <c r="H390" s="69" t="s">
        <v>1779</v>
      </c>
      <c r="I390" s="66" t="s">
        <v>527</v>
      </c>
      <c r="J390" s="69" t="s">
        <v>108</v>
      </c>
      <c r="K390" s="76"/>
      <c r="L390" s="76"/>
      <c r="M390" s="76"/>
      <c r="N390" s="69" t="s">
        <v>174</v>
      </c>
      <c r="O390" s="69" t="s">
        <v>1441</v>
      </c>
      <c r="P390" s="76"/>
      <c r="Q390" s="76"/>
      <c r="R390" s="73">
        <v>0</v>
      </c>
      <c r="S390" s="74">
        <f t="shared" si="18"/>
        <v>3000</v>
      </c>
      <c r="T390" s="73">
        <f t="shared" si="19"/>
        <v>3000</v>
      </c>
      <c r="U390" s="75" t="s">
        <v>1780</v>
      </c>
      <c r="V390" s="69" t="s">
        <v>1781</v>
      </c>
    </row>
    <row r="391" spans="1:24" ht="13" hidden="1" x14ac:dyDescent="0.15">
      <c r="A391" s="64">
        <f t="shared" si="20"/>
        <v>390</v>
      </c>
      <c r="C391" s="79" t="s">
        <v>1782</v>
      </c>
      <c r="D391" s="82">
        <v>44022</v>
      </c>
      <c r="E391" s="66" t="s">
        <v>154</v>
      </c>
      <c r="F391" s="68">
        <v>14026</v>
      </c>
      <c r="G391" s="66" t="s">
        <v>96</v>
      </c>
      <c r="H391" s="69" t="s">
        <v>1783</v>
      </c>
      <c r="I391" s="66" t="s">
        <v>173</v>
      </c>
      <c r="J391" s="69" t="s">
        <v>108</v>
      </c>
      <c r="K391" s="76"/>
      <c r="L391" s="76"/>
      <c r="M391" s="76"/>
      <c r="N391" s="69" t="s">
        <v>174</v>
      </c>
      <c r="O391" s="69" t="s">
        <v>1441</v>
      </c>
      <c r="P391" s="76"/>
      <c r="Q391" s="76"/>
      <c r="R391" s="73">
        <v>0</v>
      </c>
      <c r="S391" s="74">
        <f t="shared" si="18"/>
        <v>3000</v>
      </c>
      <c r="T391" s="73">
        <f t="shared" si="19"/>
        <v>3000</v>
      </c>
      <c r="U391" s="75" t="s">
        <v>1784</v>
      </c>
      <c r="V391" s="69" t="s">
        <v>1781</v>
      </c>
    </row>
    <row r="392" spans="1:24" ht="13" hidden="1" x14ac:dyDescent="0.15">
      <c r="A392" s="64">
        <f t="shared" si="20"/>
        <v>391</v>
      </c>
      <c r="C392" s="79" t="s">
        <v>1785</v>
      </c>
      <c r="D392" s="82">
        <v>44022</v>
      </c>
      <c r="E392" s="66" t="s">
        <v>223</v>
      </c>
      <c r="F392" s="68">
        <v>521</v>
      </c>
      <c r="G392" s="66" t="s">
        <v>559</v>
      </c>
      <c r="H392" s="69" t="s">
        <v>1786</v>
      </c>
      <c r="I392" s="66" t="s">
        <v>120</v>
      </c>
      <c r="J392" s="69" t="s">
        <v>241</v>
      </c>
      <c r="K392" s="76"/>
      <c r="L392" s="76"/>
      <c r="M392" s="76"/>
      <c r="N392" s="69" t="s">
        <v>1787</v>
      </c>
      <c r="O392" s="69" t="s">
        <v>1788</v>
      </c>
      <c r="P392" s="76"/>
      <c r="Q392" s="76"/>
      <c r="R392" s="73">
        <v>0</v>
      </c>
      <c r="S392" s="74">
        <f t="shared" si="18"/>
        <v>3000</v>
      </c>
      <c r="T392" s="73">
        <f t="shared" si="19"/>
        <v>3000</v>
      </c>
      <c r="U392" s="75" t="s">
        <v>1789</v>
      </c>
      <c r="V392" s="69" t="s">
        <v>1790</v>
      </c>
    </row>
    <row r="393" spans="1:24" ht="13" hidden="1" x14ac:dyDescent="0.15">
      <c r="A393" s="64">
        <f t="shared" si="20"/>
        <v>392</v>
      </c>
      <c r="C393" s="79" t="s">
        <v>1791</v>
      </c>
      <c r="D393" s="82">
        <v>44022</v>
      </c>
      <c r="E393" s="66" t="s">
        <v>1792</v>
      </c>
      <c r="F393" s="68">
        <v>4600</v>
      </c>
      <c r="G393" s="66" t="s">
        <v>96</v>
      </c>
      <c r="H393" s="69" t="s">
        <v>1793</v>
      </c>
      <c r="I393" s="66" t="s">
        <v>173</v>
      </c>
      <c r="J393" s="69" t="s">
        <v>156</v>
      </c>
      <c r="K393" s="76"/>
      <c r="L393" s="76"/>
      <c r="M393" s="76"/>
      <c r="N393" s="69" t="s">
        <v>1794</v>
      </c>
      <c r="O393" s="69" t="s">
        <v>1795</v>
      </c>
      <c r="P393" s="76"/>
      <c r="Q393" s="76"/>
      <c r="R393" s="73">
        <v>0</v>
      </c>
      <c r="S393" s="74">
        <f t="shared" si="18"/>
        <v>3000</v>
      </c>
      <c r="T393" s="73">
        <f t="shared" si="19"/>
        <v>3000</v>
      </c>
      <c r="U393" s="75" t="s">
        <v>1796</v>
      </c>
      <c r="V393" s="69" t="s">
        <v>1797</v>
      </c>
      <c r="X393" s="84" t="s">
        <v>5419</v>
      </c>
    </row>
    <row r="394" spans="1:24" ht="13" hidden="1" x14ac:dyDescent="0.15">
      <c r="A394" s="64">
        <f t="shared" si="20"/>
        <v>393</v>
      </c>
      <c r="C394" s="79" t="s">
        <v>1798</v>
      </c>
      <c r="D394" s="82">
        <v>44022</v>
      </c>
      <c r="E394" s="66" t="s">
        <v>246</v>
      </c>
      <c r="F394" s="68">
        <v>3517</v>
      </c>
      <c r="G394" s="66" t="s">
        <v>96</v>
      </c>
      <c r="H394" s="69" t="s">
        <v>1799</v>
      </c>
      <c r="I394" s="66" t="s">
        <v>107</v>
      </c>
      <c r="J394" s="69" t="s">
        <v>241</v>
      </c>
      <c r="K394" s="76"/>
      <c r="L394" s="76"/>
      <c r="M394" s="76"/>
      <c r="N394" s="69" t="s">
        <v>1800</v>
      </c>
      <c r="O394" s="69" t="s">
        <v>1801</v>
      </c>
      <c r="P394" s="76"/>
      <c r="Q394" s="76"/>
      <c r="R394" s="73">
        <v>0</v>
      </c>
      <c r="S394" s="74">
        <f t="shared" si="18"/>
        <v>500</v>
      </c>
      <c r="T394" s="73">
        <f t="shared" si="19"/>
        <v>500</v>
      </c>
      <c r="U394" s="75" t="s">
        <v>1802</v>
      </c>
      <c r="V394" s="69" t="s">
        <v>493</v>
      </c>
    </row>
    <row r="395" spans="1:24" ht="13" hidden="1" x14ac:dyDescent="0.15">
      <c r="A395" s="64">
        <f t="shared" si="20"/>
        <v>394</v>
      </c>
      <c r="C395" s="79" t="s">
        <v>1803</v>
      </c>
      <c r="D395" s="82">
        <v>44022</v>
      </c>
      <c r="E395" s="66" t="s">
        <v>246</v>
      </c>
      <c r="F395" s="68">
        <v>2671</v>
      </c>
      <c r="G395" s="66" t="s">
        <v>96</v>
      </c>
      <c r="H395" s="69" t="s">
        <v>1804</v>
      </c>
      <c r="I395" s="66" t="s">
        <v>129</v>
      </c>
      <c r="J395" s="69" t="s">
        <v>241</v>
      </c>
      <c r="K395" s="76"/>
      <c r="L395" s="76"/>
      <c r="M395" s="76"/>
      <c r="N395" s="69" t="s">
        <v>1805</v>
      </c>
      <c r="O395" s="69" t="s">
        <v>1801</v>
      </c>
      <c r="P395" s="76"/>
      <c r="Q395" s="76"/>
      <c r="R395" s="73">
        <v>0</v>
      </c>
      <c r="S395" s="74">
        <f t="shared" si="18"/>
        <v>500</v>
      </c>
      <c r="T395" s="73">
        <f t="shared" si="19"/>
        <v>500</v>
      </c>
      <c r="U395" s="75" t="s">
        <v>1806</v>
      </c>
      <c r="V395" s="69" t="s">
        <v>493</v>
      </c>
    </row>
    <row r="396" spans="1:24" ht="13" hidden="1" x14ac:dyDescent="0.15">
      <c r="A396" s="64">
        <f t="shared" si="20"/>
        <v>395</v>
      </c>
      <c r="C396" s="79" t="s">
        <v>1807</v>
      </c>
      <c r="D396" s="82">
        <v>44022</v>
      </c>
      <c r="E396" s="66" t="s">
        <v>246</v>
      </c>
      <c r="F396" s="68">
        <v>10129</v>
      </c>
      <c r="G396" s="66" t="s">
        <v>96</v>
      </c>
      <c r="H396" s="69" t="s">
        <v>1808</v>
      </c>
      <c r="I396" s="66" t="s">
        <v>173</v>
      </c>
      <c r="J396" s="69" t="s">
        <v>108</v>
      </c>
      <c r="K396" s="76"/>
      <c r="L396" s="76"/>
      <c r="M396" s="76"/>
      <c r="N396" s="69" t="s">
        <v>1809</v>
      </c>
      <c r="O396" s="69" t="s">
        <v>1810</v>
      </c>
      <c r="P396" s="76"/>
      <c r="Q396" s="76"/>
      <c r="R396" s="73">
        <v>0</v>
      </c>
      <c r="S396" s="74">
        <f t="shared" si="18"/>
        <v>500</v>
      </c>
      <c r="T396" s="73">
        <f t="shared" si="19"/>
        <v>500</v>
      </c>
      <c r="U396" s="75" t="s">
        <v>1811</v>
      </c>
      <c r="V396" s="69" t="s">
        <v>493</v>
      </c>
    </row>
    <row r="397" spans="1:24" ht="13" hidden="1" x14ac:dyDescent="0.15">
      <c r="A397" s="64">
        <f t="shared" si="20"/>
        <v>396</v>
      </c>
      <c r="C397" s="79" t="s">
        <v>1812</v>
      </c>
      <c r="D397" s="82">
        <v>44022</v>
      </c>
      <c r="E397" s="66" t="s">
        <v>246</v>
      </c>
      <c r="F397" s="68">
        <v>3204</v>
      </c>
      <c r="G397" s="66" t="s">
        <v>96</v>
      </c>
      <c r="H397" s="69" t="s">
        <v>1813</v>
      </c>
      <c r="I397" s="66" t="s">
        <v>120</v>
      </c>
      <c r="J397" s="69" t="s">
        <v>121</v>
      </c>
      <c r="K397" s="76"/>
      <c r="L397" s="76"/>
      <c r="M397" s="76"/>
      <c r="N397" s="69" t="s">
        <v>1814</v>
      </c>
      <c r="O397" s="69" t="s">
        <v>1074</v>
      </c>
      <c r="P397" s="76"/>
      <c r="Q397" s="76"/>
      <c r="R397" s="73">
        <v>0</v>
      </c>
      <c r="S397" s="74">
        <f t="shared" si="18"/>
        <v>500</v>
      </c>
      <c r="T397" s="73">
        <f t="shared" si="19"/>
        <v>500</v>
      </c>
      <c r="U397" s="75" t="s">
        <v>1815</v>
      </c>
      <c r="V397" s="69" t="s">
        <v>1816</v>
      </c>
    </row>
    <row r="398" spans="1:24" ht="13" hidden="1" x14ac:dyDescent="0.15">
      <c r="A398" s="64">
        <f t="shared" si="20"/>
        <v>397</v>
      </c>
      <c r="C398" s="79" t="s">
        <v>1817</v>
      </c>
      <c r="D398" s="82">
        <v>44022</v>
      </c>
      <c r="E398" s="66" t="s">
        <v>267</v>
      </c>
      <c r="F398" s="68">
        <v>4308</v>
      </c>
      <c r="G398" s="66" t="s">
        <v>96</v>
      </c>
      <c r="H398" s="69" t="s">
        <v>1818</v>
      </c>
      <c r="I398" s="66" t="s">
        <v>113</v>
      </c>
      <c r="J398" s="69" t="s">
        <v>130</v>
      </c>
      <c r="K398" s="76"/>
      <c r="L398" s="76"/>
      <c r="M398" s="76"/>
      <c r="N398" s="69" t="s">
        <v>1819</v>
      </c>
      <c r="O398" s="69" t="s">
        <v>270</v>
      </c>
      <c r="P398" s="76"/>
      <c r="Q398" s="76"/>
      <c r="R398" s="73">
        <v>0</v>
      </c>
      <c r="S398" s="74">
        <f t="shared" si="18"/>
        <v>500</v>
      </c>
      <c r="T398" s="73">
        <f t="shared" si="19"/>
        <v>500</v>
      </c>
      <c r="U398" s="75" t="s">
        <v>1820</v>
      </c>
      <c r="V398" s="69" t="s">
        <v>547</v>
      </c>
    </row>
    <row r="399" spans="1:24" ht="13" hidden="1" x14ac:dyDescent="0.15">
      <c r="A399" s="64">
        <f t="shared" si="20"/>
        <v>398</v>
      </c>
      <c r="C399" s="79" t="s">
        <v>1821</v>
      </c>
      <c r="D399" s="82">
        <v>44022</v>
      </c>
      <c r="E399" s="66" t="s">
        <v>267</v>
      </c>
      <c r="F399" s="68">
        <v>4200</v>
      </c>
      <c r="G399" s="66" t="s">
        <v>96</v>
      </c>
      <c r="H399" s="69" t="s">
        <v>1822</v>
      </c>
      <c r="I399" s="66" t="s">
        <v>173</v>
      </c>
      <c r="J399" s="69" t="s">
        <v>130</v>
      </c>
      <c r="K399" s="76"/>
      <c r="L399" s="76"/>
      <c r="M399" s="76"/>
      <c r="N399" s="69" t="s">
        <v>1823</v>
      </c>
      <c r="O399" s="69" t="s">
        <v>270</v>
      </c>
      <c r="P399" s="76"/>
      <c r="Q399" s="76"/>
      <c r="R399" s="73">
        <v>0</v>
      </c>
      <c r="S399" s="74">
        <f t="shared" si="18"/>
        <v>500</v>
      </c>
      <c r="T399" s="73">
        <f t="shared" si="19"/>
        <v>500</v>
      </c>
      <c r="U399" s="75" t="s">
        <v>1824</v>
      </c>
      <c r="V399" s="69" t="s">
        <v>547</v>
      </c>
    </row>
    <row r="400" spans="1:24" ht="13" hidden="1" x14ac:dyDescent="0.15">
      <c r="A400" s="64">
        <f t="shared" si="20"/>
        <v>399</v>
      </c>
      <c r="C400" s="79" t="s">
        <v>1825</v>
      </c>
      <c r="D400" s="82">
        <v>44022</v>
      </c>
      <c r="E400" s="66" t="s">
        <v>267</v>
      </c>
      <c r="F400" s="68">
        <v>7500</v>
      </c>
      <c r="G400" s="66" t="s">
        <v>96</v>
      </c>
      <c r="H400" s="69" t="s">
        <v>1826</v>
      </c>
      <c r="I400" s="66" t="s">
        <v>107</v>
      </c>
      <c r="J400" s="69" t="s">
        <v>156</v>
      </c>
      <c r="K400" s="76"/>
      <c r="L400" s="76"/>
      <c r="M400" s="76"/>
      <c r="N400" s="69" t="s">
        <v>1827</v>
      </c>
      <c r="O400" s="69" t="s">
        <v>270</v>
      </c>
      <c r="P400" s="76"/>
      <c r="Q400" s="76"/>
      <c r="R400" s="73">
        <v>0</v>
      </c>
      <c r="S400" s="74">
        <f t="shared" si="18"/>
        <v>500</v>
      </c>
      <c r="T400" s="73">
        <f t="shared" si="19"/>
        <v>500</v>
      </c>
      <c r="U400" s="75" t="s">
        <v>1828</v>
      </c>
      <c r="V400" s="69" t="s">
        <v>1829</v>
      </c>
    </row>
    <row r="401" spans="1:23" ht="13" hidden="1" x14ac:dyDescent="0.15">
      <c r="A401" s="64">
        <f t="shared" si="20"/>
        <v>400</v>
      </c>
      <c r="C401" s="79" t="s">
        <v>1830</v>
      </c>
      <c r="D401" s="82">
        <v>44022</v>
      </c>
      <c r="E401" s="66" t="s">
        <v>267</v>
      </c>
      <c r="F401" s="68">
        <v>8112</v>
      </c>
      <c r="G401" s="66" t="s">
        <v>96</v>
      </c>
      <c r="H401" s="69" t="s">
        <v>1831</v>
      </c>
      <c r="I401" s="66" t="s">
        <v>120</v>
      </c>
      <c r="J401" s="69" t="s">
        <v>108</v>
      </c>
      <c r="K401" s="76"/>
      <c r="L401" s="76"/>
      <c r="M401" s="76"/>
      <c r="N401" s="69" t="s">
        <v>1832</v>
      </c>
      <c r="O401" s="69" t="s">
        <v>270</v>
      </c>
      <c r="P401" s="76"/>
      <c r="Q401" s="76"/>
      <c r="R401" s="73">
        <v>0</v>
      </c>
      <c r="S401" s="74">
        <f t="shared" si="18"/>
        <v>500</v>
      </c>
      <c r="T401" s="73">
        <f t="shared" si="19"/>
        <v>500</v>
      </c>
      <c r="U401" s="75" t="s">
        <v>1833</v>
      </c>
      <c r="V401" s="69" t="s">
        <v>547</v>
      </c>
    </row>
    <row r="402" spans="1:23" ht="13" hidden="1" x14ac:dyDescent="0.15">
      <c r="A402" s="64">
        <f t="shared" si="20"/>
        <v>401</v>
      </c>
      <c r="C402" s="79" t="s">
        <v>1834</v>
      </c>
      <c r="D402" s="82">
        <v>44022</v>
      </c>
      <c r="E402" s="66" t="s">
        <v>267</v>
      </c>
      <c r="F402" s="68">
        <v>3309</v>
      </c>
      <c r="G402" s="66" t="s">
        <v>96</v>
      </c>
      <c r="H402" s="69" t="s">
        <v>1835</v>
      </c>
      <c r="I402" s="66" t="s">
        <v>120</v>
      </c>
      <c r="J402" s="69" t="s">
        <v>108</v>
      </c>
      <c r="K402" s="76"/>
      <c r="L402" s="76"/>
      <c r="M402" s="76"/>
      <c r="N402" s="69" t="s">
        <v>1836</v>
      </c>
      <c r="O402" s="69" t="s">
        <v>270</v>
      </c>
      <c r="P402" s="76"/>
      <c r="Q402" s="76"/>
      <c r="R402" s="73">
        <v>0</v>
      </c>
      <c r="S402" s="74">
        <f t="shared" si="18"/>
        <v>500</v>
      </c>
      <c r="T402" s="73">
        <f t="shared" si="19"/>
        <v>500</v>
      </c>
      <c r="U402" s="75" t="s">
        <v>1837</v>
      </c>
      <c r="V402" s="69" t="s">
        <v>547</v>
      </c>
    </row>
    <row r="403" spans="1:23" ht="13" hidden="1" x14ac:dyDescent="0.15">
      <c r="A403" s="64">
        <f t="shared" si="20"/>
        <v>402</v>
      </c>
      <c r="C403" s="79" t="s">
        <v>1838</v>
      </c>
      <c r="D403" s="82">
        <v>44022</v>
      </c>
      <c r="E403" s="66" t="s">
        <v>267</v>
      </c>
      <c r="F403" s="68">
        <v>320</v>
      </c>
      <c r="G403" s="66" t="s">
        <v>278</v>
      </c>
      <c r="H403" s="69" t="s">
        <v>1839</v>
      </c>
      <c r="I403" s="66" t="s">
        <v>120</v>
      </c>
      <c r="J403" s="69" t="s">
        <v>162</v>
      </c>
      <c r="K403" s="76"/>
      <c r="L403" s="76"/>
      <c r="M403" s="76"/>
      <c r="N403" s="69" t="s">
        <v>1840</v>
      </c>
      <c r="O403" s="69" t="s">
        <v>541</v>
      </c>
      <c r="P403" s="76"/>
      <c r="Q403" s="76"/>
      <c r="R403" s="73">
        <v>0</v>
      </c>
      <c r="S403" s="74">
        <f t="shared" si="18"/>
        <v>500</v>
      </c>
      <c r="T403" s="73">
        <f t="shared" si="19"/>
        <v>500</v>
      </c>
      <c r="U403" s="75" t="s">
        <v>1841</v>
      </c>
      <c r="V403" s="69" t="s">
        <v>547</v>
      </c>
    </row>
    <row r="404" spans="1:23" ht="13" hidden="1" x14ac:dyDescent="0.15">
      <c r="A404" s="64">
        <f t="shared" si="20"/>
        <v>403</v>
      </c>
      <c r="C404" s="79" t="s">
        <v>1842</v>
      </c>
      <c r="D404" s="82">
        <v>44022</v>
      </c>
      <c r="E404" s="66" t="s">
        <v>267</v>
      </c>
      <c r="F404" s="68">
        <v>3713</v>
      </c>
      <c r="G404" s="66" t="s">
        <v>96</v>
      </c>
      <c r="H404" s="69" t="s">
        <v>1843</v>
      </c>
      <c r="I404" s="66" t="s">
        <v>113</v>
      </c>
      <c r="J404" s="69" t="s">
        <v>130</v>
      </c>
      <c r="K404" s="76"/>
      <c r="L404" s="76"/>
      <c r="M404" s="76"/>
      <c r="N404" s="69" t="s">
        <v>1844</v>
      </c>
      <c r="O404" s="69" t="s">
        <v>541</v>
      </c>
      <c r="P404" s="76"/>
      <c r="Q404" s="76"/>
      <c r="R404" s="73">
        <v>0</v>
      </c>
      <c r="S404" s="74">
        <f t="shared" si="18"/>
        <v>500</v>
      </c>
      <c r="T404" s="73">
        <f t="shared" si="19"/>
        <v>500</v>
      </c>
      <c r="U404" s="75" t="s">
        <v>1845</v>
      </c>
      <c r="V404" s="69" t="s">
        <v>547</v>
      </c>
    </row>
    <row r="405" spans="1:23" ht="13" x14ac:dyDescent="0.15">
      <c r="A405" s="64">
        <f t="shared" si="20"/>
        <v>404</v>
      </c>
      <c r="C405" s="79" t="s">
        <v>1846</v>
      </c>
      <c r="D405" s="82">
        <v>44022</v>
      </c>
      <c r="E405" s="66" t="s">
        <v>298</v>
      </c>
      <c r="F405" s="68">
        <v>801</v>
      </c>
      <c r="G405" s="66" t="s">
        <v>96</v>
      </c>
      <c r="H405" s="69" t="s">
        <v>1847</v>
      </c>
      <c r="I405" s="66" t="s">
        <v>113</v>
      </c>
      <c r="J405" s="69" t="s">
        <v>156</v>
      </c>
      <c r="K405" s="76"/>
      <c r="L405" s="76"/>
      <c r="M405" s="76"/>
      <c r="N405" s="69" t="s">
        <v>1848</v>
      </c>
      <c r="O405" s="76"/>
      <c r="P405" s="76"/>
      <c r="Q405" s="76"/>
      <c r="R405" s="73">
        <v>50000</v>
      </c>
      <c r="S405" s="74">
        <f t="shared" si="18"/>
        <v>0</v>
      </c>
      <c r="T405" s="73">
        <f t="shared" si="19"/>
        <v>50000</v>
      </c>
      <c r="U405" s="75" t="s">
        <v>1849</v>
      </c>
      <c r="V405" s="69" t="s">
        <v>562</v>
      </c>
      <c r="W405" s="84" t="s">
        <v>5417</v>
      </c>
    </row>
    <row r="406" spans="1:23" ht="13" x14ac:dyDescent="0.15">
      <c r="A406" s="64">
        <f t="shared" si="20"/>
        <v>405</v>
      </c>
      <c r="C406" s="79" t="s">
        <v>1850</v>
      </c>
      <c r="D406" s="82">
        <v>44022</v>
      </c>
      <c r="E406" s="66" t="s">
        <v>298</v>
      </c>
      <c r="F406" s="68">
        <v>2913</v>
      </c>
      <c r="G406" s="66" t="s">
        <v>96</v>
      </c>
      <c r="H406" s="69" t="s">
        <v>1851</v>
      </c>
      <c r="I406" s="66" t="s">
        <v>173</v>
      </c>
      <c r="J406" s="69" t="s">
        <v>114</v>
      </c>
      <c r="K406" s="76"/>
      <c r="L406" s="76"/>
      <c r="M406" s="76"/>
      <c r="N406" s="69" t="s">
        <v>1852</v>
      </c>
      <c r="O406" s="69" t="s">
        <v>1853</v>
      </c>
      <c r="P406" s="76"/>
      <c r="Q406" s="76"/>
      <c r="R406" s="73">
        <v>50000</v>
      </c>
      <c r="S406" s="74">
        <f t="shared" si="18"/>
        <v>0</v>
      </c>
      <c r="T406" s="73">
        <f t="shared" si="19"/>
        <v>50000</v>
      </c>
      <c r="U406" s="75" t="s">
        <v>1854</v>
      </c>
      <c r="V406" s="69" t="s">
        <v>562</v>
      </c>
      <c r="W406" s="84" t="s">
        <v>5417</v>
      </c>
    </row>
    <row r="407" spans="1:23" ht="13" x14ac:dyDescent="0.15">
      <c r="A407" s="64">
        <f t="shared" si="20"/>
        <v>406</v>
      </c>
      <c r="C407" s="79" t="s">
        <v>1855</v>
      </c>
      <c r="D407" s="82">
        <v>44022</v>
      </c>
      <c r="E407" s="66" t="s">
        <v>298</v>
      </c>
      <c r="F407" s="68">
        <v>5414</v>
      </c>
      <c r="G407" s="66" t="s">
        <v>96</v>
      </c>
      <c r="H407" s="69" t="s">
        <v>1856</v>
      </c>
      <c r="I407" s="66" t="s">
        <v>113</v>
      </c>
      <c r="J407" s="69" t="s">
        <v>130</v>
      </c>
      <c r="K407" s="76"/>
      <c r="L407" s="76"/>
      <c r="M407" s="76"/>
      <c r="N407" s="69" t="s">
        <v>1857</v>
      </c>
      <c r="O407" s="69" t="s">
        <v>556</v>
      </c>
      <c r="P407" s="76"/>
      <c r="Q407" s="76"/>
      <c r="R407" s="73">
        <v>50000</v>
      </c>
      <c r="S407" s="74">
        <f t="shared" si="18"/>
        <v>0</v>
      </c>
      <c r="T407" s="73">
        <f t="shared" si="19"/>
        <v>50000</v>
      </c>
      <c r="U407" s="75" t="s">
        <v>1858</v>
      </c>
      <c r="V407" s="69" t="s">
        <v>303</v>
      </c>
      <c r="W407" s="84" t="s">
        <v>5417</v>
      </c>
    </row>
    <row r="408" spans="1:23" ht="13" x14ac:dyDescent="0.15">
      <c r="A408" s="64">
        <f t="shared" si="20"/>
        <v>407</v>
      </c>
      <c r="C408" s="79" t="s">
        <v>1859</v>
      </c>
      <c r="D408" s="82">
        <v>44022</v>
      </c>
      <c r="E408" s="66" t="s">
        <v>298</v>
      </c>
      <c r="F408" s="68">
        <v>5225</v>
      </c>
      <c r="G408" s="66" t="s">
        <v>96</v>
      </c>
      <c r="H408" s="69" t="s">
        <v>1860</v>
      </c>
      <c r="I408" s="66" t="s">
        <v>107</v>
      </c>
      <c r="J408" s="69" t="s">
        <v>108</v>
      </c>
      <c r="K408" s="76"/>
      <c r="L408" s="76"/>
      <c r="M408" s="76"/>
      <c r="N408" s="69" t="s">
        <v>1861</v>
      </c>
      <c r="O408" s="69" t="s">
        <v>556</v>
      </c>
      <c r="P408" s="76"/>
      <c r="Q408" s="76"/>
      <c r="R408" s="73">
        <v>50000</v>
      </c>
      <c r="S408" s="74">
        <f t="shared" si="18"/>
        <v>0</v>
      </c>
      <c r="T408" s="73">
        <f t="shared" si="19"/>
        <v>50000</v>
      </c>
      <c r="U408" s="75" t="s">
        <v>1862</v>
      </c>
      <c r="V408" s="69" t="s">
        <v>303</v>
      </c>
      <c r="W408" s="84" t="s">
        <v>5417</v>
      </c>
    </row>
    <row r="409" spans="1:23" ht="13" x14ac:dyDescent="0.15">
      <c r="A409" s="64">
        <f t="shared" si="20"/>
        <v>408</v>
      </c>
      <c r="C409" s="79" t="s">
        <v>1863</v>
      </c>
      <c r="D409" s="82">
        <v>44022</v>
      </c>
      <c r="E409" s="66" t="s">
        <v>298</v>
      </c>
      <c r="F409" s="68">
        <v>10111</v>
      </c>
      <c r="G409" s="66" t="s">
        <v>96</v>
      </c>
      <c r="H409" s="69" t="s">
        <v>1864</v>
      </c>
      <c r="I409" s="66" t="s">
        <v>120</v>
      </c>
      <c r="J409" s="69" t="s">
        <v>108</v>
      </c>
      <c r="K409" s="76"/>
      <c r="L409" s="76"/>
      <c r="M409" s="76"/>
      <c r="N409" s="69" t="s">
        <v>1865</v>
      </c>
      <c r="O409" s="69" t="s">
        <v>556</v>
      </c>
      <c r="P409" s="76"/>
      <c r="Q409" s="76"/>
      <c r="R409" s="73">
        <v>50000</v>
      </c>
      <c r="S409" s="74">
        <f t="shared" si="18"/>
        <v>0</v>
      </c>
      <c r="T409" s="73">
        <f t="shared" si="19"/>
        <v>50000</v>
      </c>
      <c r="U409" s="75" t="s">
        <v>1866</v>
      </c>
      <c r="V409" s="69" t="s">
        <v>303</v>
      </c>
      <c r="W409" s="84" t="s">
        <v>5417</v>
      </c>
    </row>
    <row r="410" spans="1:23" ht="13" x14ac:dyDescent="0.15">
      <c r="A410" s="64">
        <f t="shared" si="20"/>
        <v>409</v>
      </c>
      <c r="C410" s="79" t="s">
        <v>1867</v>
      </c>
      <c r="D410" s="82">
        <v>44022</v>
      </c>
      <c r="E410" s="66" t="s">
        <v>298</v>
      </c>
      <c r="F410" s="68">
        <v>11901</v>
      </c>
      <c r="G410" s="66" t="s">
        <v>96</v>
      </c>
      <c r="H410" s="69" t="s">
        <v>1868</v>
      </c>
      <c r="I410" s="66" t="s">
        <v>113</v>
      </c>
      <c r="J410" s="69" t="s">
        <v>135</v>
      </c>
      <c r="K410" s="76"/>
      <c r="L410" s="76"/>
      <c r="M410" s="76"/>
      <c r="N410" s="69" t="s">
        <v>1869</v>
      </c>
      <c r="O410" s="69" t="s">
        <v>1192</v>
      </c>
      <c r="P410" s="76"/>
      <c r="Q410" s="76"/>
      <c r="R410" s="73">
        <v>50000</v>
      </c>
      <c r="S410" s="74">
        <f t="shared" si="18"/>
        <v>0</v>
      </c>
      <c r="T410" s="73">
        <f t="shared" si="19"/>
        <v>50000</v>
      </c>
      <c r="U410" s="75" t="s">
        <v>1870</v>
      </c>
      <c r="V410" s="69" t="s">
        <v>334</v>
      </c>
      <c r="W410" s="84" t="s">
        <v>5417</v>
      </c>
    </row>
    <row r="411" spans="1:23" ht="13" x14ac:dyDescent="0.15">
      <c r="A411" s="64">
        <f t="shared" si="20"/>
        <v>410</v>
      </c>
      <c r="C411" s="79" t="s">
        <v>1871</v>
      </c>
      <c r="D411" s="82">
        <v>44022</v>
      </c>
      <c r="E411" s="66" t="s">
        <v>298</v>
      </c>
      <c r="F411" s="68">
        <v>5523</v>
      </c>
      <c r="G411" s="66" t="s">
        <v>96</v>
      </c>
      <c r="H411" s="69" t="s">
        <v>1872</v>
      </c>
      <c r="I411" s="66" t="s">
        <v>107</v>
      </c>
      <c r="J411" s="69" t="s">
        <v>162</v>
      </c>
      <c r="K411" s="76"/>
      <c r="L411" s="76"/>
      <c r="M411" s="76"/>
      <c r="N411" s="69" t="s">
        <v>1873</v>
      </c>
      <c r="O411" s="69" t="s">
        <v>1192</v>
      </c>
      <c r="P411" s="76"/>
      <c r="Q411" s="76"/>
      <c r="R411" s="73">
        <v>50000</v>
      </c>
      <c r="S411" s="74">
        <f t="shared" si="18"/>
        <v>0</v>
      </c>
      <c r="T411" s="73">
        <f t="shared" si="19"/>
        <v>50000</v>
      </c>
      <c r="U411" s="75" t="s">
        <v>1874</v>
      </c>
      <c r="V411" s="69" t="s">
        <v>334</v>
      </c>
      <c r="W411" s="84" t="s">
        <v>5417</v>
      </c>
    </row>
    <row r="412" spans="1:23" ht="13" x14ac:dyDescent="0.15">
      <c r="A412" s="64">
        <f t="shared" si="20"/>
        <v>411</v>
      </c>
      <c r="C412" s="79" t="s">
        <v>1875</v>
      </c>
      <c r="D412" s="82">
        <v>44022</v>
      </c>
      <c r="E412" s="66" t="s">
        <v>298</v>
      </c>
      <c r="F412" s="68">
        <v>2603</v>
      </c>
      <c r="G412" s="66" t="s">
        <v>96</v>
      </c>
      <c r="H412" s="69" t="s">
        <v>1448</v>
      </c>
      <c r="I412" s="66" t="s">
        <v>173</v>
      </c>
      <c r="J412" s="69" t="s">
        <v>130</v>
      </c>
      <c r="K412" s="76"/>
      <c r="L412" s="76"/>
      <c r="M412" s="76"/>
      <c r="N412" s="69" t="s">
        <v>391</v>
      </c>
      <c r="O412" s="69" t="s">
        <v>327</v>
      </c>
      <c r="P412" s="76"/>
      <c r="Q412" s="76"/>
      <c r="R412" s="73">
        <v>50000</v>
      </c>
      <c r="S412" s="74">
        <f t="shared" si="18"/>
        <v>0</v>
      </c>
      <c r="T412" s="73">
        <f t="shared" si="19"/>
        <v>50000</v>
      </c>
      <c r="U412" s="75" t="s">
        <v>1876</v>
      </c>
      <c r="V412" s="69" t="s">
        <v>562</v>
      </c>
      <c r="W412" s="84" t="s">
        <v>5417</v>
      </c>
    </row>
    <row r="413" spans="1:23" ht="13" x14ac:dyDescent="0.15">
      <c r="A413" s="64">
        <f t="shared" si="20"/>
        <v>412</v>
      </c>
      <c r="C413" s="79" t="s">
        <v>1877</v>
      </c>
      <c r="D413" s="82">
        <v>44022</v>
      </c>
      <c r="E413" s="66" t="s">
        <v>298</v>
      </c>
      <c r="F413" s="68">
        <v>3400</v>
      </c>
      <c r="G413" s="66" t="s">
        <v>96</v>
      </c>
      <c r="H413" s="69" t="s">
        <v>1878</v>
      </c>
      <c r="I413" s="66" t="s">
        <v>1210</v>
      </c>
      <c r="J413" s="69" t="s">
        <v>108</v>
      </c>
      <c r="K413" s="76"/>
      <c r="L413" s="76"/>
      <c r="M413" s="76"/>
      <c r="N413" s="69" t="s">
        <v>1879</v>
      </c>
      <c r="O413" s="69" t="s">
        <v>1880</v>
      </c>
      <c r="P413" s="76"/>
      <c r="Q413" s="76"/>
      <c r="R413" s="73">
        <v>50000</v>
      </c>
      <c r="S413" s="74">
        <f t="shared" si="18"/>
        <v>0</v>
      </c>
      <c r="T413" s="73">
        <f t="shared" si="19"/>
        <v>50000</v>
      </c>
      <c r="U413" s="75" t="s">
        <v>1881</v>
      </c>
      <c r="V413" s="69" t="s">
        <v>303</v>
      </c>
      <c r="W413" s="84" t="s">
        <v>5417</v>
      </c>
    </row>
    <row r="414" spans="1:23" ht="13" x14ac:dyDescent="0.15">
      <c r="A414" s="64">
        <f t="shared" si="20"/>
        <v>413</v>
      </c>
      <c r="C414" s="79" t="s">
        <v>1882</v>
      </c>
      <c r="D414" s="82">
        <v>44022</v>
      </c>
      <c r="E414" s="66" t="s">
        <v>298</v>
      </c>
      <c r="F414" s="68">
        <v>3501</v>
      </c>
      <c r="G414" s="66" t="s">
        <v>96</v>
      </c>
      <c r="H414" s="69" t="s">
        <v>1883</v>
      </c>
      <c r="I414" s="66" t="s">
        <v>173</v>
      </c>
      <c r="J414" s="69" t="s">
        <v>156</v>
      </c>
      <c r="K414" s="76"/>
      <c r="L414" s="76"/>
      <c r="M414" s="76"/>
      <c r="N414" s="69" t="s">
        <v>1884</v>
      </c>
      <c r="O414" s="69" t="s">
        <v>1880</v>
      </c>
      <c r="P414" s="76"/>
      <c r="Q414" s="76"/>
      <c r="R414" s="73">
        <v>50000</v>
      </c>
      <c r="S414" s="74">
        <f t="shared" si="18"/>
        <v>0</v>
      </c>
      <c r="T414" s="73">
        <f t="shared" si="19"/>
        <v>50000</v>
      </c>
      <c r="U414" s="75" t="s">
        <v>1885</v>
      </c>
      <c r="V414" s="69" t="s">
        <v>303</v>
      </c>
      <c r="W414" s="84" t="s">
        <v>5417</v>
      </c>
    </row>
    <row r="415" spans="1:23" ht="13" x14ac:dyDescent="0.15">
      <c r="A415" s="64">
        <f t="shared" si="20"/>
        <v>414</v>
      </c>
      <c r="C415" s="79" t="s">
        <v>1886</v>
      </c>
      <c r="D415" s="82">
        <v>44022</v>
      </c>
      <c r="E415" s="66" t="s">
        <v>298</v>
      </c>
      <c r="F415" s="68">
        <v>502</v>
      </c>
      <c r="G415" s="66" t="s">
        <v>96</v>
      </c>
      <c r="H415" s="69" t="s">
        <v>1249</v>
      </c>
      <c r="I415" s="66" t="s">
        <v>173</v>
      </c>
      <c r="J415" s="69" t="s">
        <v>162</v>
      </c>
      <c r="K415" s="76"/>
      <c r="L415" s="76"/>
      <c r="M415" s="76"/>
      <c r="N415" s="69" t="s">
        <v>1887</v>
      </c>
      <c r="O415" s="69" t="s">
        <v>1880</v>
      </c>
      <c r="P415" s="76"/>
      <c r="Q415" s="76"/>
      <c r="R415" s="73">
        <v>50000</v>
      </c>
      <c r="S415" s="74">
        <f t="shared" si="18"/>
        <v>0</v>
      </c>
      <c r="T415" s="73">
        <f t="shared" si="19"/>
        <v>50000</v>
      </c>
      <c r="U415" s="75" t="s">
        <v>1888</v>
      </c>
      <c r="V415" s="69" t="s">
        <v>303</v>
      </c>
      <c r="W415" s="84" t="s">
        <v>5417</v>
      </c>
    </row>
    <row r="416" spans="1:23" ht="13" x14ac:dyDescent="0.15">
      <c r="A416" s="64">
        <f t="shared" si="20"/>
        <v>415</v>
      </c>
      <c r="C416" s="79" t="s">
        <v>1889</v>
      </c>
      <c r="D416" s="82">
        <v>44022</v>
      </c>
      <c r="E416" s="66" t="s">
        <v>298</v>
      </c>
      <c r="F416" s="68">
        <v>3812</v>
      </c>
      <c r="G416" s="66" t="s">
        <v>96</v>
      </c>
      <c r="H416" s="69" t="s">
        <v>1890</v>
      </c>
      <c r="I416" s="66" t="s">
        <v>98</v>
      </c>
      <c r="J416" s="69" t="s">
        <v>130</v>
      </c>
      <c r="K416" s="76"/>
      <c r="L416" s="76"/>
      <c r="M416" s="76"/>
      <c r="N416" s="69" t="s">
        <v>1891</v>
      </c>
      <c r="O416" s="69" t="s">
        <v>327</v>
      </c>
      <c r="P416" s="76"/>
      <c r="Q416" s="76"/>
      <c r="R416" s="73">
        <v>50000</v>
      </c>
      <c r="S416" s="74">
        <f t="shared" si="18"/>
        <v>0</v>
      </c>
      <c r="T416" s="73">
        <f t="shared" si="19"/>
        <v>50000</v>
      </c>
      <c r="U416" s="75" t="s">
        <v>1892</v>
      </c>
      <c r="V416" s="69" t="s">
        <v>303</v>
      </c>
      <c r="W416" s="84" t="s">
        <v>5417</v>
      </c>
    </row>
    <row r="417" spans="1:24" ht="13" x14ac:dyDescent="0.15">
      <c r="A417" s="64">
        <f t="shared" si="20"/>
        <v>416</v>
      </c>
      <c r="C417" s="79" t="s">
        <v>1893</v>
      </c>
      <c r="D417" s="82">
        <v>44022</v>
      </c>
      <c r="E417" s="66" t="s">
        <v>298</v>
      </c>
      <c r="F417" s="68">
        <v>3212</v>
      </c>
      <c r="G417" s="66" t="s">
        <v>96</v>
      </c>
      <c r="H417" s="69" t="s">
        <v>1894</v>
      </c>
      <c r="I417" s="66" t="s">
        <v>173</v>
      </c>
      <c r="J417" s="69" t="s">
        <v>114</v>
      </c>
      <c r="K417" s="76"/>
      <c r="L417" s="76"/>
      <c r="M417" s="76"/>
      <c r="N417" s="69" t="s">
        <v>1895</v>
      </c>
      <c r="O417" s="69" t="s">
        <v>1853</v>
      </c>
      <c r="P417" s="76"/>
      <c r="Q417" s="76"/>
      <c r="R417" s="73">
        <v>50000</v>
      </c>
      <c r="S417" s="74">
        <f t="shared" si="18"/>
        <v>0</v>
      </c>
      <c r="T417" s="73">
        <f t="shared" si="19"/>
        <v>50000</v>
      </c>
      <c r="U417" s="75" t="s">
        <v>1896</v>
      </c>
      <c r="V417" s="69" t="s">
        <v>308</v>
      </c>
      <c r="W417" s="84" t="s">
        <v>5417</v>
      </c>
    </row>
    <row r="418" spans="1:24" ht="13" x14ac:dyDescent="0.15">
      <c r="A418" s="64">
        <f t="shared" si="20"/>
        <v>417</v>
      </c>
      <c r="C418" s="79" t="s">
        <v>1897</v>
      </c>
      <c r="D418" s="82">
        <v>44022</v>
      </c>
      <c r="E418" s="66" t="s">
        <v>298</v>
      </c>
      <c r="F418" s="68">
        <v>3501</v>
      </c>
      <c r="G418" s="66" t="s">
        <v>96</v>
      </c>
      <c r="H418" s="69" t="s">
        <v>1898</v>
      </c>
      <c r="I418" s="66" t="s">
        <v>107</v>
      </c>
      <c r="J418" s="69" t="s">
        <v>114</v>
      </c>
      <c r="K418" s="76"/>
      <c r="L418" s="76"/>
      <c r="M418" s="76"/>
      <c r="N418" s="69" t="s">
        <v>1899</v>
      </c>
      <c r="O418" s="69" t="s">
        <v>1853</v>
      </c>
      <c r="P418" s="76"/>
      <c r="Q418" s="76"/>
      <c r="R418" s="73">
        <v>50000</v>
      </c>
      <c r="S418" s="74">
        <f t="shared" si="18"/>
        <v>0</v>
      </c>
      <c r="T418" s="73">
        <f t="shared" si="19"/>
        <v>50000</v>
      </c>
      <c r="U418" s="75" t="s">
        <v>1900</v>
      </c>
      <c r="V418" s="69" t="s">
        <v>308</v>
      </c>
      <c r="W418" s="84" t="s">
        <v>5417</v>
      </c>
    </row>
    <row r="419" spans="1:24" ht="13" x14ac:dyDescent="0.15">
      <c r="A419" s="64">
        <f t="shared" si="20"/>
        <v>418</v>
      </c>
      <c r="C419" s="79" t="s">
        <v>1901</v>
      </c>
      <c r="D419" s="82">
        <v>44022</v>
      </c>
      <c r="E419" s="66" t="s">
        <v>298</v>
      </c>
      <c r="F419" s="68">
        <v>2109</v>
      </c>
      <c r="G419" s="66" t="s">
        <v>96</v>
      </c>
      <c r="H419" s="69" t="s">
        <v>1902</v>
      </c>
      <c r="I419" s="66" t="s">
        <v>173</v>
      </c>
      <c r="J419" s="69" t="s">
        <v>121</v>
      </c>
      <c r="K419" s="76"/>
      <c r="L419" s="76"/>
      <c r="M419" s="76"/>
      <c r="N419" s="69" t="s">
        <v>1903</v>
      </c>
      <c r="O419" s="69" t="s">
        <v>327</v>
      </c>
      <c r="P419" s="76"/>
      <c r="Q419" s="76"/>
      <c r="R419" s="73">
        <v>50000</v>
      </c>
      <c r="S419" s="74">
        <f t="shared" si="18"/>
        <v>0</v>
      </c>
      <c r="T419" s="73">
        <f t="shared" si="19"/>
        <v>50000</v>
      </c>
      <c r="U419" s="75" t="s">
        <v>1904</v>
      </c>
      <c r="V419" s="69" t="s">
        <v>339</v>
      </c>
      <c r="W419" s="84" t="s">
        <v>5417</v>
      </c>
    </row>
    <row r="420" spans="1:24" ht="13" x14ac:dyDescent="0.15">
      <c r="A420" s="64">
        <f t="shared" si="20"/>
        <v>419</v>
      </c>
      <c r="C420" s="79" t="s">
        <v>1905</v>
      </c>
      <c r="D420" s="82">
        <v>44022</v>
      </c>
      <c r="E420" s="66" t="s">
        <v>298</v>
      </c>
      <c r="F420" s="68">
        <v>2000</v>
      </c>
      <c r="G420" s="66" t="s">
        <v>96</v>
      </c>
      <c r="H420" s="69" t="s">
        <v>1906</v>
      </c>
      <c r="I420" s="66" t="s">
        <v>107</v>
      </c>
      <c r="J420" s="69" t="s">
        <v>241</v>
      </c>
      <c r="K420" s="76"/>
      <c r="L420" s="76"/>
      <c r="M420" s="76"/>
      <c r="N420" s="69" t="s">
        <v>1907</v>
      </c>
      <c r="O420" s="69" t="s">
        <v>327</v>
      </c>
      <c r="P420" s="76"/>
      <c r="Q420" s="76"/>
      <c r="R420" s="73">
        <v>50000</v>
      </c>
      <c r="S420" s="74">
        <f t="shared" si="18"/>
        <v>0</v>
      </c>
      <c r="T420" s="73">
        <f t="shared" si="19"/>
        <v>50000</v>
      </c>
      <c r="U420" s="75" t="s">
        <v>1908</v>
      </c>
      <c r="V420" s="69" t="s">
        <v>308</v>
      </c>
      <c r="W420" s="84" t="s">
        <v>5417</v>
      </c>
    </row>
    <row r="421" spans="1:24" ht="13" x14ac:dyDescent="0.15">
      <c r="A421" s="64">
        <f t="shared" si="20"/>
        <v>420</v>
      </c>
      <c r="C421" s="79" t="s">
        <v>1909</v>
      </c>
      <c r="D421" s="82">
        <v>44022</v>
      </c>
      <c r="E421" s="66" t="s">
        <v>298</v>
      </c>
      <c r="F421" s="68">
        <v>7314</v>
      </c>
      <c r="G421" s="66" t="s">
        <v>96</v>
      </c>
      <c r="H421" s="69" t="s">
        <v>1910</v>
      </c>
      <c r="I421" s="66" t="s">
        <v>107</v>
      </c>
      <c r="J421" s="69" t="s">
        <v>130</v>
      </c>
      <c r="K421" s="76"/>
      <c r="L421" s="76"/>
      <c r="M421" s="76"/>
      <c r="N421" s="69" t="s">
        <v>1911</v>
      </c>
      <c r="O421" s="69" t="s">
        <v>327</v>
      </c>
      <c r="P421" s="76"/>
      <c r="Q421" s="76"/>
      <c r="R421" s="73">
        <v>50000</v>
      </c>
      <c r="S421" s="74">
        <f t="shared" si="18"/>
        <v>0</v>
      </c>
      <c r="T421" s="73">
        <f t="shared" si="19"/>
        <v>50000</v>
      </c>
      <c r="U421" s="75" t="s">
        <v>1912</v>
      </c>
      <c r="V421" s="69" t="s">
        <v>308</v>
      </c>
      <c r="W421" s="84" t="s">
        <v>5417</v>
      </c>
    </row>
    <row r="422" spans="1:24" ht="13" x14ac:dyDescent="0.15">
      <c r="A422" s="64">
        <f t="shared" si="20"/>
        <v>421</v>
      </c>
      <c r="C422" s="79" t="s">
        <v>1913</v>
      </c>
      <c r="D422" s="82">
        <v>44022</v>
      </c>
      <c r="E422" s="66" t="s">
        <v>298</v>
      </c>
      <c r="F422" s="68">
        <v>416</v>
      </c>
      <c r="G422" s="66" t="s">
        <v>559</v>
      </c>
      <c r="H422" s="69" t="s">
        <v>1291</v>
      </c>
      <c r="I422" s="66" t="s">
        <v>120</v>
      </c>
      <c r="J422" s="69" t="s">
        <v>241</v>
      </c>
      <c r="K422" s="76"/>
      <c r="L422" s="76"/>
      <c r="M422" s="76"/>
      <c r="N422" s="69" t="s">
        <v>1914</v>
      </c>
      <c r="O422" s="69" t="s">
        <v>327</v>
      </c>
      <c r="P422" s="76"/>
      <c r="Q422" s="76"/>
      <c r="R422" s="73">
        <v>50000</v>
      </c>
      <c r="S422" s="74">
        <f t="shared" si="18"/>
        <v>0</v>
      </c>
      <c r="T422" s="73">
        <f t="shared" si="19"/>
        <v>50000</v>
      </c>
      <c r="U422" s="75" t="s">
        <v>1915</v>
      </c>
      <c r="V422" s="69" t="s">
        <v>339</v>
      </c>
      <c r="W422" s="84" t="s">
        <v>5417</v>
      </c>
    </row>
    <row r="423" spans="1:24" ht="13" hidden="1" x14ac:dyDescent="0.15">
      <c r="A423" s="64">
        <f t="shared" si="20"/>
        <v>422</v>
      </c>
      <c r="C423" s="79" t="s">
        <v>1916</v>
      </c>
      <c r="D423" s="82">
        <v>44022</v>
      </c>
      <c r="E423" s="66" t="s">
        <v>298</v>
      </c>
      <c r="F423" s="68">
        <v>300</v>
      </c>
      <c r="G423" s="66" t="s">
        <v>96</v>
      </c>
      <c r="H423" s="69" t="s">
        <v>1917</v>
      </c>
      <c r="I423" s="66" t="s">
        <v>1210</v>
      </c>
      <c r="J423" s="69" t="s">
        <v>156</v>
      </c>
      <c r="K423" s="76"/>
      <c r="L423" s="76"/>
      <c r="M423" s="76"/>
      <c r="N423" s="69" t="s">
        <v>1918</v>
      </c>
      <c r="O423" s="69" t="s">
        <v>1424</v>
      </c>
      <c r="P423" s="76"/>
      <c r="Q423" s="76"/>
      <c r="R423" s="73">
        <v>0</v>
      </c>
      <c r="S423" s="74">
        <f t="shared" si="18"/>
        <v>500</v>
      </c>
      <c r="T423" s="73">
        <f t="shared" si="19"/>
        <v>500</v>
      </c>
      <c r="U423" s="75" t="s">
        <v>1919</v>
      </c>
      <c r="V423" s="69" t="s">
        <v>1920</v>
      </c>
    </row>
    <row r="424" spans="1:24" ht="13" hidden="1" x14ac:dyDescent="0.15">
      <c r="A424" s="64">
        <f t="shared" si="20"/>
        <v>423</v>
      </c>
      <c r="C424" s="79" t="s">
        <v>1921</v>
      </c>
      <c r="D424" s="82">
        <v>44022</v>
      </c>
      <c r="E424" s="66" t="s">
        <v>298</v>
      </c>
      <c r="F424" s="68">
        <v>401</v>
      </c>
      <c r="G424" s="66" t="s">
        <v>1428</v>
      </c>
      <c r="H424" s="69" t="s">
        <v>1429</v>
      </c>
      <c r="I424" s="66" t="s">
        <v>120</v>
      </c>
      <c r="J424" s="69" t="s">
        <v>489</v>
      </c>
      <c r="K424" s="76"/>
      <c r="L424" s="76"/>
      <c r="M424" s="76"/>
      <c r="N424" s="69" t="s">
        <v>1430</v>
      </c>
      <c r="O424" s="69" t="s">
        <v>1276</v>
      </c>
      <c r="P424" s="76"/>
      <c r="Q424" s="76"/>
      <c r="R424" s="73">
        <v>0</v>
      </c>
      <c r="S424" s="74">
        <f t="shared" si="18"/>
        <v>500</v>
      </c>
      <c r="T424" s="73">
        <f t="shared" si="19"/>
        <v>500</v>
      </c>
      <c r="U424" s="75" t="s">
        <v>1431</v>
      </c>
      <c r="V424" s="69" t="s">
        <v>1278</v>
      </c>
    </row>
    <row r="425" spans="1:24" ht="13" hidden="1" x14ac:dyDescent="0.15">
      <c r="A425" s="64">
        <f t="shared" si="20"/>
        <v>424</v>
      </c>
      <c r="C425" s="79" t="s">
        <v>1922</v>
      </c>
      <c r="D425" s="82">
        <v>44025</v>
      </c>
      <c r="E425" s="66" t="s">
        <v>95</v>
      </c>
      <c r="F425" s="68">
        <v>10019</v>
      </c>
      <c r="G425" s="66" t="s">
        <v>96</v>
      </c>
      <c r="H425" s="69" t="s">
        <v>106</v>
      </c>
      <c r="I425" s="66" t="s">
        <v>107</v>
      </c>
      <c r="J425" s="69" t="s">
        <v>108</v>
      </c>
      <c r="K425" s="70">
        <v>6536</v>
      </c>
      <c r="L425" s="71">
        <v>40</v>
      </c>
      <c r="M425" s="72">
        <v>2</v>
      </c>
      <c r="N425" s="69" t="s">
        <v>109</v>
      </c>
      <c r="O425" s="69" t="s">
        <v>109</v>
      </c>
      <c r="P425" s="71">
        <v>1</v>
      </c>
      <c r="Q425" s="71">
        <v>1</v>
      </c>
      <c r="R425" s="73">
        <v>277209</v>
      </c>
      <c r="S425" s="74">
        <f t="shared" si="18"/>
        <v>0</v>
      </c>
      <c r="T425" s="73">
        <f t="shared" si="19"/>
        <v>277209</v>
      </c>
      <c r="U425" s="75" t="s">
        <v>1923</v>
      </c>
      <c r="V425" s="76"/>
    </row>
    <row r="426" spans="1:24" ht="13" hidden="1" x14ac:dyDescent="0.15">
      <c r="A426" s="64">
        <f t="shared" si="20"/>
        <v>425</v>
      </c>
      <c r="C426" s="79" t="s">
        <v>1924</v>
      </c>
      <c r="D426" s="82">
        <v>44025</v>
      </c>
      <c r="E426" s="66" t="s">
        <v>95</v>
      </c>
      <c r="F426" s="68">
        <v>6213</v>
      </c>
      <c r="G426" s="66" t="s">
        <v>96</v>
      </c>
      <c r="H426" s="69" t="s">
        <v>1925</v>
      </c>
      <c r="I426" s="66" t="s">
        <v>120</v>
      </c>
      <c r="J426" s="69" t="s">
        <v>162</v>
      </c>
      <c r="K426" s="70">
        <v>7029</v>
      </c>
      <c r="L426" s="71">
        <v>29</v>
      </c>
      <c r="M426" s="72">
        <v>2</v>
      </c>
      <c r="N426" s="69" t="s">
        <v>1468</v>
      </c>
      <c r="O426" s="69" t="s">
        <v>1469</v>
      </c>
      <c r="P426" s="71">
        <v>1</v>
      </c>
      <c r="Q426" s="71">
        <v>1</v>
      </c>
      <c r="R426" s="73">
        <v>233213</v>
      </c>
      <c r="S426" s="74">
        <f t="shared" si="18"/>
        <v>0</v>
      </c>
      <c r="T426" s="73">
        <f t="shared" si="19"/>
        <v>233213</v>
      </c>
      <c r="U426" s="75" t="s">
        <v>1926</v>
      </c>
      <c r="V426" s="76"/>
    </row>
    <row r="427" spans="1:24" ht="13" hidden="1" x14ac:dyDescent="0.15">
      <c r="A427" s="64">
        <f t="shared" si="20"/>
        <v>426</v>
      </c>
      <c r="C427" s="79" t="s">
        <v>1927</v>
      </c>
      <c r="D427" s="82">
        <v>44025</v>
      </c>
      <c r="E427" s="66" t="s">
        <v>133</v>
      </c>
      <c r="F427" s="68">
        <v>3605</v>
      </c>
      <c r="G427" s="66" t="s">
        <v>96</v>
      </c>
      <c r="H427" s="69" t="s">
        <v>1928</v>
      </c>
      <c r="I427" s="66" t="s">
        <v>107</v>
      </c>
      <c r="J427" s="69" t="s">
        <v>114</v>
      </c>
      <c r="K427" s="76"/>
      <c r="L427" s="76"/>
      <c r="M427" s="76"/>
      <c r="N427" s="69" t="s">
        <v>1929</v>
      </c>
      <c r="O427" s="69" t="s">
        <v>123</v>
      </c>
      <c r="P427" s="76"/>
      <c r="Q427" s="76"/>
      <c r="R427" s="73">
        <v>0</v>
      </c>
      <c r="S427" s="74">
        <f t="shared" si="18"/>
        <v>12000</v>
      </c>
      <c r="T427" s="73">
        <f t="shared" si="19"/>
        <v>12000</v>
      </c>
      <c r="U427" s="75" t="s">
        <v>1930</v>
      </c>
      <c r="V427" s="69" t="s">
        <v>1931</v>
      </c>
      <c r="X427" s="84" t="s">
        <v>5419</v>
      </c>
    </row>
    <row r="428" spans="1:24" ht="13" hidden="1" x14ac:dyDescent="0.15">
      <c r="A428" s="64">
        <f t="shared" si="20"/>
        <v>427</v>
      </c>
      <c r="C428" s="79" t="s">
        <v>1932</v>
      </c>
      <c r="D428" s="82">
        <v>44025</v>
      </c>
      <c r="E428" s="66" t="s">
        <v>133</v>
      </c>
      <c r="F428" s="68">
        <v>3409</v>
      </c>
      <c r="G428" s="66" t="s">
        <v>96</v>
      </c>
      <c r="H428" s="69" t="s">
        <v>1933</v>
      </c>
      <c r="I428" s="66" t="s">
        <v>113</v>
      </c>
      <c r="J428" s="69" t="s">
        <v>135</v>
      </c>
      <c r="K428" s="76"/>
      <c r="L428" s="76"/>
      <c r="M428" s="76"/>
      <c r="N428" s="69" t="s">
        <v>1934</v>
      </c>
      <c r="O428" s="69" t="s">
        <v>1935</v>
      </c>
      <c r="P428" s="76"/>
      <c r="Q428" s="76"/>
      <c r="R428" s="73">
        <v>0</v>
      </c>
      <c r="S428" s="74">
        <f t="shared" si="18"/>
        <v>12000</v>
      </c>
      <c r="T428" s="73">
        <f t="shared" si="19"/>
        <v>12000</v>
      </c>
      <c r="U428" s="75" t="s">
        <v>1936</v>
      </c>
      <c r="V428" s="69" t="s">
        <v>1937</v>
      </c>
      <c r="X428" s="84" t="s">
        <v>5419</v>
      </c>
    </row>
    <row r="429" spans="1:24" ht="13" hidden="1" x14ac:dyDescent="0.15">
      <c r="A429" s="64">
        <f t="shared" si="20"/>
        <v>428</v>
      </c>
      <c r="C429" s="79" t="s">
        <v>1938</v>
      </c>
      <c r="D429" s="82">
        <v>44025</v>
      </c>
      <c r="E429" s="66" t="s">
        <v>133</v>
      </c>
      <c r="F429" s="68">
        <v>3702</v>
      </c>
      <c r="G429" s="66" t="s">
        <v>96</v>
      </c>
      <c r="H429" s="69" t="s">
        <v>1939</v>
      </c>
      <c r="I429" s="66" t="s">
        <v>107</v>
      </c>
      <c r="J429" s="69" t="s">
        <v>156</v>
      </c>
      <c r="K429" s="76"/>
      <c r="L429" s="76"/>
      <c r="M429" s="76"/>
      <c r="N429" s="69" t="s">
        <v>1940</v>
      </c>
      <c r="O429" s="69" t="s">
        <v>137</v>
      </c>
      <c r="P429" s="76"/>
      <c r="Q429" s="76"/>
      <c r="R429" s="73">
        <v>0</v>
      </c>
      <c r="S429" s="74">
        <f t="shared" si="18"/>
        <v>12000</v>
      </c>
      <c r="T429" s="73">
        <f t="shared" si="19"/>
        <v>12000</v>
      </c>
      <c r="U429" s="75" t="s">
        <v>1941</v>
      </c>
      <c r="V429" s="69" t="s">
        <v>139</v>
      </c>
      <c r="X429" s="84" t="s">
        <v>5419</v>
      </c>
    </row>
    <row r="430" spans="1:24" ht="13" hidden="1" x14ac:dyDescent="0.15">
      <c r="A430" s="64">
        <f t="shared" si="20"/>
        <v>429</v>
      </c>
      <c r="C430" s="79" t="s">
        <v>1942</v>
      </c>
      <c r="D430" s="82">
        <v>44025</v>
      </c>
      <c r="E430" s="66" t="s">
        <v>148</v>
      </c>
      <c r="F430" s="68">
        <v>9303</v>
      </c>
      <c r="G430" s="66" t="s">
        <v>96</v>
      </c>
      <c r="H430" s="69" t="s">
        <v>1284</v>
      </c>
      <c r="I430" s="66" t="s">
        <v>98</v>
      </c>
      <c r="J430" s="69" t="s">
        <v>108</v>
      </c>
      <c r="K430" s="76"/>
      <c r="L430" s="76"/>
      <c r="M430" s="76"/>
      <c r="N430" s="69" t="s">
        <v>1943</v>
      </c>
      <c r="O430" s="69" t="s">
        <v>848</v>
      </c>
      <c r="P430" s="76"/>
      <c r="Q430" s="76"/>
      <c r="R430" s="73">
        <v>0</v>
      </c>
      <c r="S430" s="74">
        <f t="shared" si="18"/>
        <v>15000</v>
      </c>
      <c r="T430" s="73">
        <f t="shared" si="19"/>
        <v>15000</v>
      </c>
      <c r="U430" s="75" t="s">
        <v>1944</v>
      </c>
      <c r="V430" s="69" t="s">
        <v>1945</v>
      </c>
      <c r="X430" s="84" t="s">
        <v>5419</v>
      </c>
    </row>
    <row r="431" spans="1:24" ht="13" hidden="1" x14ac:dyDescent="0.15">
      <c r="A431" s="64">
        <f t="shared" si="20"/>
        <v>430</v>
      </c>
      <c r="C431" s="79" t="s">
        <v>1946</v>
      </c>
      <c r="D431" s="82">
        <v>44025</v>
      </c>
      <c r="E431" s="66" t="s">
        <v>148</v>
      </c>
      <c r="F431" s="68">
        <v>9509</v>
      </c>
      <c r="G431" s="66" t="s">
        <v>96</v>
      </c>
      <c r="H431" s="69" t="s">
        <v>1947</v>
      </c>
      <c r="I431" s="66" t="s">
        <v>113</v>
      </c>
      <c r="J431" s="69" t="s">
        <v>108</v>
      </c>
      <c r="K431" s="76"/>
      <c r="L431" s="76"/>
      <c r="M431" s="76"/>
      <c r="N431" s="69" t="s">
        <v>1948</v>
      </c>
      <c r="O431" s="69" t="s">
        <v>137</v>
      </c>
      <c r="P431" s="76"/>
      <c r="Q431" s="76"/>
      <c r="R431" s="73">
        <v>0</v>
      </c>
      <c r="S431" s="74">
        <f t="shared" si="18"/>
        <v>15000</v>
      </c>
      <c r="T431" s="73">
        <f t="shared" si="19"/>
        <v>15000</v>
      </c>
      <c r="U431" s="75" t="s">
        <v>1949</v>
      </c>
      <c r="V431" s="69" t="s">
        <v>397</v>
      </c>
      <c r="X431" s="84" t="s">
        <v>5419</v>
      </c>
    </row>
    <row r="432" spans="1:24" ht="13" hidden="1" x14ac:dyDescent="0.15">
      <c r="A432" s="64">
        <f t="shared" si="20"/>
        <v>431</v>
      </c>
      <c r="C432" s="79" t="s">
        <v>1950</v>
      </c>
      <c r="D432" s="82">
        <v>44025</v>
      </c>
      <c r="E432" s="66" t="s">
        <v>148</v>
      </c>
      <c r="F432" s="68">
        <v>2211</v>
      </c>
      <c r="G432" s="66" t="s">
        <v>96</v>
      </c>
      <c r="H432" s="69" t="s">
        <v>1779</v>
      </c>
      <c r="I432" s="66" t="s">
        <v>527</v>
      </c>
      <c r="J432" s="69" t="s">
        <v>108</v>
      </c>
      <c r="K432" s="76"/>
      <c r="L432" s="76"/>
      <c r="M432" s="76"/>
      <c r="N432" s="69" t="s">
        <v>174</v>
      </c>
      <c r="O432" s="69" t="s">
        <v>137</v>
      </c>
      <c r="P432" s="76"/>
      <c r="Q432" s="76"/>
      <c r="R432" s="73">
        <v>0</v>
      </c>
      <c r="S432" s="74">
        <f t="shared" si="18"/>
        <v>15000</v>
      </c>
      <c r="T432" s="73">
        <f t="shared" si="19"/>
        <v>15000</v>
      </c>
      <c r="U432" s="75" t="s">
        <v>1951</v>
      </c>
      <c r="V432" s="69" t="s">
        <v>397</v>
      </c>
      <c r="X432" s="84" t="s">
        <v>5419</v>
      </c>
    </row>
    <row r="433" spans="1:24" ht="13" hidden="1" x14ac:dyDescent="0.15">
      <c r="A433" s="64">
        <f t="shared" si="20"/>
        <v>432</v>
      </c>
      <c r="C433" s="79" t="s">
        <v>1952</v>
      </c>
      <c r="D433" s="82">
        <v>44025</v>
      </c>
      <c r="E433" s="66" t="s">
        <v>154</v>
      </c>
      <c r="F433" s="68">
        <v>11116</v>
      </c>
      <c r="G433" s="66" t="s">
        <v>96</v>
      </c>
      <c r="H433" s="69" t="s">
        <v>1953</v>
      </c>
      <c r="I433" s="66" t="s">
        <v>98</v>
      </c>
      <c r="J433" s="69" t="s">
        <v>108</v>
      </c>
      <c r="K433" s="76"/>
      <c r="L433" s="76"/>
      <c r="M433" s="76"/>
      <c r="N433" s="69" t="s">
        <v>1954</v>
      </c>
      <c r="O433" s="69" t="s">
        <v>1955</v>
      </c>
      <c r="P433" s="76"/>
      <c r="Q433" s="76"/>
      <c r="R433" s="73">
        <v>43000</v>
      </c>
      <c r="S433" s="74">
        <f t="shared" si="18"/>
        <v>0</v>
      </c>
      <c r="T433" s="73">
        <f t="shared" si="19"/>
        <v>43000</v>
      </c>
      <c r="U433" s="75" t="s">
        <v>1956</v>
      </c>
      <c r="V433" s="69" t="s">
        <v>1957</v>
      </c>
    </row>
    <row r="434" spans="1:24" ht="13" hidden="1" x14ac:dyDescent="0.15">
      <c r="A434" s="64">
        <f t="shared" si="20"/>
        <v>433</v>
      </c>
      <c r="C434" s="79" t="s">
        <v>1958</v>
      </c>
      <c r="D434" s="82">
        <v>44025</v>
      </c>
      <c r="E434" s="66" t="s">
        <v>154</v>
      </c>
      <c r="F434" s="68">
        <v>1701</v>
      </c>
      <c r="G434" s="66" t="s">
        <v>96</v>
      </c>
      <c r="H434" s="69" t="s">
        <v>1959</v>
      </c>
      <c r="I434" s="66" t="s">
        <v>129</v>
      </c>
      <c r="J434" s="69" t="s">
        <v>162</v>
      </c>
      <c r="K434" s="76"/>
      <c r="L434" s="76"/>
      <c r="M434" s="76"/>
      <c r="N434" s="69" t="s">
        <v>1960</v>
      </c>
      <c r="O434" s="69" t="s">
        <v>123</v>
      </c>
      <c r="P434" s="76"/>
      <c r="Q434" s="76"/>
      <c r="R434" s="73">
        <v>136620</v>
      </c>
      <c r="S434" s="74">
        <f t="shared" si="18"/>
        <v>0</v>
      </c>
      <c r="T434" s="73">
        <f t="shared" si="19"/>
        <v>136620</v>
      </c>
      <c r="U434" s="75" t="s">
        <v>1961</v>
      </c>
      <c r="V434" s="69" t="s">
        <v>1962</v>
      </c>
    </row>
    <row r="435" spans="1:24" ht="13" hidden="1" x14ac:dyDescent="0.15">
      <c r="A435" s="64">
        <f t="shared" si="20"/>
        <v>434</v>
      </c>
      <c r="C435" s="79" t="s">
        <v>1963</v>
      </c>
      <c r="D435" s="82">
        <v>44025</v>
      </c>
      <c r="E435" s="66" t="s">
        <v>154</v>
      </c>
      <c r="F435" s="68">
        <v>2701</v>
      </c>
      <c r="G435" s="66" t="s">
        <v>96</v>
      </c>
      <c r="H435" s="69" t="s">
        <v>1964</v>
      </c>
      <c r="I435" s="66" t="s">
        <v>120</v>
      </c>
      <c r="J435" s="69" t="s">
        <v>156</v>
      </c>
      <c r="K435" s="76"/>
      <c r="L435" s="76"/>
      <c r="M435" s="76"/>
      <c r="N435" s="69" t="s">
        <v>1965</v>
      </c>
      <c r="O435" s="69" t="s">
        <v>123</v>
      </c>
      <c r="P435" s="76"/>
      <c r="Q435" s="76"/>
      <c r="R435" s="73">
        <v>29348</v>
      </c>
      <c r="S435" s="74">
        <f t="shared" si="18"/>
        <v>0</v>
      </c>
      <c r="T435" s="73">
        <f t="shared" si="19"/>
        <v>29348</v>
      </c>
      <c r="U435" s="75" t="s">
        <v>1966</v>
      </c>
      <c r="V435" s="69" t="s">
        <v>1967</v>
      </c>
    </row>
    <row r="436" spans="1:24" ht="13" hidden="1" x14ac:dyDescent="0.15">
      <c r="A436" s="64">
        <f t="shared" si="20"/>
        <v>435</v>
      </c>
      <c r="C436" s="79" t="s">
        <v>1968</v>
      </c>
      <c r="D436" s="82">
        <v>44025</v>
      </c>
      <c r="E436" s="66" t="s">
        <v>154</v>
      </c>
      <c r="F436" s="68">
        <v>2712</v>
      </c>
      <c r="G436" s="66" t="s">
        <v>96</v>
      </c>
      <c r="H436" s="69" t="s">
        <v>1969</v>
      </c>
      <c r="I436" s="66" t="s">
        <v>173</v>
      </c>
      <c r="J436" s="69" t="s">
        <v>114</v>
      </c>
      <c r="K436" s="76"/>
      <c r="L436" s="76"/>
      <c r="M436" s="76"/>
      <c r="N436" s="69" t="s">
        <v>1970</v>
      </c>
      <c r="O436" s="69" t="s">
        <v>123</v>
      </c>
      <c r="P436" s="76"/>
      <c r="Q436" s="76"/>
      <c r="R436" s="73">
        <v>21600</v>
      </c>
      <c r="S436" s="74">
        <f t="shared" si="18"/>
        <v>0</v>
      </c>
      <c r="T436" s="73">
        <f t="shared" si="19"/>
        <v>21600</v>
      </c>
      <c r="U436" s="75" t="s">
        <v>1971</v>
      </c>
      <c r="V436" s="69" t="s">
        <v>1972</v>
      </c>
    </row>
    <row r="437" spans="1:24" ht="13" hidden="1" x14ac:dyDescent="0.15">
      <c r="A437" s="64">
        <f t="shared" si="20"/>
        <v>436</v>
      </c>
      <c r="C437" s="79" t="s">
        <v>1973</v>
      </c>
      <c r="D437" s="82">
        <v>44025</v>
      </c>
      <c r="E437" s="66" t="s">
        <v>154</v>
      </c>
      <c r="F437" s="68">
        <v>1304</v>
      </c>
      <c r="G437" s="66" t="s">
        <v>96</v>
      </c>
      <c r="H437" s="69" t="s">
        <v>345</v>
      </c>
      <c r="I437" s="66" t="s">
        <v>173</v>
      </c>
      <c r="J437" s="69" t="s">
        <v>121</v>
      </c>
      <c r="K437" s="76"/>
      <c r="L437" s="76"/>
      <c r="M437" s="76"/>
      <c r="N437" s="69" t="s">
        <v>1974</v>
      </c>
      <c r="O437" s="69" t="s">
        <v>1975</v>
      </c>
      <c r="P437" s="71">
        <v>1</v>
      </c>
      <c r="Q437" s="71">
        <v>1</v>
      </c>
      <c r="R437" s="73">
        <v>10000</v>
      </c>
      <c r="S437" s="74">
        <f t="shared" si="18"/>
        <v>0</v>
      </c>
      <c r="T437" s="73">
        <f t="shared" si="19"/>
        <v>10000</v>
      </c>
      <c r="U437" s="75" t="s">
        <v>1976</v>
      </c>
      <c r="V437" s="69" t="s">
        <v>1977</v>
      </c>
    </row>
    <row r="438" spans="1:24" ht="13" hidden="1" x14ac:dyDescent="0.15">
      <c r="A438" s="64">
        <f t="shared" si="20"/>
        <v>437</v>
      </c>
      <c r="C438" s="79" t="s">
        <v>1978</v>
      </c>
      <c r="D438" s="82">
        <v>44025</v>
      </c>
      <c r="E438" s="66" t="s">
        <v>154</v>
      </c>
      <c r="F438" s="68">
        <v>3700</v>
      </c>
      <c r="G438" s="66" t="s">
        <v>96</v>
      </c>
      <c r="H438" s="69" t="s">
        <v>1619</v>
      </c>
      <c r="I438" s="66" t="s">
        <v>120</v>
      </c>
      <c r="J438" s="69" t="s">
        <v>489</v>
      </c>
      <c r="K438" s="76"/>
      <c r="L438" s="76"/>
      <c r="M438" s="76"/>
      <c r="N438" s="69" t="s">
        <v>1979</v>
      </c>
      <c r="O438" s="69" t="s">
        <v>1980</v>
      </c>
      <c r="P438" s="76"/>
      <c r="Q438" s="76"/>
      <c r="R438" s="73">
        <v>10000</v>
      </c>
      <c r="S438" s="74">
        <f t="shared" si="18"/>
        <v>0</v>
      </c>
      <c r="T438" s="73">
        <f t="shared" si="19"/>
        <v>10000</v>
      </c>
      <c r="U438" s="75" t="s">
        <v>1981</v>
      </c>
      <c r="V438" s="69" t="s">
        <v>1982</v>
      </c>
    </row>
    <row r="439" spans="1:24" ht="13" hidden="1" x14ac:dyDescent="0.15">
      <c r="A439" s="64">
        <f t="shared" si="20"/>
        <v>438</v>
      </c>
      <c r="C439" s="79" t="s">
        <v>1983</v>
      </c>
      <c r="D439" s="82">
        <v>44025</v>
      </c>
      <c r="E439" s="66" t="s">
        <v>681</v>
      </c>
      <c r="F439" s="68">
        <v>9201</v>
      </c>
      <c r="G439" s="66" t="s">
        <v>96</v>
      </c>
      <c r="H439" s="69" t="s">
        <v>1984</v>
      </c>
      <c r="I439" s="66" t="s">
        <v>1210</v>
      </c>
      <c r="J439" s="69" t="s">
        <v>108</v>
      </c>
      <c r="K439" s="76"/>
      <c r="L439" s="76"/>
      <c r="M439" s="76"/>
      <c r="N439" s="69" t="s">
        <v>1985</v>
      </c>
      <c r="O439" s="69" t="s">
        <v>1986</v>
      </c>
      <c r="P439" s="71">
        <v>1</v>
      </c>
      <c r="Q439" s="71">
        <v>1</v>
      </c>
      <c r="R439" s="73">
        <v>178350</v>
      </c>
      <c r="S439" s="74">
        <f t="shared" si="18"/>
        <v>0</v>
      </c>
      <c r="T439" s="73">
        <f t="shared" si="19"/>
        <v>178350</v>
      </c>
      <c r="U439" s="75" t="s">
        <v>1987</v>
      </c>
      <c r="V439" s="69" t="s">
        <v>1988</v>
      </c>
    </row>
    <row r="440" spans="1:24" ht="13" hidden="1" x14ac:dyDescent="0.15">
      <c r="A440" s="64">
        <f t="shared" si="20"/>
        <v>439</v>
      </c>
      <c r="C440" s="79" t="s">
        <v>1989</v>
      </c>
      <c r="D440" s="82">
        <v>44025</v>
      </c>
      <c r="E440" s="66" t="s">
        <v>891</v>
      </c>
      <c r="F440" s="68">
        <v>1809</v>
      </c>
      <c r="G440" s="66" t="s">
        <v>96</v>
      </c>
      <c r="H440" s="69" t="s">
        <v>1990</v>
      </c>
      <c r="I440" s="66" t="s">
        <v>120</v>
      </c>
      <c r="J440" s="69" t="s">
        <v>121</v>
      </c>
      <c r="K440" s="76"/>
      <c r="L440" s="76"/>
      <c r="M440" s="76"/>
      <c r="N440" s="69" t="s">
        <v>1991</v>
      </c>
      <c r="O440" s="69" t="s">
        <v>1980</v>
      </c>
      <c r="P440" s="76"/>
      <c r="Q440" s="76"/>
      <c r="R440" s="73">
        <v>0</v>
      </c>
      <c r="S440" s="74">
        <f t="shared" si="18"/>
        <v>3000</v>
      </c>
      <c r="T440" s="73">
        <f t="shared" si="19"/>
        <v>3000</v>
      </c>
      <c r="U440" s="75" t="s">
        <v>1992</v>
      </c>
      <c r="V440" s="69" t="s">
        <v>1993</v>
      </c>
      <c r="X440" s="84" t="s">
        <v>5419</v>
      </c>
    </row>
    <row r="441" spans="1:24" ht="13" hidden="1" x14ac:dyDescent="0.15">
      <c r="A441" s="64">
        <f t="shared" si="20"/>
        <v>440</v>
      </c>
      <c r="C441" s="79" t="s">
        <v>1994</v>
      </c>
      <c r="D441" s="82">
        <v>44025</v>
      </c>
      <c r="E441" s="66" t="s">
        <v>223</v>
      </c>
      <c r="F441" s="68">
        <v>2413</v>
      </c>
      <c r="G441" s="66" t="s">
        <v>96</v>
      </c>
      <c r="H441" s="69" t="s">
        <v>345</v>
      </c>
      <c r="I441" s="66" t="s">
        <v>173</v>
      </c>
      <c r="J441" s="69" t="s">
        <v>121</v>
      </c>
      <c r="K441" s="76"/>
      <c r="L441" s="76"/>
      <c r="M441" s="76"/>
      <c r="N441" s="69" t="s">
        <v>346</v>
      </c>
      <c r="O441" s="69" t="s">
        <v>1995</v>
      </c>
      <c r="P441" s="76"/>
      <c r="Q441" s="76"/>
      <c r="R441" s="73">
        <v>0</v>
      </c>
      <c r="S441" s="74">
        <f t="shared" si="18"/>
        <v>3000</v>
      </c>
      <c r="T441" s="73">
        <f t="shared" si="19"/>
        <v>3000</v>
      </c>
      <c r="U441" s="75" t="s">
        <v>348</v>
      </c>
      <c r="V441" s="69" t="s">
        <v>1996</v>
      </c>
    </row>
    <row r="442" spans="1:24" ht="13" hidden="1" x14ac:dyDescent="0.15">
      <c r="A442" s="64">
        <f t="shared" si="20"/>
        <v>441</v>
      </c>
      <c r="C442" s="79" t="s">
        <v>1997</v>
      </c>
      <c r="D442" s="82">
        <v>44025</v>
      </c>
      <c r="E442" s="66" t="s">
        <v>223</v>
      </c>
      <c r="F442" s="68">
        <v>1514</v>
      </c>
      <c r="G442" s="66" t="s">
        <v>96</v>
      </c>
      <c r="H442" s="69" t="s">
        <v>1140</v>
      </c>
      <c r="I442" s="66" t="s">
        <v>107</v>
      </c>
      <c r="J442" s="69" t="s">
        <v>121</v>
      </c>
      <c r="K442" s="76"/>
      <c r="L442" s="76"/>
      <c r="M442" s="76"/>
      <c r="N442" s="69" t="s">
        <v>1998</v>
      </c>
      <c r="O442" s="69" t="s">
        <v>123</v>
      </c>
      <c r="P442" s="76"/>
      <c r="Q442" s="76"/>
      <c r="R442" s="73">
        <v>0</v>
      </c>
      <c r="S442" s="74">
        <f t="shared" si="18"/>
        <v>3000</v>
      </c>
      <c r="T442" s="73">
        <f t="shared" si="19"/>
        <v>3000</v>
      </c>
      <c r="U442" s="75" t="s">
        <v>1999</v>
      </c>
      <c r="V442" s="69" t="s">
        <v>238</v>
      </c>
    </row>
    <row r="443" spans="1:24" ht="13" hidden="1" x14ac:dyDescent="0.15">
      <c r="A443" s="64">
        <f t="shared" si="20"/>
        <v>442</v>
      </c>
      <c r="C443" s="79" t="s">
        <v>2000</v>
      </c>
      <c r="D443" s="82">
        <v>44025</v>
      </c>
      <c r="E443" s="66" t="s">
        <v>246</v>
      </c>
      <c r="F443" s="68">
        <v>5209</v>
      </c>
      <c r="G443" s="66" t="s">
        <v>96</v>
      </c>
      <c r="H443" s="69" t="s">
        <v>2001</v>
      </c>
      <c r="I443" s="66" t="s">
        <v>107</v>
      </c>
      <c r="J443" s="69" t="s">
        <v>114</v>
      </c>
      <c r="K443" s="76"/>
      <c r="L443" s="76"/>
      <c r="M443" s="76"/>
      <c r="N443" s="69" t="s">
        <v>2002</v>
      </c>
      <c r="O443" s="69" t="s">
        <v>249</v>
      </c>
      <c r="P443" s="76"/>
      <c r="Q443" s="76"/>
      <c r="R443" s="73">
        <v>0</v>
      </c>
      <c r="S443" s="74">
        <f t="shared" si="18"/>
        <v>500</v>
      </c>
      <c r="T443" s="73">
        <f t="shared" si="19"/>
        <v>500</v>
      </c>
      <c r="U443" s="75" t="s">
        <v>2003</v>
      </c>
      <c r="V443" s="69" t="s">
        <v>2004</v>
      </c>
    </row>
    <row r="444" spans="1:24" ht="13" hidden="1" x14ac:dyDescent="0.15">
      <c r="A444" s="64">
        <f t="shared" si="20"/>
        <v>443</v>
      </c>
      <c r="C444" s="79" t="s">
        <v>2005</v>
      </c>
      <c r="D444" s="82">
        <v>44025</v>
      </c>
      <c r="E444" s="66" t="s">
        <v>246</v>
      </c>
      <c r="F444" s="68">
        <v>4331</v>
      </c>
      <c r="G444" s="66" t="s">
        <v>96</v>
      </c>
      <c r="H444" s="69" t="s">
        <v>2006</v>
      </c>
      <c r="I444" s="66" t="s">
        <v>173</v>
      </c>
      <c r="J444" s="69" t="s">
        <v>130</v>
      </c>
      <c r="K444" s="76"/>
      <c r="L444" s="76"/>
      <c r="M444" s="76"/>
      <c r="N444" s="69" t="s">
        <v>2007</v>
      </c>
      <c r="O444" s="69" t="s">
        <v>249</v>
      </c>
      <c r="P444" s="76"/>
      <c r="Q444" s="76"/>
      <c r="R444" s="73">
        <v>0</v>
      </c>
      <c r="S444" s="74">
        <f t="shared" si="18"/>
        <v>500</v>
      </c>
      <c r="T444" s="73">
        <f t="shared" si="19"/>
        <v>500</v>
      </c>
      <c r="U444" s="75" t="s">
        <v>2008</v>
      </c>
      <c r="V444" s="69" t="s">
        <v>2004</v>
      </c>
    </row>
    <row r="445" spans="1:24" ht="13" hidden="1" x14ac:dyDescent="0.15">
      <c r="A445" s="64">
        <f t="shared" si="20"/>
        <v>444</v>
      </c>
      <c r="C445" s="79" t="s">
        <v>2009</v>
      </c>
      <c r="D445" s="82">
        <v>44025</v>
      </c>
      <c r="E445" s="66" t="s">
        <v>246</v>
      </c>
      <c r="F445" s="68">
        <v>2517</v>
      </c>
      <c r="G445" s="66" t="s">
        <v>96</v>
      </c>
      <c r="H445" s="69" t="s">
        <v>2010</v>
      </c>
      <c r="I445" s="66" t="s">
        <v>107</v>
      </c>
      <c r="J445" s="69" t="s">
        <v>156</v>
      </c>
      <c r="K445" s="76"/>
      <c r="L445" s="76"/>
      <c r="M445" s="76"/>
      <c r="N445" s="69" t="s">
        <v>2011</v>
      </c>
      <c r="O445" s="69" t="s">
        <v>514</v>
      </c>
      <c r="P445" s="76"/>
      <c r="Q445" s="76"/>
      <c r="R445" s="73">
        <v>0</v>
      </c>
      <c r="S445" s="74">
        <f t="shared" si="18"/>
        <v>500</v>
      </c>
      <c r="T445" s="73">
        <f t="shared" si="19"/>
        <v>500</v>
      </c>
      <c r="U445" s="75" t="s">
        <v>2012</v>
      </c>
      <c r="V445" s="69" t="s">
        <v>251</v>
      </c>
    </row>
    <row r="446" spans="1:24" ht="13" hidden="1" x14ac:dyDescent="0.15">
      <c r="A446" s="64">
        <f t="shared" si="20"/>
        <v>445</v>
      </c>
      <c r="C446" s="79" t="s">
        <v>2013</v>
      </c>
      <c r="D446" s="82">
        <v>44025</v>
      </c>
      <c r="E446" s="66" t="s">
        <v>246</v>
      </c>
      <c r="F446" s="68">
        <v>5021</v>
      </c>
      <c r="G446" s="66" t="s">
        <v>96</v>
      </c>
      <c r="H446" s="69" t="s">
        <v>2014</v>
      </c>
      <c r="I446" s="66" t="s">
        <v>173</v>
      </c>
      <c r="J446" s="69" t="s">
        <v>162</v>
      </c>
      <c r="K446" s="76"/>
      <c r="L446" s="76"/>
      <c r="M446" s="76"/>
      <c r="N446" s="69" t="s">
        <v>2015</v>
      </c>
      <c r="O446" s="69" t="s">
        <v>514</v>
      </c>
      <c r="P446" s="76"/>
      <c r="Q446" s="76"/>
      <c r="R446" s="73">
        <v>0</v>
      </c>
      <c r="S446" s="74">
        <f t="shared" si="18"/>
        <v>500</v>
      </c>
      <c r="T446" s="73">
        <f t="shared" si="19"/>
        <v>500</v>
      </c>
      <c r="U446" s="75" t="s">
        <v>2016</v>
      </c>
      <c r="V446" s="69" t="s">
        <v>251</v>
      </c>
    </row>
    <row r="447" spans="1:24" ht="13" hidden="1" x14ac:dyDescent="0.15">
      <c r="A447" s="64">
        <f t="shared" si="20"/>
        <v>446</v>
      </c>
      <c r="C447" s="79" t="s">
        <v>2017</v>
      </c>
      <c r="D447" s="82">
        <v>44025</v>
      </c>
      <c r="E447" s="66" t="s">
        <v>246</v>
      </c>
      <c r="F447" s="68">
        <v>8704</v>
      </c>
      <c r="G447" s="66" t="s">
        <v>96</v>
      </c>
      <c r="H447" s="69" t="s">
        <v>517</v>
      </c>
      <c r="I447" s="66" t="s">
        <v>113</v>
      </c>
      <c r="J447" s="69" t="s">
        <v>135</v>
      </c>
      <c r="K447" s="76"/>
      <c r="L447" s="76"/>
      <c r="M447" s="76"/>
      <c r="N447" s="69" t="s">
        <v>2018</v>
      </c>
      <c r="O447" s="69" t="s">
        <v>514</v>
      </c>
      <c r="P447" s="76"/>
      <c r="Q447" s="76"/>
      <c r="R447" s="73">
        <v>0</v>
      </c>
      <c r="S447" s="74">
        <f t="shared" si="18"/>
        <v>500</v>
      </c>
      <c r="T447" s="73">
        <f t="shared" si="19"/>
        <v>500</v>
      </c>
      <c r="U447" s="75" t="s">
        <v>2019</v>
      </c>
      <c r="V447" s="69" t="s">
        <v>251</v>
      </c>
    </row>
    <row r="448" spans="1:24" ht="13" hidden="1" x14ac:dyDescent="0.15">
      <c r="A448" s="64">
        <f t="shared" si="20"/>
        <v>447</v>
      </c>
      <c r="C448" s="79" t="s">
        <v>2020</v>
      </c>
      <c r="D448" s="82">
        <v>44025</v>
      </c>
      <c r="E448" s="66" t="s">
        <v>246</v>
      </c>
      <c r="F448" s="68">
        <v>2701</v>
      </c>
      <c r="G448" s="66" t="s">
        <v>96</v>
      </c>
      <c r="H448" s="69" t="s">
        <v>473</v>
      </c>
      <c r="I448" s="66" t="s">
        <v>120</v>
      </c>
      <c r="J448" s="69" t="s">
        <v>489</v>
      </c>
      <c r="K448" s="76"/>
      <c r="L448" s="76"/>
      <c r="M448" s="76"/>
      <c r="N448" s="69" t="s">
        <v>2021</v>
      </c>
      <c r="O448" s="69" t="s">
        <v>2022</v>
      </c>
      <c r="P448" s="76"/>
      <c r="Q448" s="76"/>
      <c r="R448" s="73">
        <v>0</v>
      </c>
      <c r="S448" s="74">
        <f t="shared" si="18"/>
        <v>500</v>
      </c>
      <c r="T448" s="73">
        <f t="shared" si="19"/>
        <v>500</v>
      </c>
      <c r="U448" s="75" t="s">
        <v>2023</v>
      </c>
      <c r="V448" s="69" t="s">
        <v>251</v>
      </c>
    </row>
    <row r="449" spans="1:25" ht="13" x14ac:dyDescent="0.15">
      <c r="A449" s="64">
        <f t="shared" si="20"/>
        <v>448</v>
      </c>
      <c r="C449" s="79" t="s">
        <v>2024</v>
      </c>
      <c r="D449" s="82">
        <v>44025</v>
      </c>
      <c r="E449" s="66" t="s">
        <v>267</v>
      </c>
      <c r="F449" s="68">
        <v>400</v>
      </c>
      <c r="G449" s="66" t="s">
        <v>96</v>
      </c>
      <c r="H449" s="69" t="s">
        <v>1158</v>
      </c>
      <c r="I449" s="66" t="s">
        <v>120</v>
      </c>
      <c r="J449" s="69" t="s">
        <v>241</v>
      </c>
      <c r="K449" s="76"/>
      <c r="L449" s="76"/>
      <c r="M449" s="76"/>
      <c r="N449" s="69" t="s">
        <v>2025</v>
      </c>
      <c r="O449" s="69" t="s">
        <v>980</v>
      </c>
      <c r="P449" s="76"/>
      <c r="Q449" s="76"/>
      <c r="R449" s="73">
        <v>50000</v>
      </c>
      <c r="S449" s="74">
        <f t="shared" si="18"/>
        <v>0</v>
      </c>
      <c r="T449" s="73">
        <f t="shared" si="19"/>
        <v>50000</v>
      </c>
      <c r="U449" s="75" t="s">
        <v>2026</v>
      </c>
      <c r="V449" s="69" t="s">
        <v>2027</v>
      </c>
      <c r="W449" s="84" t="s">
        <v>5417</v>
      </c>
      <c r="Y449" s="84" t="s">
        <v>5419</v>
      </c>
    </row>
    <row r="450" spans="1:25" ht="13" x14ac:dyDescent="0.15">
      <c r="A450" s="64">
        <f t="shared" si="20"/>
        <v>449</v>
      </c>
      <c r="C450" s="79" t="s">
        <v>2028</v>
      </c>
      <c r="D450" s="82">
        <v>44025</v>
      </c>
      <c r="E450" s="66" t="s">
        <v>267</v>
      </c>
      <c r="F450" s="68">
        <v>227</v>
      </c>
      <c r="G450" s="66" t="s">
        <v>559</v>
      </c>
      <c r="H450" s="69" t="s">
        <v>2029</v>
      </c>
      <c r="I450" s="66" t="s">
        <v>120</v>
      </c>
      <c r="J450" s="69" t="s">
        <v>162</v>
      </c>
      <c r="K450" s="76"/>
      <c r="L450" s="76"/>
      <c r="M450" s="76"/>
      <c r="N450" s="69" t="s">
        <v>2030</v>
      </c>
      <c r="O450" s="69" t="s">
        <v>980</v>
      </c>
      <c r="P450" s="76"/>
      <c r="Q450" s="76"/>
      <c r="R450" s="73">
        <v>50000</v>
      </c>
      <c r="S450" s="74">
        <f t="shared" ref="S450:S513" si="21">IF(R450&gt;0,0,(IF(ISNA(VLOOKUP(E450,Missing_Vaulations,3,FALSE))=TRUE,0,(VLOOKUP(E450,Missing_Vaulations,3,FALSE)))))</f>
        <v>0</v>
      </c>
      <c r="T450" s="73">
        <f t="shared" si="19"/>
        <v>50000</v>
      </c>
      <c r="U450" s="75" t="s">
        <v>2031</v>
      </c>
      <c r="V450" s="69" t="s">
        <v>2027</v>
      </c>
      <c r="W450" s="84" t="s">
        <v>5417</v>
      </c>
      <c r="Y450" s="84" t="s">
        <v>5419</v>
      </c>
    </row>
    <row r="451" spans="1:25" ht="13" x14ac:dyDescent="0.15">
      <c r="A451" s="64">
        <f t="shared" si="20"/>
        <v>450</v>
      </c>
      <c r="C451" s="79" t="s">
        <v>2032</v>
      </c>
      <c r="D451" s="82">
        <v>44025</v>
      </c>
      <c r="E451" s="66" t="s">
        <v>267</v>
      </c>
      <c r="F451" s="68">
        <v>118</v>
      </c>
      <c r="G451" s="66" t="s">
        <v>96</v>
      </c>
      <c r="H451" s="69" t="s">
        <v>1028</v>
      </c>
      <c r="I451" s="66" t="s">
        <v>173</v>
      </c>
      <c r="J451" s="69" t="s">
        <v>162</v>
      </c>
      <c r="K451" s="76"/>
      <c r="L451" s="76"/>
      <c r="M451" s="76"/>
      <c r="N451" s="69" t="s">
        <v>2033</v>
      </c>
      <c r="O451" s="69" t="s">
        <v>980</v>
      </c>
      <c r="P451" s="76"/>
      <c r="Q451" s="76"/>
      <c r="R451" s="73">
        <v>50000</v>
      </c>
      <c r="S451" s="74">
        <f t="shared" si="21"/>
        <v>0</v>
      </c>
      <c r="T451" s="73">
        <f t="shared" ref="T451:T514" si="22">R451+S451</f>
        <v>50000</v>
      </c>
      <c r="U451" s="75" t="s">
        <v>2034</v>
      </c>
      <c r="V451" s="69" t="s">
        <v>2027</v>
      </c>
      <c r="W451" s="84" t="s">
        <v>5417</v>
      </c>
      <c r="Y451" s="84" t="s">
        <v>5419</v>
      </c>
    </row>
    <row r="452" spans="1:25" ht="13" x14ac:dyDescent="0.15">
      <c r="A452" s="64">
        <f t="shared" ref="A452:A515" si="23">A451+1</f>
        <v>451</v>
      </c>
      <c r="C452" s="79" t="s">
        <v>2035</v>
      </c>
      <c r="D452" s="82">
        <v>44025</v>
      </c>
      <c r="E452" s="66" t="s">
        <v>267</v>
      </c>
      <c r="F452" s="68">
        <v>236</v>
      </c>
      <c r="G452" s="66" t="s">
        <v>278</v>
      </c>
      <c r="H452" s="69" t="s">
        <v>1839</v>
      </c>
      <c r="I452" s="66" t="s">
        <v>120</v>
      </c>
      <c r="J452" s="69" t="s">
        <v>162</v>
      </c>
      <c r="K452" s="76"/>
      <c r="L452" s="76"/>
      <c r="M452" s="76"/>
      <c r="N452" s="69" t="s">
        <v>2036</v>
      </c>
      <c r="O452" s="69" t="s">
        <v>980</v>
      </c>
      <c r="P452" s="76"/>
      <c r="Q452" s="76"/>
      <c r="R452" s="73">
        <v>50000</v>
      </c>
      <c r="S452" s="74">
        <f t="shared" si="21"/>
        <v>0</v>
      </c>
      <c r="T452" s="73">
        <f t="shared" si="22"/>
        <v>50000</v>
      </c>
      <c r="U452" s="75" t="s">
        <v>2037</v>
      </c>
      <c r="V452" s="69" t="s">
        <v>2027</v>
      </c>
      <c r="W452" s="84" t="s">
        <v>5417</v>
      </c>
      <c r="Y452" s="84" t="s">
        <v>5419</v>
      </c>
    </row>
    <row r="453" spans="1:25" ht="13" x14ac:dyDescent="0.15">
      <c r="A453" s="64">
        <f t="shared" si="23"/>
        <v>452</v>
      </c>
      <c r="C453" s="79" t="s">
        <v>2038</v>
      </c>
      <c r="D453" s="82">
        <v>44025</v>
      </c>
      <c r="E453" s="66" t="s">
        <v>267</v>
      </c>
      <c r="F453" s="68">
        <v>907</v>
      </c>
      <c r="G453" s="66" t="s">
        <v>96</v>
      </c>
      <c r="H453" s="69" t="s">
        <v>2039</v>
      </c>
      <c r="I453" s="66" t="s">
        <v>120</v>
      </c>
      <c r="J453" s="69" t="s">
        <v>121</v>
      </c>
      <c r="K453" s="76"/>
      <c r="L453" s="76"/>
      <c r="M453" s="76"/>
      <c r="N453" s="69" t="s">
        <v>2040</v>
      </c>
      <c r="O453" s="69" t="s">
        <v>980</v>
      </c>
      <c r="P453" s="76"/>
      <c r="Q453" s="76"/>
      <c r="R453" s="73">
        <v>50000</v>
      </c>
      <c r="S453" s="74">
        <f t="shared" si="21"/>
        <v>0</v>
      </c>
      <c r="T453" s="73">
        <f t="shared" si="22"/>
        <v>50000</v>
      </c>
      <c r="U453" s="75" t="s">
        <v>2041</v>
      </c>
      <c r="V453" s="69" t="s">
        <v>2027</v>
      </c>
      <c r="W453" s="84" t="s">
        <v>5417</v>
      </c>
      <c r="Y453" s="84" t="s">
        <v>5419</v>
      </c>
    </row>
    <row r="454" spans="1:25" ht="13" x14ac:dyDescent="0.15">
      <c r="A454" s="64">
        <f t="shared" si="23"/>
        <v>453</v>
      </c>
      <c r="C454" s="79" t="s">
        <v>2042</v>
      </c>
      <c r="D454" s="82">
        <v>44025</v>
      </c>
      <c r="E454" s="66" t="s">
        <v>267</v>
      </c>
      <c r="F454" s="68">
        <v>1323</v>
      </c>
      <c r="G454" s="66" t="s">
        <v>559</v>
      </c>
      <c r="H454" s="69" t="s">
        <v>1786</v>
      </c>
      <c r="I454" s="66" t="s">
        <v>120</v>
      </c>
      <c r="J454" s="69" t="s">
        <v>241</v>
      </c>
      <c r="K454" s="76"/>
      <c r="L454" s="76"/>
      <c r="M454" s="76"/>
      <c r="N454" s="69" t="s">
        <v>2043</v>
      </c>
      <c r="O454" s="69" t="s">
        <v>980</v>
      </c>
      <c r="P454" s="76"/>
      <c r="Q454" s="76"/>
      <c r="R454" s="73">
        <v>50000</v>
      </c>
      <c r="S454" s="74">
        <f t="shared" si="21"/>
        <v>0</v>
      </c>
      <c r="T454" s="73">
        <f t="shared" si="22"/>
        <v>50000</v>
      </c>
      <c r="U454" s="75" t="s">
        <v>2044</v>
      </c>
      <c r="V454" s="69" t="s">
        <v>2027</v>
      </c>
      <c r="W454" s="84" t="s">
        <v>5417</v>
      </c>
      <c r="Y454" s="84" t="s">
        <v>5419</v>
      </c>
    </row>
    <row r="455" spans="1:25" ht="13" x14ac:dyDescent="0.15">
      <c r="A455" s="64">
        <f t="shared" si="23"/>
        <v>454</v>
      </c>
      <c r="C455" s="79" t="s">
        <v>2045</v>
      </c>
      <c r="D455" s="82">
        <v>44025</v>
      </c>
      <c r="E455" s="66" t="s">
        <v>267</v>
      </c>
      <c r="F455" s="68">
        <v>526</v>
      </c>
      <c r="G455" s="66" t="s">
        <v>559</v>
      </c>
      <c r="H455" s="69" t="s">
        <v>119</v>
      </c>
      <c r="I455" s="66" t="s">
        <v>120</v>
      </c>
      <c r="J455" s="69" t="s">
        <v>162</v>
      </c>
      <c r="K455" s="76"/>
      <c r="L455" s="76"/>
      <c r="M455" s="76"/>
      <c r="N455" s="69" t="s">
        <v>2046</v>
      </c>
      <c r="O455" s="69" t="s">
        <v>980</v>
      </c>
      <c r="P455" s="76"/>
      <c r="Q455" s="76"/>
      <c r="R455" s="73">
        <v>50000</v>
      </c>
      <c r="S455" s="74">
        <f t="shared" si="21"/>
        <v>0</v>
      </c>
      <c r="T455" s="73">
        <f t="shared" si="22"/>
        <v>50000</v>
      </c>
      <c r="U455" s="75" t="s">
        <v>2047</v>
      </c>
      <c r="V455" s="69" t="s">
        <v>2027</v>
      </c>
      <c r="W455" s="84" t="s">
        <v>5417</v>
      </c>
      <c r="Y455" s="84" t="s">
        <v>5419</v>
      </c>
    </row>
    <row r="456" spans="1:25" ht="13" x14ac:dyDescent="0.15">
      <c r="A456" s="64">
        <f t="shared" si="23"/>
        <v>455</v>
      </c>
      <c r="C456" s="79" t="s">
        <v>2048</v>
      </c>
      <c r="D456" s="82">
        <v>44025</v>
      </c>
      <c r="E456" s="66" t="s">
        <v>267</v>
      </c>
      <c r="F456" s="68">
        <v>2613</v>
      </c>
      <c r="G456" s="66" t="s">
        <v>96</v>
      </c>
      <c r="H456" s="69" t="s">
        <v>804</v>
      </c>
      <c r="I456" s="66" t="s">
        <v>107</v>
      </c>
      <c r="J456" s="69" t="s">
        <v>121</v>
      </c>
      <c r="K456" s="76"/>
      <c r="L456" s="76"/>
      <c r="M456" s="76"/>
      <c r="N456" s="69" t="s">
        <v>2049</v>
      </c>
      <c r="O456" s="69" t="s">
        <v>980</v>
      </c>
      <c r="P456" s="76"/>
      <c r="Q456" s="76"/>
      <c r="R456" s="73">
        <v>50000</v>
      </c>
      <c r="S456" s="74">
        <f t="shared" si="21"/>
        <v>0</v>
      </c>
      <c r="T456" s="73">
        <f t="shared" si="22"/>
        <v>50000</v>
      </c>
      <c r="U456" s="75" t="s">
        <v>2050</v>
      </c>
      <c r="V456" s="69" t="s">
        <v>2027</v>
      </c>
      <c r="W456" s="84" t="s">
        <v>5417</v>
      </c>
      <c r="Y456" s="84" t="s">
        <v>5419</v>
      </c>
    </row>
    <row r="457" spans="1:25" ht="13" x14ac:dyDescent="0.15">
      <c r="A457" s="64">
        <f t="shared" si="23"/>
        <v>456</v>
      </c>
      <c r="C457" s="79" t="s">
        <v>2051</v>
      </c>
      <c r="D457" s="82">
        <v>44025</v>
      </c>
      <c r="E457" s="66" t="s">
        <v>267</v>
      </c>
      <c r="F457" s="68">
        <v>3423</v>
      </c>
      <c r="G457" s="66" t="s">
        <v>96</v>
      </c>
      <c r="H457" s="69" t="s">
        <v>2052</v>
      </c>
      <c r="I457" s="66" t="s">
        <v>173</v>
      </c>
      <c r="J457" s="69" t="s">
        <v>162</v>
      </c>
      <c r="K457" s="76"/>
      <c r="L457" s="76"/>
      <c r="M457" s="76"/>
      <c r="N457" s="69" t="s">
        <v>2053</v>
      </c>
      <c r="O457" s="69" t="s">
        <v>980</v>
      </c>
      <c r="P457" s="76"/>
      <c r="Q457" s="76"/>
      <c r="R457" s="73">
        <v>50000</v>
      </c>
      <c r="S457" s="74">
        <f t="shared" si="21"/>
        <v>0</v>
      </c>
      <c r="T457" s="73">
        <f t="shared" si="22"/>
        <v>50000</v>
      </c>
      <c r="U457" s="75" t="s">
        <v>2054</v>
      </c>
      <c r="V457" s="69" t="s">
        <v>2027</v>
      </c>
      <c r="W457" s="84" t="s">
        <v>5417</v>
      </c>
      <c r="Y457" s="84" t="s">
        <v>5419</v>
      </c>
    </row>
    <row r="458" spans="1:25" ht="13" x14ac:dyDescent="0.15">
      <c r="A458" s="64">
        <f t="shared" si="23"/>
        <v>457</v>
      </c>
      <c r="C458" s="79" t="s">
        <v>2055</v>
      </c>
      <c r="D458" s="82">
        <v>44025</v>
      </c>
      <c r="E458" s="66" t="s">
        <v>267</v>
      </c>
      <c r="F458" s="68">
        <v>717</v>
      </c>
      <c r="G458" s="66" t="s">
        <v>96</v>
      </c>
      <c r="H458" s="69" t="s">
        <v>2056</v>
      </c>
      <c r="I458" s="66" t="s">
        <v>120</v>
      </c>
      <c r="J458" s="69" t="s">
        <v>241</v>
      </c>
      <c r="K458" s="76"/>
      <c r="L458" s="76"/>
      <c r="M458" s="76"/>
      <c r="N458" s="69" t="s">
        <v>2057</v>
      </c>
      <c r="O458" s="69" t="s">
        <v>980</v>
      </c>
      <c r="P458" s="76"/>
      <c r="Q458" s="76"/>
      <c r="R458" s="73">
        <v>50000</v>
      </c>
      <c r="S458" s="74">
        <f t="shared" si="21"/>
        <v>0</v>
      </c>
      <c r="T458" s="73">
        <f t="shared" si="22"/>
        <v>50000</v>
      </c>
      <c r="U458" s="75" t="s">
        <v>2058</v>
      </c>
      <c r="V458" s="69" t="s">
        <v>2027</v>
      </c>
      <c r="W458" s="84" t="s">
        <v>5417</v>
      </c>
      <c r="Y458" s="84" t="s">
        <v>5419</v>
      </c>
    </row>
    <row r="459" spans="1:25" ht="13" x14ac:dyDescent="0.15">
      <c r="A459" s="64">
        <f t="shared" si="23"/>
        <v>458</v>
      </c>
      <c r="C459" s="79" t="s">
        <v>2059</v>
      </c>
      <c r="D459" s="82">
        <v>44025</v>
      </c>
      <c r="E459" s="66" t="s">
        <v>267</v>
      </c>
      <c r="F459" s="68">
        <v>803</v>
      </c>
      <c r="G459" s="66" t="s">
        <v>96</v>
      </c>
      <c r="H459" s="69" t="s">
        <v>539</v>
      </c>
      <c r="I459" s="66" t="s">
        <v>113</v>
      </c>
      <c r="J459" s="69" t="s">
        <v>162</v>
      </c>
      <c r="K459" s="76"/>
      <c r="L459" s="76"/>
      <c r="M459" s="76"/>
      <c r="N459" s="69" t="s">
        <v>2060</v>
      </c>
      <c r="O459" s="69" t="s">
        <v>980</v>
      </c>
      <c r="P459" s="76"/>
      <c r="Q459" s="76"/>
      <c r="R459" s="73">
        <v>50000</v>
      </c>
      <c r="S459" s="74">
        <f t="shared" si="21"/>
        <v>0</v>
      </c>
      <c r="T459" s="73">
        <f t="shared" si="22"/>
        <v>50000</v>
      </c>
      <c r="U459" s="75" t="s">
        <v>2061</v>
      </c>
      <c r="V459" s="69" t="s">
        <v>2027</v>
      </c>
      <c r="W459" s="84" t="s">
        <v>5417</v>
      </c>
      <c r="Y459" s="84" t="s">
        <v>5419</v>
      </c>
    </row>
    <row r="460" spans="1:25" ht="13" x14ac:dyDescent="0.15">
      <c r="A460" s="64">
        <f t="shared" si="23"/>
        <v>459</v>
      </c>
      <c r="C460" s="79" t="s">
        <v>2062</v>
      </c>
      <c r="D460" s="82">
        <v>44025</v>
      </c>
      <c r="E460" s="66" t="s">
        <v>267</v>
      </c>
      <c r="F460" s="68">
        <v>807</v>
      </c>
      <c r="G460" s="66" t="s">
        <v>96</v>
      </c>
      <c r="H460" s="69" t="s">
        <v>539</v>
      </c>
      <c r="I460" s="66" t="s">
        <v>113</v>
      </c>
      <c r="J460" s="69" t="s">
        <v>162</v>
      </c>
      <c r="K460" s="76"/>
      <c r="L460" s="76"/>
      <c r="M460" s="76"/>
      <c r="N460" s="69" t="s">
        <v>2063</v>
      </c>
      <c r="O460" s="69" t="s">
        <v>980</v>
      </c>
      <c r="P460" s="76"/>
      <c r="Q460" s="76"/>
      <c r="R460" s="73">
        <v>50000</v>
      </c>
      <c r="S460" s="74">
        <f t="shared" si="21"/>
        <v>0</v>
      </c>
      <c r="T460" s="73">
        <f t="shared" si="22"/>
        <v>50000</v>
      </c>
      <c r="U460" s="75" t="s">
        <v>2064</v>
      </c>
      <c r="V460" s="69" t="s">
        <v>2027</v>
      </c>
      <c r="W460" s="84" t="s">
        <v>5417</v>
      </c>
      <c r="Y460" s="84" t="s">
        <v>5419</v>
      </c>
    </row>
    <row r="461" spans="1:25" ht="13" x14ac:dyDescent="0.15">
      <c r="A461" s="64">
        <f t="shared" si="23"/>
        <v>460</v>
      </c>
      <c r="C461" s="79" t="s">
        <v>2065</v>
      </c>
      <c r="D461" s="82">
        <v>44025</v>
      </c>
      <c r="E461" s="66" t="s">
        <v>267</v>
      </c>
      <c r="F461" s="68">
        <v>1317</v>
      </c>
      <c r="G461" s="66" t="s">
        <v>96</v>
      </c>
      <c r="H461" s="69" t="s">
        <v>2066</v>
      </c>
      <c r="I461" s="66" t="s">
        <v>107</v>
      </c>
      <c r="J461" s="69" t="s">
        <v>121</v>
      </c>
      <c r="K461" s="76"/>
      <c r="L461" s="76"/>
      <c r="M461" s="76"/>
      <c r="N461" s="69" t="s">
        <v>2067</v>
      </c>
      <c r="O461" s="69" t="s">
        <v>980</v>
      </c>
      <c r="P461" s="76"/>
      <c r="Q461" s="76"/>
      <c r="R461" s="73">
        <v>50000</v>
      </c>
      <c r="S461" s="74">
        <f t="shared" si="21"/>
        <v>0</v>
      </c>
      <c r="T461" s="73">
        <f t="shared" si="22"/>
        <v>50000</v>
      </c>
      <c r="U461" s="75" t="s">
        <v>2068</v>
      </c>
      <c r="V461" s="69" t="s">
        <v>2027</v>
      </c>
      <c r="W461" s="84" t="s">
        <v>5417</v>
      </c>
      <c r="Y461" s="84" t="s">
        <v>5419</v>
      </c>
    </row>
    <row r="462" spans="1:25" ht="13" x14ac:dyDescent="0.15">
      <c r="A462" s="64">
        <f t="shared" si="23"/>
        <v>461</v>
      </c>
      <c r="C462" s="79" t="s">
        <v>2069</v>
      </c>
      <c r="D462" s="82">
        <v>44025</v>
      </c>
      <c r="E462" s="66" t="s">
        <v>267</v>
      </c>
      <c r="F462" s="68">
        <v>3617</v>
      </c>
      <c r="G462" s="66" t="s">
        <v>96</v>
      </c>
      <c r="H462" s="69" t="s">
        <v>2070</v>
      </c>
      <c r="I462" s="66" t="s">
        <v>107</v>
      </c>
      <c r="J462" s="69" t="s">
        <v>156</v>
      </c>
      <c r="K462" s="76"/>
      <c r="L462" s="76"/>
      <c r="M462" s="76"/>
      <c r="N462" s="69" t="s">
        <v>2071</v>
      </c>
      <c r="O462" s="69" t="s">
        <v>980</v>
      </c>
      <c r="P462" s="76"/>
      <c r="Q462" s="76"/>
      <c r="R462" s="73">
        <v>50000</v>
      </c>
      <c r="S462" s="74">
        <f t="shared" si="21"/>
        <v>0</v>
      </c>
      <c r="T462" s="73">
        <f t="shared" si="22"/>
        <v>50000</v>
      </c>
      <c r="U462" s="75" t="s">
        <v>2072</v>
      </c>
      <c r="V462" s="69" t="s">
        <v>2027</v>
      </c>
      <c r="W462" s="84" t="s">
        <v>5417</v>
      </c>
      <c r="Y462" s="84" t="s">
        <v>5419</v>
      </c>
    </row>
    <row r="463" spans="1:25" ht="13" x14ac:dyDescent="0.15">
      <c r="A463" s="64">
        <f t="shared" si="23"/>
        <v>462</v>
      </c>
      <c r="C463" s="79" t="s">
        <v>2073</v>
      </c>
      <c r="D463" s="82">
        <v>44025</v>
      </c>
      <c r="E463" s="66" t="s">
        <v>267</v>
      </c>
      <c r="F463" s="68">
        <v>499</v>
      </c>
      <c r="G463" s="66" t="s">
        <v>96</v>
      </c>
      <c r="H463" s="69" t="s">
        <v>2074</v>
      </c>
      <c r="I463" s="66" t="s">
        <v>445</v>
      </c>
      <c r="J463" s="69" t="s">
        <v>162</v>
      </c>
      <c r="K463" s="76"/>
      <c r="L463" s="76"/>
      <c r="M463" s="76"/>
      <c r="N463" s="69" t="s">
        <v>2075</v>
      </c>
      <c r="O463" s="69" t="s">
        <v>980</v>
      </c>
      <c r="P463" s="76"/>
      <c r="Q463" s="76"/>
      <c r="R463" s="73">
        <v>50000</v>
      </c>
      <c r="S463" s="74">
        <f t="shared" si="21"/>
        <v>0</v>
      </c>
      <c r="T463" s="73">
        <f t="shared" si="22"/>
        <v>50000</v>
      </c>
      <c r="U463" s="75" t="s">
        <v>2076</v>
      </c>
      <c r="V463" s="69" t="s">
        <v>2027</v>
      </c>
      <c r="W463" s="84" t="s">
        <v>5417</v>
      </c>
      <c r="Y463" s="84" t="s">
        <v>5419</v>
      </c>
    </row>
    <row r="464" spans="1:25" ht="13" x14ac:dyDescent="0.15">
      <c r="A464" s="64">
        <f t="shared" si="23"/>
        <v>463</v>
      </c>
      <c r="C464" s="79" t="s">
        <v>2077</v>
      </c>
      <c r="D464" s="82">
        <v>44025</v>
      </c>
      <c r="E464" s="66" t="s">
        <v>267</v>
      </c>
      <c r="F464" s="68">
        <v>1307</v>
      </c>
      <c r="G464" s="66" t="s">
        <v>96</v>
      </c>
      <c r="H464" s="69" t="s">
        <v>2078</v>
      </c>
      <c r="I464" s="66" t="s">
        <v>107</v>
      </c>
      <c r="J464" s="69" t="s">
        <v>121</v>
      </c>
      <c r="K464" s="76"/>
      <c r="L464" s="76"/>
      <c r="M464" s="76"/>
      <c r="N464" s="69" t="s">
        <v>2079</v>
      </c>
      <c r="O464" s="69" t="s">
        <v>980</v>
      </c>
      <c r="P464" s="76"/>
      <c r="Q464" s="76"/>
      <c r="R464" s="73">
        <v>50000</v>
      </c>
      <c r="S464" s="74">
        <f t="shared" si="21"/>
        <v>0</v>
      </c>
      <c r="T464" s="73">
        <f t="shared" si="22"/>
        <v>50000</v>
      </c>
      <c r="U464" s="75" t="s">
        <v>2080</v>
      </c>
      <c r="V464" s="69" t="s">
        <v>2027</v>
      </c>
      <c r="W464" s="84" t="s">
        <v>5417</v>
      </c>
      <c r="Y464" s="84" t="s">
        <v>5419</v>
      </c>
    </row>
    <row r="465" spans="1:25" ht="13" x14ac:dyDescent="0.15">
      <c r="A465" s="64">
        <f t="shared" si="23"/>
        <v>464</v>
      </c>
      <c r="C465" s="79" t="s">
        <v>2081</v>
      </c>
      <c r="D465" s="82">
        <v>44025</v>
      </c>
      <c r="E465" s="66" t="s">
        <v>267</v>
      </c>
      <c r="F465" s="68">
        <v>5006</v>
      </c>
      <c r="G465" s="66" t="s">
        <v>96</v>
      </c>
      <c r="H465" s="69" t="s">
        <v>2082</v>
      </c>
      <c r="I465" s="66" t="s">
        <v>113</v>
      </c>
      <c r="J465" s="69" t="s">
        <v>162</v>
      </c>
      <c r="K465" s="76"/>
      <c r="L465" s="76"/>
      <c r="M465" s="76"/>
      <c r="N465" s="69" t="s">
        <v>2083</v>
      </c>
      <c r="O465" s="69" t="s">
        <v>980</v>
      </c>
      <c r="P465" s="76"/>
      <c r="Q465" s="76"/>
      <c r="R465" s="73">
        <v>50000</v>
      </c>
      <c r="S465" s="74">
        <f t="shared" si="21"/>
        <v>0</v>
      </c>
      <c r="T465" s="73">
        <f t="shared" si="22"/>
        <v>50000</v>
      </c>
      <c r="U465" s="75" t="s">
        <v>2084</v>
      </c>
      <c r="V465" s="69" t="s">
        <v>2027</v>
      </c>
      <c r="W465" s="84" t="s">
        <v>5417</v>
      </c>
      <c r="Y465" s="84" t="s">
        <v>5419</v>
      </c>
    </row>
    <row r="466" spans="1:25" ht="13" x14ac:dyDescent="0.15">
      <c r="A466" s="64">
        <f t="shared" si="23"/>
        <v>465</v>
      </c>
      <c r="C466" s="79" t="s">
        <v>2085</v>
      </c>
      <c r="D466" s="82">
        <v>44025</v>
      </c>
      <c r="E466" s="66" t="s">
        <v>267</v>
      </c>
      <c r="F466" s="68">
        <v>6207</v>
      </c>
      <c r="G466" s="66" t="s">
        <v>96</v>
      </c>
      <c r="H466" s="69" t="s">
        <v>2086</v>
      </c>
      <c r="I466" s="66" t="s">
        <v>98</v>
      </c>
      <c r="J466" s="69" t="s">
        <v>162</v>
      </c>
      <c r="K466" s="76"/>
      <c r="L466" s="76"/>
      <c r="M466" s="76"/>
      <c r="N466" s="69" t="s">
        <v>2087</v>
      </c>
      <c r="O466" s="69" t="s">
        <v>980</v>
      </c>
      <c r="P466" s="76"/>
      <c r="Q466" s="76"/>
      <c r="R466" s="73">
        <v>50000</v>
      </c>
      <c r="S466" s="74">
        <f t="shared" si="21"/>
        <v>0</v>
      </c>
      <c r="T466" s="73">
        <f t="shared" si="22"/>
        <v>50000</v>
      </c>
      <c r="U466" s="75" t="s">
        <v>2088</v>
      </c>
      <c r="V466" s="69" t="s">
        <v>2027</v>
      </c>
      <c r="W466" s="84" t="s">
        <v>5417</v>
      </c>
      <c r="Y466" s="84" t="s">
        <v>5419</v>
      </c>
    </row>
    <row r="467" spans="1:25" ht="13" hidden="1" x14ac:dyDescent="0.15">
      <c r="A467" s="64">
        <f t="shared" si="23"/>
        <v>466</v>
      </c>
      <c r="C467" s="79" t="s">
        <v>2089</v>
      </c>
      <c r="D467" s="82">
        <v>44025</v>
      </c>
      <c r="E467" s="66" t="s">
        <v>267</v>
      </c>
      <c r="F467" s="68">
        <v>5909</v>
      </c>
      <c r="G467" s="66" t="s">
        <v>96</v>
      </c>
      <c r="H467" s="69" t="s">
        <v>2090</v>
      </c>
      <c r="I467" s="66" t="s">
        <v>173</v>
      </c>
      <c r="J467" s="69" t="s">
        <v>156</v>
      </c>
      <c r="K467" s="76"/>
      <c r="L467" s="76"/>
      <c r="M467" s="76"/>
      <c r="N467" s="69" t="s">
        <v>2091</v>
      </c>
      <c r="O467" s="69" t="s">
        <v>2092</v>
      </c>
      <c r="P467" s="76"/>
      <c r="Q467" s="76"/>
      <c r="R467" s="73">
        <v>0</v>
      </c>
      <c r="S467" s="74">
        <f t="shared" si="21"/>
        <v>500</v>
      </c>
      <c r="T467" s="73">
        <f t="shared" si="22"/>
        <v>500</v>
      </c>
      <c r="U467" s="75" t="s">
        <v>2093</v>
      </c>
      <c r="V467" s="69" t="s">
        <v>2094</v>
      </c>
    </row>
    <row r="468" spans="1:25" ht="13" x14ac:dyDescent="0.15">
      <c r="A468" s="64">
        <f t="shared" si="23"/>
        <v>467</v>
      </c>
      <c r="C468" s="79" t="s">
        <v>2095</v>
      </c>
      <c r="D468" s="82">
        <v>44025</v>
      </c>
      <c r="E468" s="66" t="s">
        <v>298</v>
      </c>
      <c r="F468" s="68">
        <v>4600</v>
      </c>
      <c r="G468" s="66" t="s">
        <v>96</v>
      </c>
      <c r="H468" s="69" t="s">
        <v>2096</v>
      </c>
      <c r="I468" s="66" t="s">
        <v>107</v>
      </c>
      <c r="J468" s="69" t="s">
        <v>130</v>
      </c>
      <c r="K468" s="76"/>
      <c r="L468" s="76"/>
      <c r="M468" s="76"/>
      <c r="N468" s="69" t="s">
        <v>2097</v>
      </c>
      <c r="O468" s="69" t="s">
        <v>332</v>
      </c>
      <c r="P468" s="76"/>
      <c r="Q468" s="76"/>
      <c r="R468" s="73">
        <v>50000</v>
      </c>
      <c r="S468" s="74">
        <f t="shared" si="21"/>
        <v>0</v>
      </c>
      <c r="T468" s="73">
        <f t="shared" si="22"/>
        <v>50000</v>
      </c>
      <c r="U468" s="75" t="s">
        <v>2098</v>
      </c>
      <c r="V468" s="69" t="s">
        <v>334</v>
      </c>
      <c r="W468" s="84" t="s">
        <v>5417</v>
      </c>
    </row>
    <row r="469" spans="1:25" ht="13" x14ac:dyDescent="0.15">
      <c r="A469" s="64">
        <f t="shared" si="23"/>
        <v>468</v>
      </c>
      <c r="C469" s="79" t="s">
        <v>2099</v>
      </c>
      <c r="D469" s="82">
        <v>44025</v>
      </c>
      <c r="E469" s="66" t="s">
        <v>298</v>
      </c>
      <c r="F469" s="68">
        <v>5706</v>
      </c>
      <c r="G469" s="66" t="s">
        <v>96</v>
      </c>
      <c r="H469" s="69" t="s">
        <v>2100</v>
      </c>
      <c r="I469" s="66" t="s">
        <v>173</v>
      </c>
      <c r="J469" s="69" t="s">
        <v>893</v>
      </c>
      <c r="K469" s="76"/>
      <c r="L469" s="76"/>
      <c r="M469" s="76"/>
      <c r="N469" s="69" t="s">
        <v>2101</v>
      </c>
      <c r="O469" s="69" t="s">
        <v>332</v>
      </c>
      <c r="P469" s="76"/>
      <c r="Q469" s="76"/>
      <c r="R469" s="73">
        <v>50000</v>
      </c>
      <c r="S469" s="74">
        <f t="shared" si="21"/>
        <v>0</v>
      </c>
      <c r="T469" s="73">
        <f t="shared" si="22"/>
        <v>50000</v>
      </c>
      <c r="U469" s="75" t="s">
        <v>2102</v>
      </c>
      <c r="V469" s="69" t="s">
        <v>562</v>
      </c>
      <c r="W469" s="84" t="s">
        <v>5417</v>
      </c>
    </row>
    <row r="470" spans="1:25" ht="13" x14ac:dyDescent="0.15">
      <c r="A470" s="64">
        <f t="shared" si="23"/>
        <v>469</v>
      </c>
      <c r="C470" s="79" t="s">
        <v>2103</v>
      </c>
      <c r="D470" s="82">
        <v>44025</v>
      </c>
      <c r="E470" s="66" t="s">
        <v>298</v>
      </c>
      <c r="F470" s="68">
        <v>9918</v>
      </c>
      <c r="G470" s="66" t="s">
        <v>96</v>
      </c>
      <c r="H470" s="69" t="s">
        <v>2104</v>
      </c>
      <c r="I470" s="66" t="s">
        <v>113</v>
      </c>
      <c r="J470" s="69" t="s">
        <v>108</v>
      </c>
      <c r="K470" s="76"/>
      <c r="L470" s="76"/>
      <c r="M470" s="76"/>
      <c r="N470" s="69" t="s">
        <v>2105</v>
      </c>
      <c r="O470" s="69" t="s">
        <v>332</v>
      </c>
      <c r="P470" s="76"/>
      <c r="Q470" s="76"/>
      <c r="R470" s="73">
        <v>50000</v>
      </c>
      <c r="S470" s="74">
        <f t="shared" si="21"/>
        <v>0</v>
      </c>
      <c r="T470" s="73">
        <f t="shared" si="22"/>
        <v>50000</v>
      </c>
      <c r="U470" s="75" t="s">
        <v>2106</v>
      </c>
      <c r="V470" s="69" t="s">
        <v>334</v>
      </c>
      <c r="W470" s="84" t="s">
        <v>5417</v>
      </c>
    </row>
    <row r="471" spans="1:25" ht="13" x14ac:dyDescent="0.15">
      <c r="A471" s="64">
        <f t="shared" si="23"/>
        <v>470</v>
      </c>
      <c r="C471" s="79" t="s">
        <v>2107</v>
      </c>
      <c r="D471" s="82">
        <v>44025</v>
      </c>
      <c r="E471" s="66" t="s">
        <v>298</v>
      </c>
      <c r="F471" s="68">
        <v>1201</v>
      </c>
      <c r="G471" s="66" t="s">
        <v>96</v>
      </c>
      <c r="H471" s="69" t="s">
        <v>2108</v>
      </c>
      <c r="I471" s="66" t="s">
        <v>445</v>
      </c>
      <c r="J471" s="69" t="s">
        <v>162</v>
      </c>
      <c r="K471" s="76"/>
      <c r="L471" s="76"/>
      <c r="M471" s="76"/>
      <c r="N471" s="69" t="s">
        <v>2109</v>
      </c>
      <c r="O471" s="69" t="s">
        <v>332</v>
      </c>
      <c r="P471" s="76"/>
      <c r="Q471" s="76"/>
      <c r="R471" s="73">
        <v>50000</v>
      </c>
      <c r="S471" s="74">
        <f t="shared" si="21"/>
        <v>0</v>
      </c>
      <c r="T471" s="73">
        <f t="shared" si="22"/>
        <v>50000</v>
      </c>
      <c r="U471" s="75" t="s">
        <v>2110</v>
      </c>
      <c r="V471" s="69" t="s">
        <v>334</v>
      </c>
      <c r="W471" s="84" t="s">
        <v>5417</v>
      </c>
    </row>
    <row r="472" spans="1:25" ht="13" x14ac:dyDescent="0.15">
      <c r="A472" s="64">
        <f t="shared" si="23"/>
        <v>471</v>
      </c>
      <c r="C472" s="79" t="s">
        <v>2111</v>
      </c>
      <c r="D472" s="82">
        <v>44025</v>
      </c>
      <c r="E472" s="66" t="s">
        <v>298</v>
      </c>
      <c r="F472" s="68">
        <v>3600</v>
      </c>
      <c r="G472" s="66" t="s">
        <v>96</v>
      </c>
      <c r="H472" s="69" t="s">
        <v>2112</v>
      </c>
      <c r="I472" s="66" t="s">
        <v>107</v>
      </c>
      <c r="J472" s="69" t="s">
        <v>114</v>
      </c>
      <c r="K472" s="76"/>
      <c r="L472" s="76"/>
      <c r="M472" s="76"/>
      <c r="N472" s="69" t="s">
        <v>2113</v>
      </c>
      <c r="O472" s="69" t="s">
        <v>332</v>
      </c>
      <c r="P472" s="76"/>
      <c r="Q472" s="76"/>
      <c r="R472" s="73">
        <v>50000</v>
      </c>
      <c r="S472" s="74">
        <f t="shared" si="21"/>
        <v>0</v>
      </c>
      <c r="T472" s="73">
        <f t="shared" si="22"/>
        <v>50000</v>
      </c>
      <c r="U472" s="75" t="s">
        <v>2114</v>
      </c>
      <c r="V472" s="69" t="s">
        <v>562</v>
      </c>
      <c r="W472" s="84" t="s">
        <v>5417</v>
      </c>
    </row>
    <row r="473" spans="1:25" ht="13" x14ac:dyDescent="0.15">
      <c r="A473" s="64">
        <f t="shared" si="23"/>
        <v>472</v>
      </c>
      <c r="C473" s="79" t="s">
        <v>2115</v>
      </c>
      <c r="D473" s="82">
        <v>44025</v>
      </c>
      <c r="E473" s="66" t="s">
        <v>298</v>
      </c>
      <c r="F473" s="68">
        <v>4000</v>
      </c>
      <c r="G473" s="66" t="s">
        <v>96</v>
      </c>
      <c r="H473" s="69" t="s">
        <v>2116</v>
      </c>
      <c r="I473" s="66" t="s">
        <v>173</v>
      </c>
      <c r="J473" s="69" t="s">
        <v>130</v>
      </c>
      <c r="K473" s="76"/>
      <c r="L473" s="76"/>
      <c r="M473" s="76"/>
      <c r="N473" s="69" t="s">
        <v>2117</v>
      </c>
      <c r="O473" s="69" t="s">
        <v>332</v>
      </c>
      <c r="P473" s="76"/>
      <c r="Q473" s="76"/>
      <c r="R473" s="73">
        <v>50000</v>
      </c>
      <c r="S473" s="74">
        <f t="shared" si="21"/>
        <v>0</v>
      </c>
      <c r="T473" s="73">
        <f t="shared" si="22"/>
        <v>50000</v>
      </c>
      <c r="U473" s="75" t="s">
        <v>2118</v>
      </c>
      <c r="V473" s="69" t="s">
        <v>562</v>
      </c>
      <c r="W473" s="84" t="s">
        <v>5417</v>
      </c>
    </row>
    <row r="474" spans="1:25" ht="13" x14ac:dyDescent="0.15">
      <c r="A474" s="64">
        <f t="shared" si="23"/>
        <v>473</v>
      </c>
      <c r="C474" s="79" t="s">
        <v>2119</v>
      </c>
      <c r="D474" s="82">
        <v>44025</v>
      </c>
      <c r="E474" s="66" t="s">
        <v>298</v>
      </c>
      <c r="F474" s="68">
        <v>6901</v>
      </c>
      <c r="G474" s="66" t="s">
        <v>96</v>
      </c>
      <c r="H474" s="69" t="s">
        <v>2120</v>
      </c>
      <c r="I474" s="66" t="s">
        <v>107</v>
      </c>
      <c r="J474" s="69" t="s">
        <v>114</v>
      </c>
      <c r="K474" s="76"/>
      <c r="L474" s="76"/>
      <c r="M474" s="76"/>
      <c r="N474" s="69" t="s">
        <v>2121</v>
      </c>
      <c r="O474" s="69" t="s">
        <v>332</v>
      </c>
      <c r="P474" s="76"/>
      <c r="Q474" s="76"/>
      <c r="R474" s="73">
        <v>50000</v>
      </c>
      <c r="S474" s="74">
        <f t="shared" si="21"/>
        <v>0</v>
      </c>
      <c r="T474" s="73">
        <f t="shared" si="22"/>
        <v>50000</v>
      </c>
      <c r="U474" s="75" t="s">
        <v>2122</v>
      </c>
      <c r="V474" s="69" t="s">
        <v>334</v>
      </c>
      <c r="W474" s="84" t="s">
        <v>5417</v>
      </c>
    </row>
    <row r="475" spans="1:25" ht="13" x14ac:dyDescent="0.15">
      <c r="A475" s="64">
        <f t="shared" si="23"/>
        <v>474</v>
      </c>
      <c r="C475" s="79" t="s">
        <v>2123</v>
      </c>
      <c r="D475" s="82">
        <v>44025</v>
      </c>
      <c r="E475" s="66" t="s">
        <v>298</v>
      </c>
      <c r="F475" s="68">
        <v>5111</v>
      </c>
      <c r="G475" s="66" t="s">
        <v>96</v>
      </c>
      <c r="H475" s="69" t="s">
        <v>2124</v>
      </c>
      <c r="I475" s="66" t="s">
        <v>113</v>
      </c>
      <c r="J475" s="69" t="s">
        <v>135</v>
      </c>
      <c r="K475" s="76"/>
      <c r="L475" s="76"/>
      <c r="M475" s="76"/>
      <c r="N475" s="69" t="s">
        <v>2125</v>
      </c>
      <c r="O475" s="69" t="s">
        <v>332</v>
      </c>
      <c r="P475" s="76"/>
      <c r="Q475" s="76"/>
      <c r="R475" s="73">
        <v>50000</v>
      </c>
      <c r="S475" s="74">
        <f t="shared" si="21"/>
        <v>0</v>
      </c>
      <c r="T475" s="73">
        <f t="shared" si="22"/>
        <v>50000</v>
      </c>
      <c r="U475" s="75" t="s">
        <v>2126</v>
      </c>
      <c r="V475" s="69" t="s">
        <v>334</v>
      </c>
      <c r="W475" s="84" t="s">
        <v>5417</v>
      </c>
    </row>
    <row r="476" spans="1:25" ht="13" hidden="1" x14ac:dyDescent="0.15">
      <c r="A476" s="64">
        <f t="shared" si="23"/>
        <v>475</v>
      </c>
      <c r="C476" s="79" t="s">
        <v>2127</v>
      </c>
      <c r="D476" s="82">
        <v>44025</v>
      </c>
      <c r="E476" s="66" t="s">
        <v>298</v>
      </c>
      <c r="F476" s="68">
        <v>6019</v>
      </c>
      <c r="G476" s="66" t="s">
        <v>96</v>
      </c>
      <c r="H476" s="69" t="s">
        <v>2128</v>
      </c>
      <c r="I476" s="66" t="s">
        <v>527</v>
      </c>
      <c r="J476" s="69" t="s">
        <v>114</v>
      </c>
      <c r="K476" s="76"/>
      <c r="L476" s="76"/>
      <c r="M476" s="76"/>
      <c r="N476" s="69" t="s">
        <v>2129</v>
      </c>
      <c r="O476" s="69" t="s">
        <v>406</v>
      </c>
      <c r="P476" s="76"/>
      <c r="Q476" s="76"/>
      <c r="R476" s="73">
        <v>10000</v>
      </c>
      <c r="S476" s="74">
        <f t="shared" si="21"/>
        <v>0</v>
      </c>
      <c r="T476" s="73">
        <f t="shared" si="22"/>
        <v>10000</v>
      </c>
      <c r="U476" s="75" t="s">
        <v>2130</v>
      </c>
      <c r="V476" s="69" t="s">
        <v>2131</v>
      </c>
    </row>
    <row r="477" spans="1:25" ht="13" x14ac:dyDescent="0.15">
      <c r="A477" s="64">
        <f t="shared" si="23"/>
        <v>476</v>
      </c>
      <c r="C477" s="79" t="s">
        <v>2132</v>
      </c>
      <c r="D477" s="82">
        <v>44025</v>
      </c>
      <c r="E477" s="66" t="s">
        <v>298</v>
      </c>
      <c r="F477" s="68">
        <v>2209</v>
      </c>
      <c r="G477" s="66" t="s">
        <v>96</v>
      </c>
      <c r="H477" s="69" t="s">
        <v>2133</v>
      </c>
      <c r="I477" s="66" t="s">
        <v>98</v>
      </c>
      <c r="J477" s="69" t="s">
        <v>121</v>
      </c>
      <c r="K477" s="76"/>
      <c r="L477" s="76"/>
      <c r="M477" s="76"/>
      <c r="N477" s="69" t="s">
        <v>2134</v>
      </c>
      <c r="O477" s="69" t="s">
        <v>1183</v>
      </c>
      <c r="P477" s="76"/>
      <c r="Q477" s="76"/>
      <c r="R477" s="73">
        <v>50000</v>
      </c>
      <c r="S477" s="74">
        <f t="shared" si="21"/>
        <v>0</v>
      </c>
      <c r="T477" s="73">
        <f t="shared" si="22"/>
        <v>50000</v>
      </c>
      <c r="U477" s="75" t="s">
        <v>2135</v>
      </c>
      <c r="V477" s="69" t="s">
        <v>562</v>
      </c>
      <c r="W477" s="84" t="s">
        <v>5417</v>
      </c>
    </row>
    <row r="478" spans="1:25" ht="13" x14ac:dyDescent="0.15">
      <c r="A478" s="64">
        <f t="shared" si="23"/>
        <v>477</v>
      </c>
      <c r="C478" s="79" t="s">
        <v>2136</v>
      </c>
      <c r="D478" s="82">
        <v>44025</v>
      </c>
      <c r="E478" s="66" t="s">
        <v>298</v>
      </c>
      <c r="F478" s="68">
        <v>5008</v>
      </c>
      <c r="G478" s="66" t="s">
        <v>96</v>
      </c>
      <c r="H478" s="69" t="s">
        <v>2137</v>
      </c>
      <c r="I478" s="66" t="s">
        <v>2138</v>
      </c>
      <c r="J478" s="69" t="s">
        <v>130</v>
      </c>
      <c r="K478" s="76"/>
      <c r="L478" s="76"/>
      <c r="M478" s="76"/>
      <c r="N478" s="69" t="s">
        <v>2139</v>
      </c>
      <c r="O478" s="69" t="s">
        <v>1183</v>
      </c>
      <c r="P478" s="76"/>
      <c r="Q478" s="76"/>
      <c r="R478" s="73">
        <v>50000</v>
      </c>
      <c r="S478" s="74">
        <f t="shared" si="21"/>
        <v>0</v>
      </c>
      <c r="T478" s="73">
        <f t="shared" si="22"/>
        <v>50000</v>
      </c>
      <c r="U478" s="75" t="s">
        <v>2140</v>
      </c>
      <c r="V478" s="69" t="s">
        <v>303</v>
      </c>
      <c r="W478" s="84" t="s">
        <v>5417</v>
      </c>
    </row>
    <row r="479" spans="1:25" ht="13" x14ac:dyDescent="0.15">
      <c r="A479" s="64">
        <f t="shared" si="23"/>
        <v>478</v>
      </c>
      <c r="C479" s="79" t="s">
        <v>2141</v>
      </c>
      <c r="D479" s="82">
        <v>44025</v>
      </c>
      <c r="E479" s="66" t="s">
        <v>298</v>
      </c>
      <c r="F479" s="68">
        <v>5910</v>
      </c>
      <c r="G479" s="66" t="s">
        <v>96</v>
      </c>
      <c r="H479" s="69" t="s">
        <v>2142</v>
      </c>
      <c r="I479" s="66" t="s">
        <v>107</v>
      </c>
      <c r="J479" s="69" t="s">
        <v>130</v>
      </c>
      <c r="K479" s="76"/>
      <c r="L479" s="76"/>
      <c r="M479" s="76"/>
      <c r="N479" s="69" t="s">
        <v>2143</v>
      </c>
      <c r="O479" s="69" t="s">
        <v>1183</v>
      </c>
      <c r="P479" s="76"/>
      <c r="Q479" s="76"/>
      <c r="R479" s="73">
        <v>50000</v>
      </c>
      <c r="S479" s="74">
        <f t="shared" si="21"/>
        <v>0</v>
      </c>
      <c r="T479" s="73">
        <f t="shared" si="22"/>
        <v>50000</v>
      </c>
      <c r="U479" s="75" t="s">
        <v>2144</v>
      </c>
      <c r="V479" s="69" t="s">
        <v>303</v>
      </c>
      <c r="W479" s="84" t="s">
        <v>5417</v>
      </c>
    </row>
    <row r="480" spans="1:25" ht="13" x14ac:dyDescent="0.15">
      <c r="A480" s="64">
        <f t="shared" si="23"/>
        <v>479</v>
      </c>
      <c r="C480" s="79" t="s">
        <v>2145</v>
      </c>
      <c r="D480" s="82">
        <v>44025</v>
      </c>
      <c r="E480" s="66" t="s">
        <v>298</v>
      </c>
      <c r="F480" s="68">
        <v>9105</v>
      </c>
      <c r="G480" s="66" t="s">
        <v>96</v>
      </c>
      <c r="H480" s="69" t="s">
        <v>1524</v>
      </c>
      <c r="I480" s="66" t="s">
        <v>107</v>
      </c>
      <c r="J480" s="69" t="s">
        <v>108</v>
      </c>
      <c r="K480" s="76"/>
      <c r="L480" s="76"/>
      <c r="M480" s="76"/>
      <c r="N480" s="69" t="s">
        <v>2146</v>
      </c>
      <c r="O480" s="69" t="s">
        <v>1183</v>
      </c>
      <c r="P480" s="76"/>
      <c r="Q480" s="76"/>
      <c r="R480" s="73">
        <v>50000</v>
      </c>
      <c r="S480" s="74">
        <f t="shared" si="21"/>
        <v>0</v>
      </c>
      <c r="T480" s="73">
        <f t="shared" si="22"/>
        <v>50000</v>
      </c>
      <c r="U480" s="75" t="s">
        <v>2147</v>
      </c>
      <c r="V480" s="69" t="s">
        <v>334</v>
      </c>
      <c r="W480" s="84" t="s">
        <v>5417</v>
      </c>
    </row>
    <row r="481" spans="1:23" ht="13" x14ac:dyDescent="0.15">
      <c r="A481" s="64">
        <f t="shared" si="23"/>
        <v>480</v>
      </c>
      <c r="C481" s="79" t="s">
        <v>2148</v>
      </c>
      <c r="D481" s="82">
        <v>44025</v>
      </c>
      <c r="E481" s="66" t="s">
        <v>298</v>
      </c>
      <c r="F481" s="68">
        <v>6314</v>
      </c>
      <c r="G481" s="66" t="s">
        <v>96</v>
      </c>
      <c r="H481" s="69" t="s">
        <v>2149</v>
      </c>
      <c r="I481" s="66" t="s">
        <v>107</v>
      </c>
      <c r="J481" s="69" t="s">
        <v>130</v>
      </c>
      <c r="K481" s="76"/>
      <c r="L481" s="76"/>
      <c r="M481" s="76"/>
      <c r="N481" s="69" t="s">
        <v>2150</v>
      </c>
      <c r="O481" s="69" t="s">
        <v>1183</v>
      </c>
      <c r="P481" s="76"/>
      <c r="Q481" s="76"/>
      <c r="R481" s="73">
        <v>50000</v>
      </c>
      <c r="S481" s="74">
        <f t="shared" si="21"/>
        <v>0</v>
      </c>
      <c r="T481" s="73">
        <f t="shared" si="22"/>
        <v>50000</v>
      </c>
      <c r="U481" s="75" t="s">
        <v>2151</v>
      </c>
      <c r="V481" s="69" t="s">
        <v>334</v>
      </c>
      <c r="W481" s="84" t="s">
        <v>5417</v>
      </c>
    </row>
    <row r="482" spans="1:23" ht="13" x14ac:dyDescent="0.15">
      <c r="A482" s="64">
        <f t="shared" si="23"/>
        <v>481</v>
      </c>
      <c r="C482" s="79" t="s">
        <v>2152</v>
      </c>
      <c r="D482" s="82">
        <v>44025</v>
      </c>
      <c r="E482" s="66" t="s">
        <v>298</v>
      </c>
      <c r="F482" s="68">
        <v>10907</v>
      </c>
      <c r="G482" s="66" t="s">
        <v>96</v>
      </c>
      <c r="H482" s="69" t="s">
        <v>2153</v>
      </c>
      <c r="I482" s="66" t="s">
        <v>173</v>
      </c>
      <c r="J482" s="69" t="s">
        <v>135</v>
      </c>
      <c r="K482" s="76"/>
      <c r="L482" s="76"/>
      <c r="M482" s="76"/>
      <c r="N482" s="69" t="s">
        <v>2154</v>
      </c>
      <c r="O482" s="69" t="s">
        <v>1183</v>
      </c>
      <c r="P482" s="76"/>
      <c r="Q482" s="76"/>
      <c r="R482" s="73">
        <v>50000</v>
      </c>
      <c r="S482" s="74">
        <f t="shared" si="21"/>
        <v>0</v>
      </c>
      <c r="T482" s="73">
        <f t="shared" si="22"/>
        <v>50000</v>
      </c>
      <c r="U482" s="75" t="s">
        <v>2155</v>
      </c>
      <c r="V482" s="69" t="s">
        <v>334</v>
      </c>
      <c r="W482" s="84" t="s">
        <v>5417</v>
      </c>
    </row>
    <row r="483" spans="1:23" ht="13" x14ac:dyDescent="0.15">
      <c r="A483" s="64">
        <f t="shared" si="23"/>
        <v>482</v>
      </c>
      <c r="C483" s="79" t="s">
        <v>2156</v>
      </c>
      <c r="D483" s="82">
        <v>44025</v>
      </c>
      <c r="E483" s="66" t="s">
        <v>298</v>
      </c>
      <c r="F483" s="68">
        <v>1220</v>
      </c>
      <c r="G483" s="66" t="s">
        <v>96</v>
      </c>
      <c r="H483" s="69" t="s">
        <v>2157</v>
      </c>
      <c r="I483" s="66" t="s">
        <v>120</v>
      </c>
      <c r="J483" s="69" t="s">
        <v>241</v>
      </c>
      <c r="K483" s="76"/>
      <c r="L483" s="76"/>
      <c r="M483" s="76"/>
      <c r="N483" s="69" t="s">
        <v>2158</v>
      </c>
      <c r="O483" s="69" t="s">
        <v>1183</v>
      </c>
      <c r="P483" s="76"/>
      <c r="Q483" s="76"/>
      <c r="R483" s="73">
        <v>50000</v>
      </c>
      <c r="S483" s="74">
        <f t="shared" si="21"/>
        <v>0</v>
      </c>
      <c r="T483" s="73">
        <f t="shared" si="22"/>
        <v>50000</v>
      </c>
      <c r="U483" s="75" t="s">
        <v>2159</v>
      </c>
      <c r="V483" s="69" t="s">
        <v>562</v>
      </c>
      <c r="W483" s="84" t="s">
        <v>5417</v>
      </c>
    </row>
    <row r="484" spans="1:23" ht="13" x14ac:dyDescent="0.15">
      <c r="A484" s="64">
        <f t="shared" si="23"/>
        <v>483</v>
      </c>
      <c r="C484" s="79" t="s">
        <v>2160</v>
      </c>
      <c r="D484" s="82">
        <v>44025</v>
      </c>
      <c r="E484" s="66" t="s">
        <v>298</v>
      </c>
      <c r="F484" s="68">
        <v>1221</v>
      </c>
      <c r="G484" s="66" t="s">
        <v>96</v>
      </c>
      <c r="H484" s="69" t="s">
        <v>2161</v>
      </c>
      <c r="I484" s="66" t="s">
        <v>173</v>
      </c>
      <c r="J484" s="69" t="s">
        <v>162</v>
      </c>
      <c r="K484" s="76"/>
      <c r="L484" s="76"/>
      <c r="M484" s="76"/>
      <c r="N484" s="69" t="s">
        <v>2162</v>
      </c>
      <c r="O484" s="69" t="s">
        <v>1183</v>
      </c>
      <c r="P484" s="76"/>
      <c r="Q484" s="76"/>
      <c r="R484" s="73">
        <v>50000</v>
      </c>
      <c r="S484" s="74">
        <f t="shared" si="21"/>
        <v>0</v>
      </c>
      <c r="T484" s="73">
        <f t="shared" si="22"/>
        <v>50000</v>
      </c>
      <c r="U484" s="75" t="s">
        <v>2163</v>
      </c>
      <c r="V484" s="69" t="s">
        <v>562</v>
      </c>
      <c r="W484" s="84" t="s">
        <v>5417</v>
      </c>
    </row>
    <row r="485" spans="1:23" ht="13" x14ac:dyDescent="0.15">
      <c r="A485" s="64">
        <f t="shared" si="23"/>
        <v>484</v>
      </c>
      <c r="C485" s="79" t="s">
        <v>2164</v>
      </c>
      <c r="D485" s="82">
        <v>44025</v>
      </c>
      <c r="E485" s="66" t="s">
        <v>298</v>
      </c>
      <c r="F485" s="68">
        <v>9605</v>
      </c>
      <c r="G485" s="66" t="s">
        <v>96</v>
      </c>
      <c r="H485" s="69" t="s">
        <v>2165</v>
      </c>
      <c r="I485" s="66" t="s">
        <v>107</v>
      </c>
      <c r="J485" s="69" t="s">
        <v>135</v>
      </c>
      <c r="K485" s="76"/>
      <c r="L485" s="76"/>
      <c r="M485" s="76"/>
      <c r="N485" s="69" t="s">
        <v>2166</v>
      </c>
      <c r="O485" s="69" t="s">
        <v>1183</v>
      </c>
      <c r="P485" s="76"/>
      <c r="Q485" s="76"/>
      <c r="R485" s="73">
        <v>50000</v>
      </c>
      <c r="S485" s="74">
        <f t="shared" si="21"/>
        <v>0</v>
      </c>
      <c r="T485" s="73">
        <f t="shared" si="22"/>
        <v>50000</v>
      </c>
      <c r="U485" s="75" t="s">
        <v>2167</v>
      </c>
      <c r="V485" s="69" t="s">
        <v>308</v>
      </c>
      <c r="W485" s="84" t="s">
        <v>5417</v>
      </c>
    </row>
    <row r="486" spans="1:23" ht="13" x14ac:dyDescent="0.15">
      <c r="A486" s="64">
        <f t="shared" si="23"/>
        <v>485</v>
      </c>
      <c r="C486" s="79" t="s">
        <v>2168</v>
      </c>
      <c r="D486" s="82">
        <v>44025</v>
      </c>
      <c r="E486" s="66" t="s">
        <v>298</v>
      </c>
      <c r="F486" s="68">
        <v>604</v>
      </c>
      <c r="G486" s="66" t="s">
        <v>96</v>
      </c>
      <c r="H486" s="69" t="s">
        <v>1249</v>
      </c>
      <c r="I486" s="66" t="s">
        <v>173</v>
      </c>
      <c r="J486" s="69" t="s">
        <v>162</v>
      </c>
      <c r="K486" s="76"/>
      <c r="L486" s="76"/>
      <c r="M486" s="76"/>
      <c r="N486" s="69" t="s">
        <v>1246</v>
      </c>
      <c r="O486" s="69" t="s">
        <v>1183</v>
      </c>
      <c r="P486" s="76"/>
      <c r="Q486" s="76"/>
      <c r="R486" s="73">
        <v>50000</v>
      </c>
      <c r="S486" s="74">
        <f t="shared" si="21"/>
        <v>0</v>
      </c>
      <c r="T486" s="73">
        <f t="shared" si="22"/>
        <v>50000</v>
      </c>
      <c r="U486" s="75" t="s">
        <v>2169</v>
      </c>
      <c r="V486" s="69" t="s">
        <v>334</v>
      </c>
      <c r="W486" s="84" t="s">
        <v>5417</v>
      </c>
    </row>
    <row r="487" spans="1:23" ht="13" x14ac:dyDescent="0.15">
      <c r="A487" s="64">
        <f t="shared" si="23"/>
        <v>486</v>
      </c>
      <c r="C487" s="79" t="s">
        <v>2170</v>
      </c>
      <c r="D487" s="82">
        <v>44025</v>
      </c>
      <c r="E487" s="66" t="s">
        <v>298</v>
      </c>
      <c r="F487" s="68">
        <v>9509</v>
      </c>
      <c r="G487" s="66" t="s">
        <v>96</v>
      </c>
      <c r="H487" s="69" t="s">
        <v>2171</v>
      </c>
      <c r="I487" s="66" t="s">
        <v>173</v>
      </c>
      <c r="J487" s="69" t="s">
        <v>108</v>
      </c>
      <c r="K487" s="76"/>
      <c r="L487" s="76"/>
      <c r="M487" s="76"/>
      <c r="N487" s="69" t="s">
        <v>2172</v>
      </c>
      <c r="O487" s="69" t="s">
        <v>1183</v>
      </c>
      <c r="P487" s="76"/>
      <c r="Q487" s="76"/>
      <c r="R487" s="73">
        <v>50000</v>
      </c>
      <c r="S487" s="74">
        <f t="shared" si="21"/>
        <v>0</v>
      </c>
      <c r="T487" s="73">
        <f t="shared" si="22"/>
        <v>50000</v>
      </c>
      <c r="U487" s="75" t="s">
        <v>2173</v>
      </c>
      <c r="V487" s="69" t="s">
        <v>334</v>
      </c>
      <c r="W487" s="84" t="s">
        <v>5417</v>
      </c>
    </row>
    <row r="488" spans="1:23" ht="13" x14ac:dyDescent="0.15">
      <c r="A488" s="64">
        <f t="shared" si="23"/>
        <v>487</v>
      </c>
      <c r="C488" s="79" t="s">
        <v>2174</v>
      </c>
      <c r="D488" s="82">
        <v>44025</v>
      </c>
      <c r="E488" s="66" t="s">
        <v>298</v>
      </c>
      <c r="F488" s="68">
        <v>4317</v>
      </c>
      <c r="G488" s="66" t="s">
        <v>96</v>
      </c>
      <c r="H488" s="69" t="s">
        <v>2175</v>
      </c>
      <c r="I488" s="66" t="s">
        <v>173</v>
      </c>
      <c r="J488" s="69" t="s">
        <v>130</v>
      </c>
      <c r="K488" s="76"/>
      <c r="L488" s="76"/>
      <c r="M488" s="76"/>
      <c r="N488" s="69" t="s">
        <v>2176</v>
      </c>
      <c r="O488" s="69" t="s">
        <v>1183</v>
      </c>
      <c r="P488" s="76"/>
      <c r="Q488" s="76"/>
      <c r="R488" s="73">
        <v>50000</v>
      </c>
      <c r="S488" s="74">
        <f t="shared" si="21"/>
        <v>0</v>
      </c>
      <c r="T488" s="73">
        <f t="shared" si="22"/>
        <v>50000</v>
      </c>
      <c r="U488" s="75" t="s">
        <v>2177</v>
      </c>
      <c r="V488" s="69" t="s">
        <v>303</v>
      </c>
      <c r="W488" s="84" t="s">
        <v>5417</v>
      </c>
    </row>
    <row r="489" spans="1:23" ht="13" x14ac:dyDescent="0.15">
      <c r="A489" s="64">
        <f t="shared" si="23"/>
        <v>488</v>
      </c>
      <c r="C489" s="79" t="s">
        <v>2178</v>
      </c>
      <c r="D489" s="82">
        <v>44025</v>
      </c>
      <c r="E489" s="66" t="s">
        <v>298</v>
      </c>
      <c r="F489" s="68">
        <v>5523</v>
      </c>
      <c r="G489" s="66" t="s">
        <v>96</v>
      </c>
      <c r="H489" s="69" t="s">
        <v>2179</v>
      </c>
      <c r="I489" s="66" t="s">
        <v>107</v>
      </c>
      <c r="J489" s="69" t="s">
        <v>156</v>
      </c>
      <c r="K489" s="76"/>
      <c r="L489" s="76"/>
      <c r="M489" s="76"/>
      <c r="N489" s="69" t="s">
        <v>2180</v>
      </c>
      <c r="O489" s="69" t="s">
        <v>1183</v>
      </c>
      <c r="P489" s="76"/>
      <c r="Q489" s="76"/>
      <c r="R489" s="73">
        <v>50000</v>
      </c>
      <c r="S489" s="74">
        <f t="shared" si="21"/>
        <v>0</v>
      </c>
      <c r="T489" s="73">
        <f t="shared" si="22"/>
        <v>50000</v>
      </c>
      <c r="U489" s="75" t="s">
        <v>2181</v>
      </c>
      <c r="V489" s="69" t="s">
        <v>303</v>
      </c>
      <c r="W489" s="84" t="s">
        <v>5417</v>
      </c>
    </row>
    <row r="490" spans="1:23" ht="13" x14ac:dyDescent="0.15">
      <c r="A490" s="64">
        <f t="shared" si="23"/>
        <v>489</v>
      </c>
      <c r="C490" s="79" t="s">
        <v>2182</v>
      </c>
      <c r="D490" s="82">
        <v>44025</v>
      </c>
      <c r="E490" s="66" t="s">
        <v>298</v>
      </c>
      <c r="F490" s="68">
        <v>5908</v>
      </c>
      <c r="G490" s="66" t="s">
        <v>96</v>
      </c>
      <c r="H490" s="69" t="s">
        <v>2183</v>
      </c>
      <c r="I490" s="66" t="s">
        <v>107</v>
      </c>
      <c r="J490" s="69" t="s">
        <v>156</v>
      </c>
      <c r="K490" s="76"/>
      <c r="L490" s="76"/>
      <c r="M490" s="76"/>
      <c r="N490" s="69" t="s">
        <v>2184</v>
      </c>
      <c r="O490" s="69" t="s">
        <v>327</v>
      </c>
      <c r="P490" s="76"/>
      <c r="Q490" s="76"/>
      <c r="R490" s="73">
        <v>50000</v>
      </c>
      <c r="S490" s="74">
        <f t="shared" si="21"/>
        <v>0</v>
      </c>
      <c r="T490" s="73">
        <f t="shared" si="22"/>
        <v>50000</v>
      </c>
      <c r="U490" s="75" t="s">
        <v>2185</v>
      </c>
      <c r="V490" s="69" t="s">
        <v>308</v>
      </c>
      <c r="W490" s="84" t="s">
        <v>5417</v>
      </c>
    </row>
    <row r="491" spans="1:23" ht="13" x14ac:dyDescent="0.15">
      <c r="A491" s="64">
        <f t="shared" si="23"/>
        <v>490</v>
      </c>
      <c r="C491" s="79" t="s">
        <v>2186</v>
      </c>
      <c r="D491" s="82">
        <v>44025</v>
      </c>
      <c r="E491" s="66" t="s">
        <v>298</v>
      </c>
      <c r="F491" s="68">
        <v>5905</v>
      </c>
      <c r="G491" s="66" t="s">
        <v>96</v>
      </c>
      <c r="H491" s="69" t="s">
        <v>1209</v>
      </c>
      <c r="I491" s="66" t="s">
        <v>1210</v>
      </c>
      <c r="J491" s="69" t="s">
        <v>162</v>
      </c>
      <c r="K491" s="76"/>
      <c r="L491" s="76"/>
      <c r="M491" s="76"/>
      <c r="N491" s="69" t="s">
        <v>2187</v>
      </c>
      <c r="O491" s="69" t="s">
        <v>327</v>
      </c>
      <c r="P491" s="76"/>
      <c r="Q491" s="76"/>
      <c r="R491" s="73">
        <v>50000</v>
      </c>
      <c r="S491" s="74">
        <f t="shared" si="21"/>
        <v>0</v>
      </c>
      <c r="T491" s="73">
        <f t="shared" si="22"/>
        <v>50000</v>
      </c>
      <c r="U491" s="75" t="s">
        <v>2188</v>
      </c>
      <c r="V491" s="69" t="s">
        <v>2189</v>
      </c>
      <c r="W491" s="84" t="s">
        <v>5417</v>
      </c>
    </row>
    <row r="492" spans="1:23" ht="13" x14ac:dyDescent="0.15">
      <c r="A492" s="64">
        <f t="shared" si="23"/>
        <v>491</v>
      </c>
      <c r="C492" s="79" t="s">
        <v>2190</v>
      </c>
      <c r="D492" s="82">
        <v>44025</v>
      </c>
      <c r="E492" s="66" t="s">
        <v>298</v>
      </c>
      <c r="F492" s="68">
        <v>9404</v>
      </c>
      <c r="G492" s="66" t="s">
        <v>96</v>
      </c>
      <c r="H492" s="69" t="s">
        <v>2191</v>
      </c>
      <c r="I492" s="66" t="s">
        <v>173</v>
      </c>
      <c r="J492" s="69" t="s">
        <v>108</v>
      </c>
      <c r="K492" s="76"/>
      <c r="L492" s="76"/>
      <c r="M492" s="76"/>
      <c r="N492" s="69" t="s">
        <v>2192</v>
      </c>
      <c r="O492" s="69" t="s">
        <v>1183</v>
      </c>
      <c r="P492" s="76"/>
      <c r="Q492" s="76"/>
      <c r="R492" s="73">
        <v>50000</v>
      </c>
      <c r="S492" s="74">
        <f t="shared" si="21"/>
        <v>0</v>
      </c>
      <c r="T492" s="73">
        <f t="shared" si="22"/>
        <v>50000</v>
      </c>
      <c r="U492" s="75" t="s">
        <v>2193</v>
      </c>
      <c r="V492" s="69" t="s">
        <v>303</v>
      </c>
      <c r="W492" s="84" t="s">
        <v>5417</v>
      </c>
    </row>
    <row r="493" spans="1:23" ht="13" hidden="1" x14ac:dyDescent="0.15">
      <c r="A493" s="64">
        <f t="shared" si="23"/>
        <v>492</v>
      </c>
      <c r="C493" s="79" t="s">
        <v>2194</v>
      </c>
      <c r="D493" s="82">
        <v>44025</v>
      </c>
      <c r="E493" s="66" t="s">
        <v>298</v>
      </c>
      <c r="F493" s="68">
        <v>2250</v>
      </c>
      <c r="G493" s="66" t="s">
        <v>96</v>
      </c>
      <c r="H493" s="69" t="s">
        <v>1264</v>
      </c>
      <c r="I493" s="66" t="s">
        <v>120</v>
      </c>
      <c r="J493" s="69" t="s">
        <v>489</v>
      </c>
      <c r="K493" s="76"/>
      <c r="L493" s="76"/>
      <c r="M493" s="76"/>
      <c r="N493" s="69" t="s">
        <v>2195</v>
      </c>
      <c r="O493" s="69" t="s">
        <v>2196</v>
      </c>
      <c r="P493" s="76"/>
      <c r="Q493" s="76"/>
      <c r="R493" s="73">
        <v>0</v>
      </c>
      <c r="S493" s="74">
        <f t="shared" si="21"/>
        <v>500</v>
      </c>
      <c r="T493" s="73">
        <f t="shared" si="22"/>
        <v>500</v>
      </c>
      <c r="U493" s="75" t="s">
        <v>2197</v>
      </c>
      <c r="V493" s="69" t="s">
        <v>2198</v>
      </c>
    </row>
    <row r="494" spans="1:23" ht="13" hidden="1" x14ac:dyDescent="0.15">
      <c r="A494" s="64">
        <f t="shared" si="23"/>
        <v>493</v>
      </c>
      <c r="C494" s="79" t="s">
        <v>2199</v>
      </c>
      <c r="D494" s="82">
        <v>44025</v>
      </c>
      <c r="E494" s="66" t="s">
        <v>298</v>
      </c>
      <c r="F494" s="68">
        <v>12604</v>
      </c>
      <c r="G494" s="66" t="s">
        <v>96</v>
      </c>
      <c r="H494" s="69" t="s">
        <v>2200</v>
      </c>
      <c r="I494" s="66" t="s">
        <v>107</v>
      </c>
      <c r="J494" s="69" t="s">
        <v>108</v>
      </c>
      <c r="K494" s="76"/>
      <c r="L494" s="76"/>
      <c r="M494" s="76"/>
      <c r="N494" s="69" t="s">
        <v>391</v>
      </c>
      <c r="O494" s="69" t="s">
        <v>2201</v>
      </c>
      <c r="P494" s="76"/>
      <c r="Q494" s="76"/>
      <c r="R494" s="73">
        <v>0</v>
      </c>
      <c r="S494" s="74">
        <f t="shared" si="21"/>
        <v>500</v>
      </c>
      <c r="T494" s="73">
        <f t="shared" si="22"/>
        <v>500</v>
      </c>
      <c r="U494" s="75" t="s">
        <v>2202</v>
      </c>
      <c r="V494" s="69" t="s">
        <v>2203</v>
      </c>
    </row>
    <row r="495" spans="1:23" ht="13" hidden="1" x14ac:dyDescent="0.15">
      <c r="A495" s="64">
        <f t="shared" si="23"/>
        <v>494</v>
      </c>
      <c r="C495" s="79" t="s">
        <v>2204</v>
      </c>
      <c r="D495" s="82">
        <v>44025</v>
      </c>
      <c r="E495" s="66" t="s">
        <v>298</v>
      </c>
      <c r="F495" s="68">
        <v>301</v>
      </c>
      <c r="G495" s="66" t="s">
        <v>96</v>
      </c>
      <c r="H495" s="69" t="s">
        <v>439</v>
      </c>
      <c r="I495" s="66" t="s">
        <v>120</v>
      </c>
      <c r="J495" s="69" t="s">
        <v>121</v>
      </c>
      <c r="K495" s="76"/>
      <c r="L495" s="76"/>
      <c r="M495" s="76"/>
      <c r="N495" s="69" t="s">
        <v>2205</v>
      </c>
      <c r="O495" s="69" t="s">
        <v>2206</v>
      </c>
      <c r="P495" s="76"/>
      <c r="Q495" s="76"/>
      <c r="R495" s="73">
        <v>0</v>
      </c>
      <c r="S495" s="74">
        <f t="shared" si="21"/>
        <v>500</v>
      </c>
      <c r="T495" s="73">
        <f t="shared" si="22"/>
        <v>500</v>
      </c>
      <c r="U495" s="75" t="s">
        <v>2207</v>
      </c>
      <c r="V495" s="69" t="s">
        <v>596</v>
      </c>
    </row>
    <row r="496" spans="1:23" ht="13" hidden="1" x14ac:dyDescent="0.15">
      <c r="A496" s="64">
        <f t="shared" si="23"/>
        <v>495</v>
      </c>
      <c r="C496" s="79" t="s">
        <v>2208</v>
      </c>
      <c r="D496" s="82">
        <v>44025</v>
      </c>
      <c r="E496" s="66" t="s">
        <v>298</v>
      </c>
      <c r="F496" s="68">
        <v>2013</v>
      </c>
      <c r="G496" s="66" t="s">
        <v>96</v>
      </c>
      <c r="H496" s="69" t="s">
        <v>2209</v>
      </c>
      <c r="I496" s="66" t="s">
        <v>120</v>
      </c>
      <c r="J496" s="69" t="s">
        <v>156</v>
      </c>
      <c r="K496" s="76"/>
      <c r="L496" s="76"/>
      <c r="M496" s="76"/>
      <c r="N496" s="69" t="s">
        <v>2210</v>
      </c>
      <c r="O496" s="69" t="s">
        <v>347</v>
      </c>
      <c r="P496" s="76"/>
      <c r="Q496" s="76"/>
      <c r="R496" s="73">
        <v>0</v>
      </c>
      <c r="S496" s="74">
        <f t="shared" si="21"/>
        <v>500</v>
      </c>
      <c r="T496" s="73">
        <f t="shared" si="22"/>
        <v>500</v>
      </c>
      <c r="U496" s="75" t="s">
        <v>2211</v>
      </c>
      <c r="V496" s="69" t="s">
        <v>596</v>
      </c>
    </row>
    <row r="497" spans="1:24" ht="13" hidden="1" x14ac:dyDescent="0.15">
      <c r="A497" s="64">
        <f t="shared" si="23"/>
        <v>496</v>
      </c>
      <c r="C497" s="79" t="s">
        <v>2212</v>
      </c>
      <c r="D497" s="82">
        <v>44025</v>
      </c>
      <c r="E497" s="66" t="s">
        <v>298</v>
      </c>
      <c r="F497" s="68">
        <v>1005</v>
      </c>
      <c r="G497" s="66" t="s">
        <v>96</v>
      </c>
      <c r="H497" s="69" t="s">
        <v>2213</v>
      </c>
      <c r="I497" s="66" t="s">
        <v>113</v>
      </c>
      <c r="J497" s="69" t="s">
        <v>162</v>
      </c>
      <c r="K497" s="76"/>
      <c r="L497" s="76"/>
      <c r="M497" s="76"/>
      <c r="N497" s="69" t="s">
        <v>2214</v>
      </c>
      <c r="O497" s="69" t="s">
        <v>347</v>
      </c>
      <c r="P497" s="76"/>
      <c r="Q497" s="76"/>
      <c r="R497" s="73">
        <v>0</v>
      </c>
      <c r="S497" s="74">
        <f t="shared" si="21"/>
        <v>500</v>
      </c>
      <c r="T497" s="73">
        <f t="shared" si="22"/>
        <v>500</v>
      </c>
      <c r="U497" s="75" t="s">
        <v>2215</v>
      </c>
      <c r="V497" s="69" t="s">
        <v>596</v>
      </c>
    </row>
    <row r="498" spans="1:24" ht="13" hidden="1" x14ac:dyDescent="0.15">
      <c r="A498" s="64">
        <f t="shared" si="23"/>
        <v>497</v>
      </c>
      <c r="C498" s="79" t="s">
        <v>2216</v>
      </c>
      <c r="D498" s="82">
        <v>44025</v>
      </c>
      <c r="E498" s="66" t="s">
        <v>298</v>
      </c>
      <c r="F498" s="68">
        <v>4525</v>
      </c>
      <c r="G498" s="66" t="s">
        <v>96</v>
      </c>
      <c r="H498" s="69" t="s">
        <v>2217</v>
      </c>
      <c r="I498" s="66" t="s">
        <v>107</v>
      </c>
      <c r="J498" s="69" t="s">
        <v>114</v>
      </c>
      <c r="K498" s="76"/>
      <c r="L498" s="76"/>
      <c r="M498" s="76"/>
      <c r="N498" s="69" t="s">
        <v>2218</v>
      </c>
      <c r="O498" s="69" t="s">
        <v>2219</v>
      </c>
      <c r="P498" s="76"/>
      <c r="Q498" s="76"/>
      <c r="R498" s="73">
        <v>0</v>
      </c>
      <c r="S498" s="74">
        <f t="shared" si="21"/>
        <v>500</v>
      </c>
      <c r="T498" s="73">
        <f t="shared" si="22"/>
        <v>500</v>
      </c>
      <c r="U498" s="75" t="s">
        <v>2220</v>
      </c>
      <c r="V498" s="69" t="s">
        <v>596</v>
      </c>
    </row>
    <row r="499" spans="1:24" ht="13" hidden="1" x14ac:dyDescent="0.15">
      <c r="A499" s="64">
        <f t="shared" si="23"/>
        <v>498</v>
      </c>
      <c r="C499" s="79" t="s">
        <v>2221</v>
      </c>
      <c r="D499" s="82">
        <v>44025</v>
      </c>
      <c r="E499" s="66" t="s">
        <v>298</v>
      </c>
      <c r="F499" s="68">
        <v>3500</v>
      </c>
      <c r="G499" s="66" t="s">
        <v>96</v>
      </c>
      <c r="H499" s="69" t="s">
        <v>2222</v>
      </c>
      <c r="I499" s="66" t="s">
        <v>173</v>
      </c>
      <c r="J499" s="69" t="s">
        <v>162</v>
      </c>
      <c r="K499" s="76"/>
      <c r="L499" s="76"/>
      <c r="M499" s="76"/>
      <c r="N499" s="69" t="s">
        <v>2223</v>
      </c>
      <c r="O499" s="69" t="s">
        <v>2219</v>
      </c>
      <c r="P499" s="76"/>
      <c r="Q499" s="76"/>
      <c r="R499" s="73">
        <v>0</v>
      </c>
      <c r="S499" s="74">
        <f t="shared" si="21"/>
        <v>500</v>
      </c>
      <c r="T499" s="73">
        <f t="shared" si="22"/>
        <v>500</v>
      </c>
      <c r="U499" s="75" t="s">
        <v>2224</v>
      </c>
      <c r="V499" s="69" t="s">
        <v>596</v>
      </c>
    </row>
    <row r="500" spans="1:24" ht="13" hidden="1" x14ac:dyDescent="0.15">
      <c r="A500" s="64">
        <f t="shared" si="23"/>
        <v>499</v>
      </c>
      <c r="C500" s="79" t="s">
        <v>2225</v>
      </c>
      <c r="D500" s="82">
        <v>44025</v>
      </c>
      <c r="E500" s="66" t="s">
        <v>298</v>
      </c>
      <c r="F500" s="68">
        <v>1116</v>
      </c>
      <c r="G500" s="66" t="s">
        <v>96</v>
      </c>
      <c r="H500" s="69" t="s">
        <v>995</v>
      </c>
      <c r="I500" s="66" t="s">
        <v>107</v>
      </c>
      <c r="J500" s="69" t="s">
        <v>121</v>
      </c>
      <c r="K500" s="76"/>
      <c r="L500" s="76"/>
      <c r="M500" s="76"/>
      <c r="N500" s="69" t="s">
        <v>2226</v>
      </c>
      <c r="O500" s="69" t="s">
        <v>2219</v>
      </c>
      <c r="P500" s="76"/>
      <c r="Q500" s="76"/>
      <c r="R500" s="73">
        <v>0</v>
      </c>
      <c r="S500" s="74">
        <f t="shared" si="21"/>
        <v>500</v>
      </c>
      <c r="T500" s="73">
        <f t="shared" si="22"/>
        <v>500</v>
      </c>
      <c r="U500" s="75" t="s">
        <v>2227</v>
      </c>
      <c r="V500" s="69" t="s">
        <v>596</v>
      </c>
    </row>
    <row r="501" spans="1:24" ht="13" hidden="1" x14ac:dyDescent="0.15">
      <c r="A501" s="64">
        <f t="shared" si="23"/>
        <v>500</v>
      </c>
      <c r="C501" s="79" t="s">
        <v>2228</v>
      </c>
      <c r="D501" s="82">
        <v>44025</v>
      </c>
      <c r="E501" s="66" t="s">
        <v>298</v>
      </c>
      <c r="F501" s="68">
        <v>3117</v>
      </c>
      <c r="G501" s="66" t="s">
        <v>96</v>
      </c>
      <c r="H501" s="69" t="s">
        <v>2229</v>
      </c>
      <c r="I501" s="66" t="s">
        <v>129</v>
      </c>
      <c r="J501" s="69" t="s">
        <v>121</v>
      </c>
      <c r="K501" s="76"/>
      <c r="L501" s="76"/>
      <c r="M501" s="76"/>
      <c r="N501" s="69" t="s">
        <v>2230</v>
      </c>
      <c r="O501" s="69" t="s">
        <v>2219</v>
      </c>
      <c r="P501" s="76"/>
      <c r="Q501" s="76"/>
      <c r="R501" s="73">
        <v>0</v>
      </c>
      <c r="S501" s="74">
        <f t="shared" si="21"/>
        <v>500</v>
      </c>
      <c r="T501" s="73">
        <f t="shared" si="22"/>
        <v>500</v>
      </c>
      <c r="U501" s="75" t="s">
        <v>2231</v>
      </c>
      <c r="V501" s="69" t="s">
        <v>596</v>
      </c>
    </row>
    <row r="502" spans="1:24" ht="13" hidden="1" x14ac:dyDescent="0.15">
      <c r="A502" s="64">
        <f t="shared" si="23"/>
        <v>501</v>
      </c>
      <c r="C502" s="79" t="s">
        <v>2232</v>
      </c>
      <c r="D502" s="82">
        <v>44025</v>
      </c>
      <c r="E502" s="66" t="s">
        <v>298</v>
      </c>
      <c r="F502" s="68">
        <v>3819</v>
      </c>
      <c r="G502" s="66" t="s">
        <v>96</v>
      </c>
      <c r="H502" s="69" t="s">
        <v>2233</v>
      </c>
      <c r="I502" s="66" t="s">
        <v>98</v>
      </c>
      <c r="J502" s="69" t="s">
        <v>156</v>
      </c>
      <c r="K502" s="76"/>
      <c r="L502" s="76"/>
      <c r="M502" s="76"/>
      <c r="N502" s="69" t="s">
        <v>2234</v>
      </c>
      <c r="O502" s="69" t="s">
        <v>2219</v>
      </c>
      <c r="P502" s="76"/>
      <c r="Q502" s="76"/>
      <c r="R502" s="73">
        <v>0</v>
      </c>
      <c r="S502" s="74">
        <f t="shared" si="21"/>
        <v>500</v>
      </c>
      <c r="T502" s="73">
        <f t="shared" si="22"/>
        <v>500</v>
      </c>
      <c r="U502" s="75" t="s">
        <v>2235</v>
      </c>
      <c r="V502" s="69" t="s">
        <v>596</v>
      </c>
    </row>
    <row r="503" spans="1:24" ht="13" hidden="1" x14ac:dyDescent="0.15">
      <c r="A503" s="64">
        <f t="shared" si="23"/>
        <v>502</v>
      </c>
      <c r="C503" s="79" t="s">
        <v>2236</v>
      </c>
      <c r="D503" s="82">
        <v>44025</v>
      </c>
      <c r="E503" s="66" t="s">
        <v>298</v>
      </c>
      <c r="F503" s="68">
        <v>4605</v>
      </c>
      <c r="G503" s="66" t="s">
        <v>96</v>
      </c>
      <c r="H503" s="69" t="s">
        <v>2237</v>
      </c>
      <c r="I503" s="66" t="s">
        <v>98</v>
      </c>
      <c r="J503" s="69" t="s">
        <v>156</v>
      </c>
      <c r="K503" s="76"/>
      <c r="L503" s="76"/>
      <c r="M503" s="76"/>
      <c r="N503" s="69" t="s">
        <v>2238</v>
      </c>
      <c r="O503" s="69" t="s">
        <v>2219</v>
      </c>
      <c r="P503" s="76"/>
      <c r="Q503" s="76"/>
      <c r="R503" s="73">
        <v>0</v>
      </c>
      <c r="S503" s="74">
        <f t="shared" si="21"/>
        <v>500</v>
      </c>
      <c r="T503" s="73">
        <f t="shared" si="22"/>
        <v>500</v>
      </c>
      <c r="U503" s="75" t="s">
        <v>2239</v>
      </c>
      <c r="V503" s="69" t="s">
        <v>596</v>
      </c>
    </row>
    <row r="504" spans="1:24" ht="13" hidden="1" x14ac:dyDescent="0.15">
      <c r="A504" s="64">
        <f t="shared" si="23"/>
        <v>503</v>
      </c>
      <c r="C504" s="79" t="s">
        <v>2240</v>
      </c>
      <c r="D504" s="82">
        <v>44026</v>
      </c>
      <c r="E504" s="66" t="s">
        <v>95</v>
      </c>
      <c r="F504" s="68">
        <v>9814</v>
      </c>
      <c r="G504" s="66" t="s">
        <v>96</v>
      </c>
      <c r="H504" s="69" t="s">
        <v>106</v>
      </c>
      <c r="I504" s="66" t="s">
        <v>107</v>
      </c>
      <c r="J504" s="69" t="s">
        <v>108</v>
      </c>
      <c r="K504" s="70">
        <v>6536</v>
      </c>
      <c r="L504" s="71">
        <v>4</v>
      </c>
      <c r="M504" s="72">
        <v>1</v>
      </c>
      <c r="N504" s="69" t="s">
        <v>109</v>
      </c>
      <c r="O504" s="69" t="s">
        <v>109</v>
      </c>
      <c r="P504" s="71">
        <v>1</v>
      </c>
      <c r="Q504" s="71">
        <v>1</v>
      </c>
      <c r="R504" s="73">
        <v>277209</v>
      </c>
      <c r="S504" s="74">
        <f t="shared" si="21"/>
        <v>0</v>
      </c>
      <c r="T504" s="73">
        <f t="shared" si="22"/>
        <v>277209</v>
      </c>
      <c r="U504" s="75" t="s">
        <v>2241</v>
      </c>
      <c r="V504" s="76"/>
    </row>
    <row r="505" spans="1:24" ht="13" hidden="1" x14ac:dyDescent="0.15">
      <c r="A505" s="64">
        <f t="shared" si="23"/>
        <v>504</v>
      </c>
      <c r="C505" s="79" t="s">
        <v>2242</v>
      </c>
      <c r="D505" s="82">
        <v>44026</v>
      </c>
      <c r="E505" s="66" t="s">
        <v>133</v>
      </c>
      <c r="F505" s="68">
        <v>4510</v>
      </c>
      <c r="G505" s="66" t="s">
        <v>96</v>
      </c>
      <c r="H505" s="69" t="s">
        <v>2243</v>
      </c>
      <c r="I505" s="66" t="s">
        <v>120</v>
      </c>
      <c r="J505" s="69" t="s">
        <v>130</v>
      </c>
      <c r="K505" s="76"/>
      <c r="L505" s="76"/>
      <c r="M505" s="76"/>
      <c r="N505" s="69" t="s">
        <v>2244</v>
      </c>
      <c r="O505" s="69" t="s">
        <v>2245</v>
      </c>
      <c r="P505" s="76"/>
      <c r="Q505" s="76"/>
      <c r="R505" s="73">
        <v>0</v>
      </c>
      <c r="S505" s="74">
        <f t="shared" si="21"/>
        <v>12000</v>
      </c>
      <c r="T505" s="73">
        <f t="shared" si="22"/>
        <v>12000</v>
      </c>
      <c r="U505" s="75" t="s">
        <v>2246</v>
      </c>
      <c r="V505" s="69" t="s">
        <v>146</v>
      </c>
      <c r="X505" s="84" t="s">
        <v>5419</v>
      </c>
    </row>
    <row r="506" spans="1:24" ht="13" hidden="1" x14ac:dyDescent="0.15">
      <c r="A506" s="64">
        <f t="shared" si="23"/>
        <v>505</v>
      </c>
      <c r="C506" s="79" t="s">
        <v>2247</v>
      </c>
      <c r="D506" s="82">
        <v>44026</v>
      </c>
      <c r="E506" s="66" t="s">
        <v>154</v>
      </c>
      <c r="F506" s="68">
        <v>4609</v>
      </c>
      <c r="G506" s="66" t="s">
        <v>96</v>
      </c>
      <c r="H506" s="69" t="s">
        <v>2248</v>
      </c>
      <c r="I506" s="66" t="s">
        <v>129</v>
      </c>
      <c r="J506" s="69" t="s">
        <v>108</v>
      </c>
      <c r="K506" s="76"/>
      <c r="L506" s="76"/>
      <c r="M506" s="76"/>
      <c r="N506" s="69" t="s">
        <v>2249</v>
      </c>
      <c r="O506" s="69" t="s">
        <v>2250</v>
      </c>
      <c r="P506" s="76"/>
      <c r="Q506" s="76"/>
      <c r="R506" s="73">
        <v>10000</v>
      </c>
      <c r="S506" s="74">
        <f t="shared" si="21"/>
        <v>0</v>
      </c>
      <c r="T506" s="73">
        <f t="shared" si="22"/>
        <v>10000</v>
      </c>
      <c r="U506" s="75" t="s">
        <v>2251</v>
      </c>
      <c r="V506" s="69" t="s">
        <v>2252</v>
      </c>
    </row>
    <row r="507" spans="1:24" ht="13" hidden="1" x14ac:dyDescent="0.15">
      <c r="A507" s="64">
        <f t="shared" si="23"/>
        <v>506</v>
      </c>
      <c r="C507" s="79" t="s">
        <v>2253</v>
      </c>
      <c r="D507" s="82">
        <v>44026</v>
      </c>
      <c r="E507" s="66" t="s">
        <v>154</v>
      </c>
      <c r="F507" s="68">
        <v>2711</v>
      </c>
      <c r="G507" s="66" t="s">
        <v>96</v>
      </c>
      <c r="H507" s="69" t="s">
        <v>2254</v>
      </c>
      <c r="I507" s="66" t="s">
        <v>120</v>
      </c>
      <c r="J507" s="69" t="s">
        <v>121</v>
      </c>
      <c r="K507" s="76"/>
      <c r="L507" s="76"/>
      <c r="M507" s="76"/>
      <c r="N507" s="69" t="s">
        <v>2255</v>
      </c>
      <c r="O507" s="69" t="s">
        <v>2256</v>
      </c>
      <c r="P507" s="76"/>
      <c r="Q507" s="76"/>
      <c r="R507" s="73">
        <v>13224</v>
      </c>
      <c r="S507" s="74">
        <f t="shared" si="21"/>
        <v>0</v>
      </c>
      <c r="T507" s="73">
        <f t="shared" si="22"/>
        <v>13224</v>
      </c>
      <c r="U507" s="75" t="s">
        <v>2257</v>
      </c>
      <c r="V507" s="69" t="s">
        <v>2258</v>
      </c>
    </row>
    <row r="508" spans="1:24" ht="13" hidden="1" x14ac:dyDescent="0.15">
      <c r="A508" s="64">
        <f t="shared" si="23"/>
        <v>507</v>
      </c>
      <c r="C508" s="79" t="s">
        <v>2259</v>
      </c>
      <c r="D508" s="82">
        <v>44026</v>
      </c>
      <c r="E508" s="66" t="s">
        <v>154</v>
      </c>
      <c r="F508" s="68">
        <v>10811</v>
      </c>
      <c r="G508" s="66" t="s">
        <v>96</v>
      </c>
      <c r="H508" s="69" t="s">
        <v>2260</v>
      </c>
      <c r="I508" s="66" t="s">
        <v>107</v>
      </c>
      <c r="J508" s="69" t="s">
        <v>108</v>
      </c>
      <c r="K508" s="76"/>
      <c r="L508" s="76"/>
      <c r="M508" s="76"/>
      <c r="N508" s="69" t="s">
        <v>2261</v>
      </c>
      <c r="O508" s="76"/>
      <c r="P508" s="76"/>
      <c r="Q508" s="76"/>
      <c r="R508" s="73">
        <v>0</v>
      </c>
      <c r="S508" s="74">
        <f t="shared" si="21"/>
        <v>3000</v>
      </c>
      <c r="T508" s="73">
        <f t="shared" si="22"/>
        <v>3000</v>
      </c>
      <c r="U508" s="75" t="s">
        <v>2262</v>
      </c>
      <c r="V508" s="69" t="s">
        <v>2263</v>
      </c>
    </row>
    <row r="509" spans="1:24" ht="13" hidden="1" x14ac:dyDescent="0.15">
      <c r="A509" s="64">
        <f t="shared" si="23"/>
        <v>508</v>
      </c>
      <c r="C509" s="79" t="s">
        <v>2264</v>
      </c>
      <c r="D509" s="82">
        <v>44026</v>
      </c>
      <c r="E509" s="66" t="s">
        <v>154</v>
      </c>
      <c r="F509" s="68">
        <v>2404</v>
      </c>
      <c r="G509" s="66" t="s">
        <v>96</v>
      </c>
      <c r="H509" s="69" t="s">
        <v>2265</v>
      </c>
      <c r="I509" s="66" t="s">
        <v>107</v>
      </c>
      <c r="J509" s="69" t="s">
        <v>156</v>
      </c>
      <c r="K509" s="76"/>
      <c r="L509" s="76"/>
      <c r="M509" s="76"/>
      <c r="N509" s="69" t="s">
        <v>2266</v>
      </c>
      <c r="O509" s="69" t="s">
        <v>2267</v>
      </c>
      <c r="P509" s="71">
        <v>1</v>
      </c>
      <c r="Q509" s="71">
        <v>1</v>
      </c>
      <c r="R509" s="73">
        <v>10000</v>
      </c>
      <c r="S509" s="74">
        <f t="shared" si="21"/>
        <v>0</v>
      </c>
      <c r="T509" s="73">
        <f t="shared" si="22"/>
        <v>10000</v>
      </c>
      <c r="U509" s="75" t="s">
        <v>2268</v>
      </c>
      <c r="V509" s="69" t="s">
        <v>2269</v>
      </c>
    </row>
    <row r="510" spans="1:24" ht="13" hidden="1" x14ac:dyDescent="0.15">
      <c r="A510" s="64">
        <f t="shared" si="23"/>
        <v>509</v>
      </c>
      <c r="C510" s="79" t="s">
        <v>2270</v>
      </c>
      <c r="D510" s="82">
        <v>44026</v>
      </c>
      <c r="E510" s="66" t="s">
        <v>154</v>
      </c>
      <c r="F510" s="68">
        <v>1417</v>
      </c>
      <c r="G510" s="66" t="s">
        <v>96</v>
      </c>
      <c r="H510" s="69" t="s">
        <v>2271</v>
      </c>
      <c r="I510" s="66" t="s">
        <v>173</v>
      </c>
      <c r="J510" s="69" t="s">
        <v>241</v>
      </c>
      <c r="K510" s="76"/>
      <c r="L510" s="76"/>
      <c r="M510" s="76"/>
      <c r="N510" s="69" t="s">
        <v>2272</v>
      </c>
      <c r="O510" s="69" t="s">
        <v>123</v>
      </c>
      <c r="P510" s="76"/>
      <c r="Q510" s="76"/>
      <c r="R510" s="73">
        <v>10000</v>
      </c>
      <c r="S510" s="74">
        <f t="shared" si="21"/>
        <v>0</v>
      </c>
      <c r="T510" s="73">
        <f t="shared" si="22"/>
        <v>10000</v>
      </c>
      <c r="U510" s="75" t="s">
        <v>2273</v>
      </c>
      <c r="V510" s="69" t="s">
        <v>2274</v>
      </c>
    </row>
    <row r="511" spans="1:24" ht="13" hidden="1" x14ac:dyDescent="0.15">
      <c r="A511" s="64">
        <f t="shared" si="23"/>
        <v>510</v>
      </c>
      <c r="C511" s="79" t="s">
        <v>2275</v>
      </c>
      <c r="D511" s="82">
        <v>44026</v>
      </c>
      <c r="E511" s="66" t="s">
        <v>154</v>
      </c>
      <c r="F511" s="68">
        <v>402</v>
      </c>
      <c r="G511" s="66" t="s">
        <v>96</v>
      </c>
      <c r="H511" s="69" t="s">
        <v>1516</v>
      </c>
      <c r="I511" s="66" t="s">
        <v>173</v>
      </c>
      <c r="J511" s="69" t="s">
        <v>162</v>
      </c>
      <c r="K511" s="76"/>
      <c r="L511" s="76"/>
      <c r="M511" s="76"/>
      <c r="N511" s="69" t="s">
        <v>2276</v>
      </c>
      <c r="O511" s="69" t="s">
        <v>123</v>
      </c>
      <c r="P511" s="76"/>
      <c r="Q511" s="76"/>
      <c r="R511" s="73">
        <v>0</v>
      </c>
      <c r="S511" s="74">
        <f t="shared" si="21"/>
        <v>3000</v>
      </c>
      <c r="T511" s="73">
        <f t="shared" si="22"/>
        <v>3000</v>
      </c>
      <c r="U511" s="75" t="s">
        <v>2277</v>
      </c>
      <c r="V511" s="69" t="s">
        <v>217</v>
      </c>
    </row>
    <row r="512" spans="1:24" ht="13" hidden="1" x14ac:dyDescent="0.15">
      <c r="A512" s="64">
        <f t="shared" si="23"/>
        <v>511</v>
      </c>
      <c r="C512" s="79" t="s">
        <v>2278</v>
      </c>
      <c r="D512" s="82">
        <v>44026</v>
      </c>
      <c r="E512" s="66" t="s">
        <v>681</v>
      </c>
      <c r="F512" s="68">
        <v>1200</v>
      </c>
      <c r="G512" s="66" t="s">
        <v>96</v>
      </c>
      <c r="H512" s="69" t="s">
        <v>2279</v>
      </c>
      <c r="I512" s="66" t="s">
        <v>173</v>
      </c>
      <c r="J512" s="69" t="s">
        <v>489</v>
      </c>
      <c r="K512" s="76"/>
      <c r="L512" s="76"/>
      <c r="M512" s="76"/>
      <c r="N512" s="69" t="s">
        <v>2280</v>
      </c>
      <c r="O512" s="76"/>
      <c r="P512" s="71">
        <v>1</v>
      </c>
      <c r="Q512" s="71">
        <v>1</v>
      </c>
      <c r="R512" s="73">
        <v>70000</v>
      </c>
      <c r="S512" s="74">
        <f t="shared" si="21"/>
        <v>0</v>
      </c>
      <c r="T512" s="73">
        <f t="shared" si="22"/>
        <v>70000</v>
      </c>
      <c r="U512" s="75" t="s">
        <v>2281</v>
      </c>
      <c r="V512" s="69" t="s">
        <v>2282</v>
      </c>
    </row>
    <row r="513" spans="1:23" ht="13" hidden="1" x14ac:dyDescent="0.15">
      <c r="A513" s="64">
        <f t="shared" si="23"/>
        <v>512</v>
      </c>
      <c r="C513" s="79" t="s">
        <v>2283</v>
      </c>
      <c r="D513" s="82">
        <v>44026</v>
      </c>
      <c r="E513" s="66" t="s">
        <v>223</v>
      </c>
      <c r="F513" s="68">
        <v>3011</v>
      </c>
      <c r="G513" s="66" t="s">
        <v>96</v>
      </c>
      <c r="H513" s="69" t="s">
        <v>2284</v>
      </c>
      <c r="I513" s="66" t="s">
        <v>129</v>
      </c>
      <c r="J513" s="69" t="s">
        <v>156</v>
      </c>
      <c r="K513" s="76"/>
      <c r="L513" s="76"/>
      <c r="M513" s="76"/>
      <c r="N513" s="69" t="s">
        <v>2285</v>
      </c>
      <c r="O513" s="69" t="s">
        <v>901</v>
      </c>
      <c r="P513" s="76"/>
      <c r="Q513" s="76"/>
      <c r="R513" s="73">
        <v>0</v>
      </c>
      <c r="S513" s="74">
        <f t="shared" si="21"/>
        <v>3000</v>
      </c>
      <c r="T513" s="73">
        <f t="shared" si="22"/>
        <v>3000</v>
      </c>
      <c r="U513" s="75" t="s">
        <v>2286</v>
      </c>
      <c r="V513" s="69" t="s">
        <v>1564</v>
      </c>
    </row>
    <row r="514" spans="1:23" ht="13" hidden="1" x14ac:dyDescent="0.15">
      <c r="A514" s="64">
        <f t="shared" si="23"/>
        <v>513</v>
      </c>
      <c r="C514" s="79" t="s">
        <v>2287</v>
      </c>
      <c r="D514" s="82">
        <v>44026</v>
      </c>
      <c r="E514" s="66" t="s">
        <v>223</v>
      </c>
      <c r="F514" s="68">
        <v>3015</v>
      </c>
      <c r="G514" s="66" t="s">
        <v>96</v>
      </c>
      <c r="H514" s="69" t="s">
        <v>2284</v>
      </c>
      <c r="I514" s="66" t="s">
        <v>129</v>
      </c>
      <c r="J514" s="69" t="s">
        <v>156</v>
      </c>
      <c r="K514" s="76"/>
      <c r="L514" s="76"/>
      <c r="M514" s="76"/>
      <c r="N514" s="69" t="s">
        <v>2288</v>
      </c>
      <c r="O514" s="69" t="s">
        <v>901</v>
      </c>
      <c r="P514" s="76"/>
      <c r="Q514" s="76"/>
      <c r="R514" s="73">
        <v>0</v>
      </c>
      <c r="S514" s="74">
        <f t="shared" ref="S514:S577" si="24">IF(R514&gt;0,0,(IF(ISNA(VLOOKUP(E514,Missing_Vaulations,3,FALSE))=TRUE,0,(VLOOKUP(E514,Missing_Vaulations,3,FALSE)))))</f>
        <v>3000</v>
      </c>
      <c r="T514" s="73">
        <f t="shared" si="22"/>
        <v>3000</v>
      </c>
      <c r="U514" s="75" t="s">
        <v>2289</v>
      </c>
      <c r="V514" s="69" t="s">
        <v>1564</v>
      </c>
    </row>
    <row r="515" spans="1:23" ht="13" hidden="1" x14ac:dyDescent="0.15">
      <c r="A515" s="64">
        <f t="shared" si="23"/>
        <v>514</v>
      </c>
      <c r="C515" s="79" t="s">
        <v>2290</v>
      </c>
      <c r="D515" s="82">
        <v>44026</v>
      </c>
      <c r="E515" s="66" t="s">
        <v>223</v>
      </c>
      <c r="F515" s="68">
        <v>4402</v>
      </c>
      <c r="G515" s="66" t="s">
        <v>96</v>
      </c>
      <c r="H515" s="69" t="s">
        <v>2291</v>
      </c>
      <c r="I515" s="66" t="s">
        <v>129</v>
      </c>
      <c r="J515" s="69" t="s">
        <v>156</v>
      </c>
      <c r="K515" s="76"/>
      <c r="L515" s="76"/>
      <c r="M515" s="76"/>
      <c r="N515" s="69" t="s">
        <v>2292</v>
      </c>
      <c r="O515" s="69" t="s">
        <v>123</v>
      </c>
      <c r="P515" s="76"/>
      <c r="Q515" s="76"/>
      <c r="R515" s="73">
        <v>0</v>
      </c>
      <c r="S515" s="74">
        <f t="shared" si="24"/>
        <v>3000</v>
      </c>
      <c r="T515" s="73">
        <f t="shared" ref="T515:T578" si="25">R515+S515</f>
        <v>3000</v>
      </c>
      <c r="U515" s="75" t="s">
        <v>2293</v>
      </c>
      <c r="V515" s="69" t="s">
        <v>238</v>
      </c>
    </row>
    <row r="516" spans="1:23" ht="13" hidden="1" x14ac:dyDescent="0.15">
      <c r="A516" s="64">
        <f t="shared" ref="A516:A579" si="26">A515+1</f>
        <v>515</v>
      </c>
      <c r="C516" s="79" t="s">
        <v>2294</v>
      </c>
      <c r="D516" s="82">
        <v>44026</v>
      </c>
      <c r="E516" s="66" t="s">
        <v>223</v>
      </c>
      <c r="F516" s="68">
        <v>12703</v>
      </c>
      <c r="G516" s="66" t="s">
        <v>96</v>
      </c>
      <c r="H516" s="69" t="s">
        <v>2295</v>
      </c>
      <c r="I516" s="66" t="s">
        <v>173</v>
      </c>
      <c r="J516" s="69" t="s">
        <v>135</v>
      </c>
      <c r="K516" s="76"/>
      <c r="L516" s="76"/>
      <c r="M516" s="76"/>
      <c r="N516" s="69" t="s">
        <v>2296</v>
      </c>
      <c r="O516" s="69" t="s">
        <v>2297</v>
      </c>
      <c r="P516" s="76"/>
      <c r="Q516" s="76"/>
      <c r="R516" s="73">
        <v>0</v>
      </c>
      <c r="S516" s="74">
        <f t="shared" si="24"/>
        <v>3000</v>
      </c>
      <c r="T516" s="73">
        <f t="shared" si="25"/>
        <v>3000</v>
      </c>
      <c r="U516" s="75" t="s">
        <v>2298</v>
      </c>
      <c r="V516" s="69" t="s">
        <v>2299</v>
      </c>
    </row>
    <row r="517" spans="1:23" ht="13" hidden="1" x14ac:dyDescent="0.15">
      <c r="A517" s="64">
        <f t="shared" si="26"/>
        <v>516</v>
      </c>
      <c r="C517" s="79" t="s">
        <v>2300</v>
      </c>
      <c r="D517" s="82">
        <v>44026</v>
      </c>
      <c r="E517" s="66" t="s">
        <v>246</v>
      </c>
      <c r="F517" s="68">
        <v>3212</v>
      </c>
      <c r="G517" s="66" t="s">
        <v>96</v>
      </c>
      <c r="H517" s="69" t="s">
        <v>2112</v>
      </c>
      <c r="I517" s="66" t="s">
        <v>107</v>
      </c>
      <c r="J517" s="69" t="s">
        <v>114</v>
      </c>
      <c r="K517" s="76"/>
      <c r="L517" s="76"/>
      <c r="M517" s="76"/>
      <c r="N517" s="69" t="s">
        <v>2301</v>
      </c>
      <c r="O517" s="69" t="s">
        <v>509</v>
      </c>
      <c r="P517" s="76"/>
      <c r="Q517" s="76"/>
      <c r="R517" s="73">
        <v>0</v>
      </c>
      <c r="S517" s="74">
        <f t="shared" si="24"/>
        <v>500</v>
      </c>
      <c r="T517" s="73">
        <f t="shared" si="25"/>
        <v>500</v>
      </c>
      <c r="U517" s="75" t="s">
        <v>2302</v>
      </c>
      <c r="V517" s="69" t="s">
        <v>493</v>
      </c>
    </row>
    <row r="518" spans="1:23" ht="13" hidden="1" x14ac:dyDescent="0.15">
      <c r="A518" s="64">
        <f t="shared" si="26"/>
        <v>517</v>
      </c>
      <c r="C518" s="79" t="s">
        <v>2303</v>
      </c>
      <c r="D518" s="82">
        <v>44026</v>
      </c>
      <c r="E518" s="66" t="s">
        <v>246</v>
      </c>
      <c r="F518" s="68">
        <v>1924</v>
      </c>
      <c r="G518" s="66" t="s">
        <v>96</v>
      </c>
      <c r="H518" s="69" t="s">
        <v>2304</v>
      </c>
      <c r="I518" s="66" t="s">
        <v>173</v>
      </c>
      <c r="J518" s="69" t="s">
        <v>121</v>
      </c>
      <c r="K518" s="76"/>
      <c r="L518" s="76"/>
      <c r="M518" s="76"/>
      <c r="N518" s="69" t="s">
        <v>2305</v>
      </c>
      <c r="O518" s="69" t="s">
        <v>1384</v>
      </c>
      <c r="P518" s="76"/>
      <c r="Q518" s="76"/>
      <c r="R518" s="73">
        <v>0</v>
      </c>
      <c r="S518" s="74">
        <f t="shared" si="24"/>
        <v>500</v>
      </c>
      <c r="T518" s="73">
        <f t="shared" si="25"/>
        <v>500</v>
      </c>
      <c r="U518" s="75" t="s">
        <v>2306</v>
      </c>
      <c r="V518" s="69" t="s">
        <v>493</v>
      </c>
    </row>
    <row r="519" spans="1:23" ht="13" hidden="1" x14ac:dyDescent="0.15">
      <c r="A519" s="64">
        <f t="shared" si="26"/>
        <v>518</v>
      </c>
      <c r="C519" s="79" t="s">
        <v>2307</v>
      </c>
      <c r="D519" s="82">
        <v>44026</v>
      </c>
      <c r="E519" s="66" t="s">
        <v>246</v>
      </c>
      <c r="F519" s="68">
        <v>4000</v>
      </c>
      <c r="G519" s="66" t="s">
        <v>96</v>
      </c>
      <c r="H519" s="69" t="s">
        <v>2308</v>
      </c>
      <c r="I519" s="66" t="s">
        <v>98</v>
      </c>
      <c r="J519" s="69" t="s">
        <v>108</v>
      </c>
      <c r="K519" s="76"/>
      <c r="L519" s="76"/>
      <c r="M519" s="76"/>
      <c r="N519" s="69" t="s">
        <v>2309</v>
      </c>
      <c r="O519" s="69" t="s">
        <v>735</v>
      </c>
      <c r="P519" s="76"/>
      <c r="Q519" s="76"/>
      <c r="R519" s="73">
        <v>0</v>
      </c>
      <c r="S519" s="74">
        <f t="shared" si="24"/>
        <v>500</v>
      </c>
      <c r="T519" s="73">
        <f t="shared" si="25"/>
        <v>500</v>
      </c>
      <c r="U519" s="75" t="s">
        <v>2310</v>
      </c>
      <c r="V519" s="69" t="s">
        <v>251</v>
      </c>
    </row>
    <row r="520" spans="1:23" ht="13" hidden="1" x14ac:dyDescent="0.15">
      <c r="A520" s="64">
        <f t="shared" si="26"/>
        <v>519</v>
      </c>
      <c r="C520" s="79" t="s">
        <v>2311</v>
      </c>
      <c r="D520" s="82">
        <v>44026</v>
      </c>
      <c r="E520" s="66" t="s">
        <v>246</v>
      </c>
      <c r="F520" s="68">
        <v>8510</v>
      </c>
      <c r="G520" s="66" t="s">
        <v>96</v>
      </c>
      <c r="H520" s="69" t="s">
        <v>2312</v>
      </c>
      <c r="I520" s="66" t="s">
        <v>107</v>
      </c>
      <c r="J520" s="69" t="s">
        <v>135</v>
      </c>
      <c r="K520" s="76"/>
      <c r="L520" s="76"/>
      <c r="M520" s="76"/>
      <c r="N520" s="69" t="s">
        <v>2313</v>
      </c>
      <c r="O520" s="69" t="s">
        <v>735</v>
      </c>
      <c r="P520" s="76"/>
      <c r="Q520" s="76"/>
      <c r="R520" s="73">
        <v>0</v>
      </c>
      <c r="S520" s="74">
        <f t="shared" si="24"/>
        <v>500</v>
      </c>
      <c r="T520" s="73">
        <f t="shared" si="25"/>
        <v>500</v>
      </c>
      <c r="U520" s="75" t="s">
        <v>2314</v>
      </c>
      <c r="V520" s="69" t="s">
        <v>251</v>
      </c>
    </row>
    <row r="521" spans="1:23" ht="13" hidden="1" x14ac:dyDescent="0.15">
      <c r="A521" s="64">
        <f t="shared" si="26"/>
        <v>520</v>
      </c>
      <c r="C521" s="79" t="s">
        <v>2315</v>
      </c>
      <c r="D521" s="82">
        <v>44026</v>
      </c>
      <c r="E521" s="66" t="s">
        <v>246</v>
      </c>
      <c r="F521" s="68">
        <v>6801</v>
      </c>
      <c r="G521" s="66" t="s">
        <v>96</v>
      </c>
      <c r="H521" s="69" t="s">
        <v>2316</v>
      </c>
      <c r="I521" s="66" t="s">
        <v>98</v>
      </c>
      <c r="J521" s="69" t="s">
        <v>130</v>
      </c>
      <c r="K521" s="76"/>
      <c r="L521" s="76"/>
      <c r="M521" s="76"/>
      <c r="N521" s="69" t="s">
        <v>2317</v>
      </c>
      <c r="O521" s="69" t="s">
        <v>566</v>
      </c>
      <c r="P521" s="76"/>
      <c r="Q521" s="76"/>
      <c r="R521" s="73">
        <v>0</v>
      </c>
      <c r="S521" s="74">
        <f t="shared" si="24"/>
        <v>500</v>
      </c>
      <c r="T521" s="73">
        <f t="shared" si="25"/>
        <v>500</v>
      </c>
      <c r="U521" s="75" t="s">
        <v>2318</v>
      </c>
      <c r="V521" s="69" t="s">
        <v>251</v>
      </c>
    </row>
    <row r="522" spans="1:23" ht="13" hidden="1" x14ac:dyDescent="0.15">
      <c r="A522" s="64">
        <f t="shared" si="26"/>
        <v>521</v>
      </c>
      <c r="C522" s="79" t="s">
        <v>2319</v>
      </c>
      <c r="D522" s="82">
        <v>44026</v>
      </c>
      <c r="E522" s="66" t="s">
        <v>246</v>
      </c>
      <c r="F522" s="68">
        <v>316</v>
      </c>
      <c r="G522" s="66" t="s">
        <v>96</v>
      </c>
      <c r="H522" s="69" t="s">
        <v>2320</v>
      </c>
      <c r="I522" s="66" t="s">
        <v>107</v>
      </c>
      <c r="J522" s="69" t="s">
        <v>135</v>
      </c>
      <c r="K522" s="76"/>
      <c r="L522" s="76"/>
      <c r="M522" s="76"/>
      <c r="N522" s="69" t="s">
        <v>2321</v>
      </c>
      <c r="O522" s="69" t="s">
        <v>523</v>
      </c>
      <c r="P522" s="76"/>
      <c r="Q522" s="76"/>
      <c r="R522" s="73">
        <v>0</v>
      </c>
      <c r="S522" s="74">
        <f t="shared" si="24"/>
        <v>500</v>
      </c>
      <c r="T522" s="73">
        <f t="shared" si="25"/>
        <v>500</v>
      </c>
      <c r="U522" s="75" t="s">
        <v>2322</v>
      </c>
      <c r="V522" s="69" t="s">
        <v>251</v>
      </c>
    </row>
    <row r="523" spans="1:23" ht="13" hidden="1" x14ac:dyDescent="0.15">
      <c r="A523" s="64">
        <f t="shared" si="26"/>
        <v>522</v>
      </c>
      <c r="C523" s="79" t="s">
        <v>2323</v>
      </c>
      <c r="D523" s="82">
        <v>44026</v>
      </c>
      <c r="E523" s="66" t="s">
        <v>246</v>
      </c>
      <c r="F523" s="68">
        <v>8705</v>
      </c>
      <c r="G523" s="66" t="s">
        <v>96</v>
      </c>
      <c r="H523" s="69" t="s">
        <v>2324</v>
      </c>
      <c r="I523" s="66" t="s">
        <v>113</v>
      </c>
      <c r="J523" s="69" t="s">
        <v>135</v>
      </c>
      <c r="K523" s="76"/>
      <c r="L523" s="76"/>
      <c r="M523" s="76"/>
      <c r="N523" s="69" t="s">
        <v>2325</v>
      </c>
      <c r="O523" s="69" t="s">
        <v>771</v>
      </c>
      <c r="P523" s="76"/>
      <c r="Q523" s="76"/>
      <c r="R523" s="73">
        <v>0</v>
      </c>
      <c r="S523" s="74">
        <f t="shared" si="24"/>
        <v>500</v>
      </c>
      <c r="T523" s="73">
        <f t="shared" si="25"/>
        <v>500</v>
      </c>
      <c r="U523" s="75" t="s">
        <v>2326</v>
      </c>
      <c r="V523" s="69" t="s">
        <v>251</v>
      </c>
    </row>
    <row r="524" spans="1:23" ht="13" hidden="1" x14ac:dyDescent="0.15">
      <c r="A524" s="64">
        <f t="shared" si="26"/>
        <v>523</v>
      </c>
      <c r="C524" s="79" t="s">
        <v>2327</v>
      </c>
      <c r="D524" s="82">
        <v>44026</v>
      </c>
      <c r="E524" s="66" t="s">
        <v>246</v>
      </c>
      <c r="F524" s="68">
        <v>4100</v>
      </c>
      <c r="G524" s="66" t="s">
        <v>96</v>
      </c>
      <c r="H524" s="69" t="s">
        <v>2328</v>
      </c>
      <c r="I524" s="66" t="s">
        <v>107</v>
      </c>
      <c r="J524" s="69" t="s">
        <v>108</v>
      </c>
      <c r="K524" s="76"/>
      <c r="L524" s="76"/>
      <c r="M524" s="76"/>
      <c r="N524" s="69" t="s">
        <v>2329</v>
      </c>
      <c r="O524" s="69" t="s">
        <v>2330</v>
      </c>
      <c r="P524" s="76"/>
      <c r="Q524" s="76"/>
      <c r="R524" s="73">
        <v>0</v>
      </c>
      <c r="S524" s="74">
        <f t="shared" si="24"/>
        <v>500</v>
      </c>
      <c r="T524" s="73">
        <f t="shared" si="25"/>
        <v>500</v>
      </c>
      <c r="U524" s="75" t="s">
        <v>2331</v>
      </c>
      <c r="V524" s="69" t="s">
        <v>251</v>
      </c>
    </row>
    <row r="525" spans="1:23" ht="13" hidden="1" x14ac:dyDescent="0.15">
      <c r="A525" s="64">
        <f t="shared" si="26"/>
        <v>524</v>
      </c>
      <c r="C525" s="79" t="s">
        <v>2332</v>
      </c>
      <c r="D525" s="82">
        <v>44026</v>
      </c>
      <c r="E525" s="66" t="s">
        <v>246</v>
      </c>
      <c r="F525" s="68">
        <v>3401</v>
      </c>
      <c r="G525" s="66" t="s">
        <v>96</v>
      </c>
      <c r="H525" s="69" t="s">
        <v>2333</v>
      </c>
      <c r="I525" s="66" t="s">
        <v>113</v>
      </c>
      <c r="J525" s="69" t="s">
        <v>114</v>
      </c>
      <c r="K525" s="76"/>
      <c r="L525" s="76"/>
      <c r="M525" s="76"/>
      <c r="N525" s="69" t="s">
        <v>2334</v>
      </c>
      <c r="O525" s="69" t="s">
        <v>2330</v>
      </c>
      <c r="P525" s="76"/>
      <c r="Q525" s="76"/>
      <c r="R525" s="73">
        <v>0</v>
      </c>
      <c r="S525" s="74">
        <f t="shared" si="24"/>
        <v>500</v>
      </c>
      <c r="T525" s="73">
        <f t="shared" si="25"/>
        <v>500</v>
      </c>
      <c r="U525" s="75" t="s">
        <v>2335</v>
      </c>
      <c r="V525" s="69" t="s">
        <v>251</v>
      </c>
    </row>
    <row r="526" spans="1:23" ht="13" hidden="1" x14ac:dyDescent="0.15">
      <c r="A526" s="64">
        <f t="shared" si="26"/>
        <v>525</v>
      </c>
      <c r="C526" s="79" t="s">
        <v>2336</v>
      </c>
      <c r="D526" s="82">
        <v>44026</v>
      </c>
      <c r="E526" s="66" t="s">
        <v>267</v>
      </c>
      <c r="F526" s="68">
        <v>228</v>
      </c>
      <c r="G526" s="66" t="s">
        <v>96</v>
      </c>
      <c r="H526" s="69" t="s">
        <v>971</v>
      </c>
      <c r="I526" s="66" t="s">
        <v>120</v>
      </c>
      <c r="J526" s="69" t="s">
        <v>241</v>
      </c>
      <c r="K526" s="76"/>
      <c r="L526" s="76"/>
      <c r="M526" s="76"/>
      <c r="N526" s="69" t="s">
        <v>2337</v>
      </c>
      <c r="O526" s="69" t="s">
        <v>281</v>
      </c>
      <c r="P526" s="76"/>
      <c r="Q526" s="76"/>
      <c r="R526" s="73">
        <v>0</v>
      </c>
      <c r="S526" s="74">
        <f t="shared" si="24"/>
        <v>500</v>
      </c>
      <c r="T526" s="73">
        <f t="shared" si="25"/>
        <v>500</v>
      </c>
      <c r="U526" s="75" t="s">
        <v>2338</v>
      </c>
      <c r="V526" s="69" t="s">
        <v>2339</v>
      </c>
    </row>
    <row r="527" spans="1:23" ht="13" x14ac:dyDescent="0.15">
      <c r="A527" s="64">
        <f t="shared" si="26"/>
        <v>526</v>
      </c>
      <c r="C527" s="79" t="s">
        <v>2340</v>
      </c>
      <c r="D527" s="82">
        <v>44026</v>
      </c>
      <c r="E527" s="66" t="s">
        <v>298</v>
      </c>
      <c r="F527" s="68">
        <v>12003</v>
      </c>
      <c r="G527" s="66" t="s">
        <v>96</v>
      </c>
      <c r="H527" s="69" t="s">
        <v>2341</v>
      </c>
      <c r="I527" s="66" t="s">
        <v>120</v>
      </c>
      <c r="J527" s="69" t="s">
        <v>135</v>
      </c>
      <c r="K527" s="76"/>
      <c r="L527" s="76"/>
      <c r="M527" s="76"/>
      <c r="N527" s="69" t="s">
        <v>2342</v>
      </c>
      <c r="O527" s="69" t="s">
        <v>2343</v>
      </c>
      <c r="P527" s="76"/>
      <c r="Q527" s="76"/>
      <c r="R527" s="73">
        <v>50000</v>
      </c>
      <c r="S527" s="74">
        <f t="shared" si="24"/>
        <v>0</v>
      </c>
      <c r="T527" s="73">
        <f t="shared" si="25"/>
        <v>50000</v>
      </c>
      <c r="U527" s="75" t="s">
        <v>2344</v>
      </c>
      <c r="V527" s="69" t="s">
        <v>303</v>
      </c>
      <c r="W527" s="84" t="s">
        <v>5417</v>
      </c>
    </row>
    <row r="528" spans="1:23" ht="13" x14ac:dyDescent="0.15">
      <c r="A528" s="64">
        <f t="shared" si="26"/>
        <v>527</v>
      </c>
      <c r="C528" s="79" t="s">
        <v>2345</v>
      </c>
      <c r="D528" s="82">
        <v>44026</v>
      </c>
      <c r="E528" s="66" t="s">
        <v>298</v>
      </c>
      <c r="F528" s="68">
        <v>10904</v>
      </c>
      <c r="G528" s="66" t="s">
        <v>96</v>
      </c>
      <c r="H528" s="69" t="s">
        <v>2346</v>
      </c>
      <c r="I528" s="66" t="s">
        <v>113</v>
      </c>
      <c r="J528" s="69" t="s">
        <v>135</v>
      </c>
      <c r="K528" s="76"/>
      <c r="L528" s="76"/>
      <c r="M528" s="76"/>
      <c r="N528" s="69" t="s">
        <v>2347</v>
      </c>
      <c r="O528" s="69" t="s">
        <v>2343</v>
      </c>
      <c r="P528" s="76"/>
      <c r="Q528" s="76"/>
      <c r="R528" s="73">
        <v>50000</v>
      </c>
      <c r="S528" s="74">
        <f t="shared" si="24"/>
        <v>0</v>
      </c>
      <c r="T528" s="73">
        <f t="shared" si="25"/>
        <v>50000</v>
      </c>
      <c r="U528" s="75" t="s">
        <v>2348</v>
      </c>
      <c r="V528" s="69" t="s">
        <v>303</v>
      </c>
      <c r="W528" s="84" t="s">
        <v>5417</v>
      </c>
    </row>
    <row r="529" spans="1:23" ht="13" x14ac:dyDescent="0.15">
      <c r="A529" s="64">
        <f t="shared" si="26"/>
        <v>528</v>
      </c>
      <c r="C529" s="79" t="s">
        <v>2349</v>
      </c>
      <c r="D529" s="82">
        <v>44026</v>
      </c>
      <c r="E529" s="66" t="s">
        <v>298</v>
      </c>
      <c r="F529" s="68">
        <v>9721</v>
      </c>
      <c r="G529" s="66" t="s">
        <v>96</v>
      </c>
      <c r="H529" s="69" t="s">
        <v>2350</v>
      </c>
      <c r="I529" s="66" t="s">
        <v>107</v>
      </c>
      <c r="J529" s="69" t="s">
        <v>108</v>
      </c>
      <c r="K529" s="76"/>
      <c r="L529" s="76"/>
      <c r="M529" s="76"/>
      <c r="N529" s="69" t="s">
        <v>2351</v>
      </c>
      <c r="O529" s="69" t="s">
        <v>2343</v>
      </c>
      <c r="P529" s="76"/>
      <c r="Q529" s="76"/>
      <c r="R529" s="73">
        <v>50000</v>
      </c>
      <c r="S529" s="74">
        <f t="shared" si="24"/>
        <v>0</v>
      </c>
      <c r="T529" s="73">
        <f t="shared" si="25"/>
        <v>50000</v>
      </c>
      <c r="U529" s="75" t="s">
        <v>2352</v>
      </c>
      <c r="V529" s="69" t="s">
        <v>303</v>
      </c>
      <c r="W529" s="84" t="s">
        <v>5417</v>
      </c>
    </row>
    <row r="530" spans="1:23" ht="13" x14ac:dyDescent="0.15">
      <c r="A530" s="64">
        <f t="shared" si="26"/>
        <v>529</v>
      </c>
      <c r="C530" s="79" t="s">
        <v>2353</v>
      </c>
      <c r="D530" s="82">
        <v>44026</v>
      </c>
      <c r="E530" s="66" t="s">
        <v>298</v>
      </c>
      <c r="F530" s="68">
        <v>5401</v>
      </c>
      <c r="G530" s="66" t="s">
        <v>96</v>
      </c>
      <c r="H530" s="69" t="s">
        <v>2354</v>
      </c>
      <c r="I530" s="66" t="s">
        <v>173</v>
      </c>
      <c r="J530" s="69" t="s">
        <v>108</v>
      </c>
      <c r="K530" s="76"/>
      <c r="L530" s="76"/>
      <c r="M530" s="76"/>
      <c r="N530" s="69" t="s">
        <v>2355</v>
      </c>
      <c r="O530" s="69" t="s">
        <v>2343</v>
      </c>
      <c r="P530" s="76"/>
      <c r="Q530" s="76"/>
      <c r="R530" s="73">
        <v>50000</v>
      </c>
      <c r="S530" s="74">
        <f t="shared" si="24"/>
        <v>0</v>
      </c>
      <c r="T530" s="73">
        <f t="shared" si="25"/>
        <v>50000</v>
      </c>
      <c r="U530" s="75" t="s">
        <v>2356</v>
      </c>
      <c r="V530" s="69" t="s">
        <v>303</v>
      </c>
      <c r="W530" s="84" t="s">
        <v>5417</v>
      </c>
    </row>
    <row r="531" spans="1:23" ht="13" x14ac:dyDescent="0.15">
      <c r="A531" s="64">
        <f t="shared" si="26"/>
        <v>530</v>
      </c>
      <c r="C531" s="79" t="s">
        <v>2357</v>
      </c>
      <c r="D531" s="82">
        <v>44026</v>
      </c>
      <c r="E531" s="66" t="s">
        <v>298</v>
      </c>
      <c r="F531" s="68">
        <v>10309</v>
      </c>
      <c r="G531" s="66" t="s">
        <v>96</v>
      </c>
      <c r="H531" s="69" t="s">
        <v>2358</v>
      </c>
      <c r="I531" s="66" t="s">
        <v>107</v>
      </c>
      <c r="J531" s="69" t="s">
        <v>108</v>
      </c>
      <c r="K531" s="76"/>
      <c r="L531" s="76"/>
      <c r="M531" s="76"/>
      <c r="N531" s="69" t="s">
        <v>2359</v>
      </c>
      <c r="O531" s="69" t="s">
        <v>2343</v>
      </c>
      <c r="P531" s="76"/>
      <c r="Q531" s="76"/>
      <c r="R531" s="73">
        <v>50000</v>
      </c>
      <c r="S531" s="74">
        <f t="shared" si="24"/>
        <v>0</v>
      </c>
      <c r="T531" s="73">
        <f t="shared" si="25"/>
        <v>50000</v>
      </c>
      <c r="U531" s="75" t="s">
        <v>2360</v>
      </c>
      <c r="V531" s="69" t="s">
        <v>303</v>
      </c>
      <c r="W531" s="84" t="s">
        <v>5417</v>
      </c>
    </row>
    <row r="532" spans="1:23" ht="13" x14ac:dyDescent="0.15">
      <c r="A532" s="64">
        <f t="shared" si="26"/>
        <v>531</v>
      </c>
      <c r="C532" s="79" t="s">
        <v>2361</v>
      </c>
      <c r="D532" s="82">
        <v>44026</v>
      </c>
      <c r="E532" s="66" t="s">
        <v>298</v>
      </c>
      <c r="F532" s="68">
        <v>9009</v>
      </c>
      <c r="G532" s="66" t="s">
        <v>96</v>
      </c>
      <c r="H532" s="69" t="s">
        <v>2362</v>
      </c>
      <c r="I532" s="66" t="s">
        <v>120</v>
      </c>
      <c r="J532" s="69" t="s">
        <v>130</v>
      </c>
      <c r="K532" s="76"/>
      <c r="L532" s="76"/>
      <c r="M532" s="76"/>
      <c r="N532" s="69" t="s">
        <v>2363</v>
      </c>
      <c r="O532" s="69" t="s">
        <v>2343</v>
      </c>
      <c r="P532" s="76"/>
      <c r="Q532" s="76"/>
      <c r="R532" s="73">
        <v>50000</v>
      </c>
      <c r="S532" s="74">
        <f t="shared" si="24"/>
        <v>0</v>
      </c>
      <c r="T532" s="73">
        <f t="shared" si="25"/>
        <v>50000</v>
      </c>
      <c r="U532" s="75" t="s">
        <v>2364</v>
      </c>
      <c r="V532" s="69" t="s">
        <v>303</v>
      </c>
      <c r="W532" s="84" t="s">
        <v>5417</v>
      </c>
    </row>
    <row r="533" spans="1:23" ht="13" x14ac:dyDescent="0.15">
      <c r="A533" s="64">
        <f t="shared" si="26"/>
        <v>532</v>
      </c>
      <c r="C533" s="79" t="s">
        <v>2365</v>
      </c>
      <c r="D533" s="82">
        <v>44026</v>
      </c>
      <c r="E533" s="66" t="s">
        <v>298</v>
      </c>
      <c r="F533" s="68">
        <v>11514</v>
      </c>
      <c r="G533" s="66" t="s">
        <v>96</v>
      </c>
      <c r="H533" s="69" t="s">
        <v>779</v>
      </c>
      <c r="I533" s="66" t="s">
        <v>129</v>
      </c>
      <c r="J533" s="69" t="s">
        <v>135</v>
      </c>
      <c r="K533" s="76"/>
      <c r="L533" s="76"/>
      <c r="M533" s="76"/>
      <c r="N533" s="69" t="s">
        <v>2366</v>
      </c>
      <c r="O533" s="69" t="s">
        <v>2343</v>
      </c>
      <c r="P533" s="76"/>
      <c r="Q533" s="76"/>
      <c r="R533" s="73">
        <v>50000</v>
      </c>
      <c r="S533" s="74">
        <f t="shared" si="24"/>
        <v>0</v>
      </c>
      <c r="T533" s="73">
        <f t="shared" si="25"/>
        <v>50000</v>
      </c>
      <c r="U533" s="75" t="s">
        <v>2367</v>
      </c>
      <c r="V533" s="69" t="s">
        <v>303</v>
      </c>
      <c r="W533" s="84" t="s">
        <v>5417</v>
      </c>
    </row>
    <row r="534" spans="1:23" ht="13" x14ac:dyDescent="0.15">
      <c r="A534" s="64">
        <f t="shared" si="26"/>
        <v>533</v>
      </c>
      <c r="C534" s="79" t="s">
        <v>2368</v>
      </c>
      <c r="D534" s="82">
        <v>44026</v>
      </c>
      <c r="E534" s="66" t="s">
        <v>298</v>
      </c>
      <c r="F534" s="68">
        <v>8712</v>
      </c>
      <c r="G534" s="66" t="s">
        <v>96</v>
      </c>
      <c r="H534" s="69" t="s">
        <v>2324</v>
      </c>
      <c r="I534" s="66" t="s">
        <v>113</v>
      </c>
      <c r="J534" s="69" t="s">
        <v>135</v>
      </c>
      <c r="K534" s="76"/>
      <c r="L534" s="76"/>
      <c r="M534" s="76"/>
      <c r="N534" s="69" t="s">
        <v>2369</v>
      </c>
      <c r="O534" s="69" t="s">
        <v>2343</v>
      </c>
      <c r="P534" s="76"/>
      <c r="Q534" s="76"/>
      <c r="R534" s="73">
        <v>50000</v>
      </c>
      <c r="S534" s="74">
        <f t="shared" si="24"/>
        <v>0</v>
      </c>
      <c r="T534" s="73">
        <f t="shared" si="25"/>
        <v>50000</v>
      </c>
      <c r="U534" s="75" t="s">
        <v>2370</v>
      </c>
      <c r="V534" s="69" t="s">
        <v>303</v>
      </c>
      <c r="W534" s="84" t="s">
        <v>5417</v>
      </c>
    </row>
    <row r="535" spans="1:23" ht="13" x14ac:dyDescent="0.15">
      <c r="A535" s="64">
        <f t="shared" si="26"/>
        <v>534</v>
      </c>
      <c r="C535" s="79" t="s">
        <v>2371</v>
      </c>
      <c r="D535" s="82">
        <v>44026</v>
      </c>
      <c r="E535" s="66" t="s">
        <v>298</v>
      </c>
      <c r="F535" s="68">
        <v>10700</v>
      </c>
      <c r="G535" s="66" t="s">
        <v>96</v>
      </c>
      <c r="H535" s="69" t="s">
        <v>2372</v>
      </c>
      <c r="I535" s="66" t="s">
        <v>107</v>
      </c>
      <c r="J535" s="69" t="s">
        <v>108</v>
      </c>
      <c r="K535" s="76"/>
      <c r="L535" s="76"/>
      <c r="M535" s="76"/>
      <c r="N535" s="69" t="s">
        <v>2373</v>
      </c>
      <c r="O535" s="69" t="s">
        <v>2343</v>
      </c>
      <c r="P535" s="76"/>
      <c r="Q535" s="76"/>
      <c r="R535" s="73">
        <v>50000</v>
      </c>
      <c r="S535" s="74">
        <f t="shared" si="24"/>
        <v>0</v>
      </c>
      <c r="T535" s="73">
        <f t="shared" si="25"/>
        <v>50000</v>
      </c>
      <c r="U535" s="75" t="s">
        <v>2374</v>
      </c>
      <c r="V535" s="69" t="s">
        <v>303</v>
      </c>
      <c r="W535" s="84" t="s">
        <v>5417</v>
      </c>
    </row>
    <row r="536" spans="1:23" ht="13" x14ac:dyDescent="0.15">
      <c r="A536" s="64">
        <f t="shared" si="26"/>
        <v>535</v>
      </c>
      <c r="C536" s="79" t="s">
        <v>2375</v>
      </c>
      <c r="D536" s="82">
        <v>44026</v>
      </c>
      <c r="E536" s="66" t="s">
        <v>298</v>
      </c>
      <c r="F536" s="68">
        <v>3517</v>
      </c>
      <c r="G536" s="66" t="s">
        <v>96</v>
      </c>
      <c r="H536" s="69" t="s">
        <v>1799</v>
      </c>
      <c r="I536" s="66" t="s">
        <v>107</v>
      </c>
      <c r="J536" s="69" t="s">
        <v>241</v>
      </c>
      <c r="K536" s="76"/>
      <c r="L536" s="76"/>
      <c r="M536" s="76"/>
      <c r="N536" s="69" t="s">
        <v>1800</v>
      </c>
      <c r="O536" s="69" t="s">
        <v>2343</v>
      </c>
      <c r="P536" s="76"/>
      <c r="Q536" s="76"/>
      <c r="R536" s="73">
        <v>50000</v>
      </c>
      <c r="S536" s="74">
        <f t="shared" si="24"/>
        <v>0</v>
      </c>
      <c r="T536" s="73">
        <f t="shared" si="25"/>
        <v>50000</v>
      </c>
      <c r="U536" s="75" t="s">
        <v>1802</v>
      </c>
      <c r="V536" s="69" t="s">
        <v>308</v>
      </c>
      <c r="W536" s="84" t="s">
        <v>5417</v>
      </c>
    </row>
    <row r="537" spans="1:23" ht="13" x14ac:dyDescent="0.15">
      <c r="A537" s="64">
        <f t="shared" si="26"/>
        <v>536</v>
      </c>
      <c r="C537" s="79" t="s">
        <v>2376</v>
      </c>
      <c r="D537" s="82">
        <v>44026</v>
      </c>
      <c r="E537" s="66" t="s">
        <v>298</v>
      </c>
      <c r="F537" s="68">
        <v>7704</v>
      </c>
      <c r="G537" s="66" t="s">
        <v>96</v>
      </c>
      <c r="H537" s="69" t="s">
        <v>2377</v>
      </c>
      <c r="I537" s="66" t="s">
        <v>113</v>
      </c>
      <c r="J537" s="69" t="s">
        <v>156</v>
      </c>
      <c r="K537" s="76"/>
      <c r="L537" s="76"/>
      <c r="M537" s="76"/>
      <c r="N537" s="69" t="s">
        <v>2378</v>
      </c>
      <c r="O537" s="69" t="s">
        <v>566</v>
      </c>
      <c r="P537" s="76"/>
      <c r="Q537" s="76"/>
      <c r="R537" s="73">
        <v>50000</v>
      </c>
      <c r="S537" s="74">
        <f t="shared" si="24"/>
        <v>0</v>
      </c>
      <c r="T537" s="73">
        <f t="shared" si="25"/>
        <v>50000</v>
      </c>
      <c r="U537" s="75" t="s">
        <v>2379</v>
      </c>
      <c r="V537" s="69" t="s">
        <v>308</v>
      </c>
      <c r="W537" s="84" t="s">
        <v>5417</v>
      </c>
    </row>
    <row r="538" spans="1:23" ht="13" x14ac:dyDescent="0.15">
      <c r="A538" s="64">
        <f t="shared" si="26"/>
        <v>537</v>
      </c>
      <c r="C538" s="79" t="s">
        <v>2380</v>
      </c>
      <c r="D538" s="82">
        <v>44026</v>
      </c>
      <c r="E538" s="66" t="s">
        <v>298</v>
      </c>
      <c r="F538" s="68">
        <v>9431</v>
      </c>
      <c r="G538" s="66" t="s">
        <v>96</v>
      </c>
      <c r="H538" s="69" t="s">
        <v>2381</v>
      </c>
      <c r="I538" s="66" t="s">
        <v>98</v>
      </c>
      <c r="J538" s="69" t="s">
        <v>108</v>
      </c>
      <c r="K538" s="76"/>
      <c r="L538" s="76"/>
      <c r="M538" s="76"/>
      <c r="N538" s="69" t="s">
        <v>2382</v>
      </c>
      <c r="O538" s="69" t="s">
        <v>566</v>
      </c>
      <c r="P538" s="76"/>
      <c r="Q538" s="76"/>
      <c r="R538" s="73">
        <v>50000</v>
      </c>
      <c r="S538" s="74">
        <f t="shared" si="24"/>
        <v>0</v>
      </c>
      <c r="T538" s="73">
        <f t="shared" si="25"/>
        <v>50000</v>
      </c>
      <c r="U538" s="75" t="s">
        <v>2383</v>
      </c>
      <c r="V538" s="69" t="s">
        <v>303</v>
      </c>
      <c r="W538" s="84" t="s">
        <v>5417</v>
      </c>
    </row>
    <row r="539" spans="1:23" ht="13" x14ac:dyDescent="0.15">
      <c r="A539" s="64">
        <f t="shared" si="26"/>
        <v>538</v>
      </c>
      <c r="C539" s="79" t="s">
        <v>2384</v>
      </c>
      <c r="D539" s="82">
        <v>44026</v>
      </c>
      <c r="E539" s="66" t="s">
        <v>298</v>
      </c>
      <c r="F539" s="68">
        <v>6801</v>
      </c>
      <c r="G539" s="66" t="s">
        <v>96</v>
      </c>
      <c r="H539" s="69" t="s">
        <v>2316</v>
      </c>
      <c r="I539" s="66" t="s">
        <v>98</v>
      </c>
      <c r="J539" s="69" t="s">
        <v>130</v>
      </c>
      <c r="K539" s="76"/>
      <c r="L539" s="76"/>
      <c r="M539" s="76"/>
      <c r="N539" s="69" t="s">
        <v>2317</v>
      </c>
      <c r="O539" s="69" t="s">
        <v>566</v>
      </c>
      <c r="P539" s="76"/>
      <c r="Q539" s="76"/>
      <c r="R539" s="73">
        <v>50000</v>
      </c>
      <c r="S539" s="74">
        <f t="shared" si="24"/>
        <v>0</v>
      </c>
      <c r="T539" s="73">
        <f t="shared" si="25"/>
        <v>50000</v>
      </c>
      <c r="U539" s="75" t="s">
        <v>2318</v>
      </c>
      <c r="V539" s="69" t="s">
        <v>303</v>
      </c>
      <c r="W539" s="84" t="s">
        <v>5417</v>
      </c>
    </row>
    <row r="540" spans="1:23" ht="13" x14ac:dyDescent="0.15">
      <c r="A540" s="64">
        <f t="shared" si="26"/>
        <v>539</v>
      </c>
      <c r="C540" s="79" t="s">
        <v>2385</v>
      </c>
      <c r="D540" s="82">
        <v>44026</v>
      </c>
      <c r="E540" s="66" t="s">
        <v>298</v>
      </c>
      <c r="F540" s="68">
        <v>12722</v>
      </c>
      <c r="G540" s="66" t="s">
        <v>96</v>
      </c>
      <c r="H540" s="69" t="s">
        <v>2386</v>
      </c>
      <c r="I540" s="66" t="s">
        <v>173</v>
      </c>
      <c r="J540" s="69" t="s">
        <v>135</v>
      </c>
      <c r="K540" s="76"/>
      <c r="L540" s="76"/>
      <c r="M540" s="76"/>
      <c r="N540" s="69" t="s">
        <v>2387</v>
      </c>
      <c r="O540" s="69" t="s">
        <v>1192</v>
      </c>
      <c r="P540" s="76"/>
      <c r="Q540" s="76"/>
      <c r="R540" s="73">
        <v>50000</v>
      </c>
      <c r="S540" s="74">
        <f t="shared" si="24"/>
        <v>0</v>
      </c>
      <c r="T540" s="73">
        <f t="shared" si="25"/>
        <v>50000</v>
      </c>
      <c r="U540" s="75" t="s">
        <v>2388</v>
      </c>
      <c r="V540" s="69" t="s">
        <v>334</v>
      </c>
      <c r="W540" s="84" t="s">
        <v>5417</v>
      </c>
    </row>
    <row r="541" spans="1:23" ht="13" x14ac:dyDescent="0.15">
      <c r="A541" s="64">
        <f t="shared" si="26"/>
        <v>540</v>
      </c>
      <c r="C541" s="79" t="s">
        <v>2389</v>
      </c>
      <c r="D541" s="82">
        <v>44026</v>
      </c>
      <c r="E541" s="66" t="s">
        <v>298</v>
      </c>
      <c r="F541" s="68">
        <v>15602</v>
      </c>
      <c r="G541" s="66" t="s">
        <v>96</v>
      </c>
      <c r="H541" s="69" t="s">
        <v>2390</v>
      </c>
      <c r="I541" s="66" t="s">
        <v>98</v>
      </c>
      <c r="J541" s="76"/>
      <c r="K541" s="76"/>
      <c r="L541" s="76"/>
      <c r="M541" s="76"/>
      <c r="N541" s="69" t="s">
        <v>2391</v>
      </c>
      <c r="O541" s="69" t="s">
        <v>2392</v>
      </c>
      <c r="P541" s="76"/>
      <c r="Q541" s="76"/>
      <c r="R541" s="73">
        <v>50000</v>
      </c>
      <c r="S541" s="74">
        <f t="shared" si="24"/>
        <v>0</v>
      </c>
      <c r="T541" s="73">
        <f t="shared" si="25"/>
        <v>50000</v>
      </c>
      <c r="U541" s="75" t="s">
        <v>2393</v>
      </c>
      <c r="V541" s="69" t="s">
        <v>334</v>
      </c>
      <c r="W541" s="84" t="s">
        <v>5417</v>
      </c>
    </row>
    <row r="542" spans="1:23" ht="13" x14ac:dyDescent="0.15">
      <c r="A542" s="64">
        <f t="shared" si="26"/>
        <v>541</v>
      </c>
      <c r="C542" s="79" t="s">
        <v>2394</v>
      </c>
      <c r="D542" s="82">
        <v>44026</v>
      </c>
      <c r="E542" s="66" t="s">
        <v>298</v>
      </c>
      <c r="F542" s="68">
        <v>7310</v>
      </c>
      <c r="G542" s="66" t="s">
        <v>96</v>
      </c>
      <c r="H542" s="69" t="s">
        <v>2395</v>
      </c>
      <c r="I542" s="66" t="s">
        <v>98</v>
      </c>
      <c r="J542" s="69" t="s">
        <v>114</v>
      </c>
      <c r="K542" s="76"/>
      <c r="L542" s="76"/>
      <c r="M542" s="76"/>
      <c r="N542" s="69" t="s">
        <v>2396</v>
      </c>
      <c r="O542" s="69" t="s">
        <v>2392</v>
      </c>
      <c r="P542" s="76"/>
      <c r="Q542" s="76"/>
      <c r="R542" s="73">
        <v>50000</v>
      </c>
      <c r="S542" s="74">
        <f t="shared" si="24"/>
        <v>0</v>
      </c>
      <c r="T542" s="73">
        <f t="shared" si="25"/>
        <v>50000</v>
      </c>
      <c r="U542" s="75" t="s">
        <v>2397</v>
      </c>
      <c r="V542" s="69" t="s">
        <v>334</v>
      </c>
      <c r="W542" s="84" t="s">
        <v>5417</v>
      </c>
    </row>
    <row r="543" spans="1:23" ht="13" x14ac:dyDescent="0.15">
      <c r="A543" s="64">
        <f t="shared" si="26"/>
        <v>542</v>
      </c>
      <c r="C543" s="79" t="s">
        <v>2398</v>
      </c>
      <c r="D543" s="82">
        <v>44026</v>
      </c>
      <c r="E543" s="66" t="s">
        <v>298</v>
      </c>
      <c r="F543" s="68">
        <v>10804</v>
      </c>
      <c r="G543" s="66" t="s">
        <v>96</v>
      </c>
      <c r="H543" s="69" t="s">
        <v>2399</v>
      </c>
      <c r="I543" s="66" t="s">
        <v>445</v>
      </c>
      <c r="J543" s="69" t="s">
        <v>108</v>
      </c>
      <c r="K543" s="76"/>
      <c r="L543" s="76"/>
      <c r="M543" s="76"/>
      <c r="N543" s="69" t="s">
        <v>2400</v>
      </c>
      <c r="O543" s="69" t="s">
        <v>1192</v>
      </c>
      <c r="P543" s="76"/>
      <c r="Q543" s="76"/>
      <c r="R543" s="73">
        <v>50000</v>
      </c>
      <c r="S543" s="74">
        <f t="shared" si="24"/>
        <v>0</v>
      </c>
      <c r="T543" s="73">
        <f t="shared" si="25"/>
        <v>50000</v>
      </c>
      <c r="U543" s="75" t="s">
        <v>2401</v>
      </c>
      <c r="V543" s="69" t="s">
        <v>303</v>
      </c>
      <c r="W543" s="84" t="s">
        <v>5417</v>
      </c>
    </row>
    <row r="544" spans="1:23" ht="13" x14ac:dyDescent="0.15">
      <c r="A544" s="64">
        <f t="shared" si="26"/>
        <v>543</v>
      </c>
      <c r="C544" s="79" t="s">
        <v>2402</v>
      </c>
      <c r="D544" s="82">
        <v>44026</v>
      </c>
      <c r="E544" s="66" t="s">
        <v>298</v>
      </c>
      <c r="F544" s="68">
        <v>12222</v>
      </c>
      <c r="G544" s="66" t="s">
        <v>96</v>
      </c>
      <c r="H544" s="69" t="s">
        <v>2403</v>
      </c>
      <c r="I544" s="66" t="s">
        <v>173</v>
      </c>
      <c r="J544" s="69" t="s">
        <v>135</v>
      </c>
      <c r="K544" s="76"/>
      <c r="L544" s="76"/>
      <c r="M544" s="76"/>
      <c r="N544" s="69" t="s">
        <v>2404</v>
      </c>
      <c r="O544" s="69" t="s">
        <v>1192</v>
      </c>
      <c r="P544" s="76"/>
      <c r="Q544" s="76"/>
      <c r="R544" s="73">
        <v>50000</v>
      </c>
      <c r="S544" s="74">
        <f t="shared" si="24"/>
        <v>0</v>
      </c>
      <c r="T544" s="73">
        <f t="shared" si="25"/>
        <v>50000</v>
      </c>
      <c r="U544" s="75" t="s">
        <v>2405</v>
      </c>
      <c r="V544" s="69" t="s">
        <v>334</v>
      </c>
      <c r="W544" s="84" t="s">
        <v>5417</v>
      </c>
    </row>
    <row r="545" spans="1:23" ht="13" x14ac:dyDescent="0.15">
      <c r="A545" s="64">
        <f t="shared" si="26"/>
        <v>544</v>
      </c>
      <c r="C545" s="79" t="s">
        <v>2406</v>
      </c>
      <c r="D545" s="82">
        <v>44026</v>
      </c>
      <c r="E545" s="66" t="s">
        <v>298</v>
      </c>
      <c r="F545" s="68">
        <v>14603</v>
      </c>
      <c r="G545" s="66" t="s">
        <v>96</v>
      </c>
      <c r="H545" s="69" t="s">
        <v>2407</v>
      </c>
      <c r="I545" s="66" t="s">
        <v>98</v>
      </c>
      <c r="J545" s="69" t="s">
        <v>114</v>
      </c>
      <c r="K545" s="76"/>
      <c r="L545" s="76"/>
      <c r="M545" s="76"/>
      <c r="N545" s="69" t="s">
        <v>2408</v>
      </c>
      <c r="O545" s="69" t="s">
        <v>2343</v>
      </c>
      <c r="P545" s="76"/>
      <c r="Q545" s="76"/>
      <c r="R545" s="73">
        <v>50000</v>
      </c>
      <c r="S545" s="74">
        <f t="shared" si="24"/>
        <v>0</v>
      </c>
      <c r="T545" s="73">
        <f t="shared" si="25"/>
        <v>50000</v>
      </c>
      <c r="U545" s="75" t="s">
        <v>2409</v>
      </c>
      <c r="V545" s="69" t="s">
        <v>303</v>
      </c>
      <c r="W545" s="84" t="s">
        <v>5417</v>
      </c>
    </row>
    <row r="546" spans="1:23" ht="13" x14ac:dyDescent="0.15">
      <c r="A546" s="64">
        <f t="shared" si="26"/>
        <v>545</v>
      </c>
      <c r="C546" s="79" t="s">
        <v>2410</v>
      </c>
      <c r="D546" s="82">
        <v>44026</v>
      </c>
      <c r="E546" s="66" t="s">
        <v>298</v>
      </c>
      <c r="F546" s="68">
        <v>3601</v>
      </c>
      <c r="G546" s="66" t="s">
        <v>96</v>
      </c>
      <c r="H546" s="69" t="s">
        <v>2411</v>
      </c>
      <c r="I546" s="66" t="s">
        <v>113</v>
      </c>
      <c r="J546" s="69" t="s">
        <v>121</v>
      </c>
      <c r="K546" s="76"/>
      <c r="L546" s="76"/>
      <c r="M546" s="76"/>
      <c r="N546" s="69" t="s">
        <v>2412</v>
      </c>
      <c r="O546" s="69" t="s">
        <v>2343</v>
      </c>
      <c r="P546" s="76"/>
      <c r="Q546" s="76"/>
      <c r="R546" s="73">
        <v>50000</v>
      </c>
      <c r="S546" s="74">
        <f t="shared" si="24"/>
        <v>0</v>
      </c>
      <c r="T546" s="73">
        <f t="shared" si="25"/>
        <v>50000</v>
      </c>
      <c r="U546" s="75" t="s">
        <v>2413</v>
      </c>
      <c r="V546" s="69" t="s">
        <v>303</v>
      </c>
      <c r="W546" s="84" t="s">
        <v>5417</v>
      </c>
    </row>
    <row r="547" spans="1:23" ht="13" x14ac:dyDescent="0.15">
      <c r="A547" s="64">
        <f t="shared" si="26"/>
        <v>546</v>
      </c>
      <c r="C547" s="79" t="s">
        <v>2414</v>
      </c>
      <c r="D547" s="82">
        <v>44026</v>
      </c>
      <c r="E547" s="66" t="s">
        <v>298</v>
      </c>
      <c r="F547" s="68">
        <v>3103</v>
      </c>
      <c r="G547" s="66" t="s">
        <v>96</v>
      </c>
      <c r="H547" s="69" t="s">
        <v>2415</v>
      </c>
      <c r="I547" s="66" t="s">
        <v>527</v>
      </c>
      <c r="J547" s="69" t="s">
        <v>108</v>
      </c>
      <c r="K547" s="76"/>
      <c r="L547" s="76"/>
      <c r="M547" s="76"/>
      <c r="N547" s="69" t="s">
        <v>2416</v>
      </c>
      <c r="O547" s="69" t="s">
        <v>2343</v>
      </c>
      <c r="P547" s="76"/>
      <c r="Q547" s="76"/>
      <c r="R547" s="73">
        <v>50000</v>
      </c>
      <c r="S547" s="74">
        <f t="shared" si="24"/>
        <v>0</v>
      </c>
      <c r="T547" s="73">
        <f t="shared" si="25"/>
        <v>50000</v>
      </c>
      <c r="U547" s="75" t="s">
        <v>2417</v>
      </c>
      <c r="V547" s="69" t="s">
        <v>303</v>
      </c>
      <c r="W547" s="84" t="s">
        <v>5417</v>
      </c>
    </row>
    <row r="548" spans="1:23" ht="13" x14ac:dyDescent="0.15">
      <c r="A548" s="64">
        <f t="shared" si="26"/>
        <v>547</v>
      </c>
      <c r="C548" s="79" t="s">
        <v>2418</v>
      </c>
      <c r="D548" s="82">
        <v>44026</v>
      </c>
      <c r="E548" s="66" t="s">
        <v>298</v>
      </c>
      <c r="F548" s="68">
        <v>613</v>
      </c>
      <c r="G548" s="66" t="s">
        <v>96</v>
      </c>
      <c r="H548" s="69" t="s">
        <v>1312</v>
      </c>
      <c r="I548" s="66" t="s">
        <v>107</v>
      </c>
      <c r="J548" s="69" t="s">
        <v>142</v>
      </c>
      <c r="K548" s="76"/>
      <c r="L548" s="76"/>
      <c r="M548" s="76"/>
      <c r="N548" s="69" t="s">
        <v>2419</v>
      </c>
      <c r="O548" s="69" t="s">
        <v>2343</v>
      </c>
      <c r="P548" s="76"/>
      <c r="Q548" s="76"/>
      <c r="R548" s="73">
        <v>50000</v>
      </c>
      <c r="S548" s="74">
        <f t="shared" si="24"/>
        <v>0</v>
      </c>
      <c r="T548" s="73">
        <f t="shared" si="25"/>
        <v>50000</v>
      </c>
      <c r="U548" s="75" t="s">
        <v>2420</v>
      </c>
      <c r="V548" s="69" t="s">
        <v>303</v>
      </c>
      <c r="W548" s="84" t="s">
        <v>5417</v>
      </c>
    </row>
    <row r="549" spans="1:23" ht="13" x14ac:dyDescent="0.15">
      <c r="A549" s="64">
        <f t="shared" si="26"/>
        <v>548</v>
      </c>
      <c r="C549" s="79" t="s">
        <v>2421</v>
      </c>
      <c r="D549" s="82">
        <v>44026</v>
      </c>
      <c r="E549" s="66" t="s">
        <v>298</v>
      </c>
      <c r="F549" s="68">
        <v>13319</v>
      </c>
      <c r="G549" s="66" t="s">
        <v>96</v>
      </c>
      <c r="H549" s="69" t="s">
        <v>1190</v>
      </c>
      <c r="I549" s="66" t="s">
        <v>129</v>
      </c>
      <c r="J549" s="69" t="s">
        <v>142</v>
      </c>
      <c r="K549" s="76"/>
      <c r="L549" s="76"/>
      <c r="M549" s="76"/>
      <c r="N549" s="69" t="s">
        <v>2422</v>
      </c>
      <c r="O549" s="69" t="s">
        <v>2343</v>
      </c>
      <c r="P549" s="76"/>
      <c r="Q549" s="76"/>
      <c r="R549" s="73">
        <v>50000</v>
      </c>
      <c r="S549" s="74">
        <f t="shared" si="24"/>
        <v>0</v>
      </c>
      <c r="T549" s="73">
        <f t="shared" si="25"/>
        <v>50000</v>
      </c>
      <c r="U549" s="75" t="s">
        <v>2423</v>
      </c>
      <c r="V549" s="69" t="s">
        <v>303</v>
      </c>
      <c r="W549" s="84" t="s">
        <v>5417</v>
      </c>
    </row>
    <row r="550" spans="1:23" ht="13" x14ac:dyDescent="0.15">
      <c r="A550" s="64">
        <f t="shared" si="26"/>
        <v>549</v>
      </c>
      <c r="C550" s="79" t="s">
        <v>2424</v>
      </c>
      <c r="D550" s="82">
        <v>44026</v>
      </c>
      <c r="E550" s="66" t="s">
        <v>298</v>
      </c>
      <c r="F550" s="68">
        <v>716</v>
      </c>
      <c r="G550" s="66" t="s">
        <v>96</v>
      </c>
      <c r="H550" s="69" t="s">
        <v>2425</v>
      </c>
      <c r="I550" s="66" t="s">
        <v>113</v>
      </c>
      <c r="J550" s="69" t="s">
        <v>142</v>
      </c>
      <c r="K550" s="76"/>
      <c r="L550" s="76"/>
      <c r="M550" s="76"/>
      <c r="N550" s="69" t="s">
        <v>2426</v>
      </c>
      <c r="O550" s="69" t="s">
        <v>2343</v>
      </c>
      <c r="P550" s="76"/>
      <c r="Q550" s="76"/>
      <c r="R550" s="73">
        <v>50000</v>
      </c>
      <c r="S550" s="74">
        <f t="shared" si="24"/>
        <v>0</v>
      </c>
      <c r="T550" s="73">
        <f t="shared" si="25"/>
        <v>50000</v>
      </c>
      <c r="U550" s="75" t="s">
        <v>2427</v>
      </c>
      <c r="V550" s="69" t="s">
        <v>303</v>
      </c>
      <c r="W550" s="84" t="s">
        <v>5417</v>
      </c>
    </row>
    <row r="551" spans="1:23" ht="13" x14ac:dyDescent="0.15">
      <c r="A551" s="64">
        <f t="shared" si="26"/>
        <v>550</v>
      </c>
      <c r="C551" s="79" t="s">
        <v>2428</v>
      </c>
      <c r="D551" s="82">
        <v>44026</v>
      </c>
      <c r="E551" s="66" t="s">
        <v>298</v>
      </c>
      <c r="F551" s="68">
        <v>9209</v>
      </c>
      <c r="G551" s="66" t="s">
        <v>96</v>
      </c>
      <c r="H551" s="69" t="s">
        <v>1284</v>
      </c>
      <c r="I551" s="66" t="s">
        <v>98</v>
      </c>
      <c r="J551" s="69" t="s">
        <v>99</v>
      </c>
      <c r="K551" s="76"/>
      <c r="L551" s="76"/>
      <c r="M551" s="76"/>
      <c r="N551" s="69" t="s">
        <v>2429</v>
      </c>
      <c r="O551" s="69" t="s">
        <v>2343</v>
      </c>
      <c r="P551" s="76"/>
      <c r="Q551" s="76"/>
      <c r="R551" s="73">
        <v>50000</v>
      </c>
      <c r="S551" s="74">
        <f t="shared" si="24"/>
        <v>0</v>
      </c>
      <c r="T551" s="73">
        <f t="shared" si="25"/>
        <v>50000</v>
      </c>
      <c r="U551" s="75" t="s">
        <v>2430</v>
      </c>
      <c r="V551" s="69" t="s">
        <v>303</v>
      </c>
      <c r="W551" s="84" t="s">
        <v>5417</v>
      </c>
    </row>
    <row r="552" spans="1:23" ht="13" x14ac:dyDescent="0.15">
      <c r="A552" s="64">
        <f t="shared" si="26"/>
        <v>551</v>
      </c>
      <c r="C552" s="79" t="s">
        <v>2431</v>
      </c>
      <c r="D552" s="82">
        <v>44026</v>
      </c>
      <c r="E552" s="66" t="s">
        <v>298</v>
      </c>
      <c r="F552" s="68">
        <v>11120</v>
      </c>
      <c r="G552" s="66" t="s">
        <v>96</v>
      </c>
      <c r="H552" s="69" t="s">
        <v>2432</v>
      </c>
      <c r="I552" s="66" t="s">
        <v>120</v>
      </c>
      <c r="J552" s="69" t="s">
        <v>108</v>
      </c>
      <c r="K552" s="76"/>
      <c r="L552" s="76"/>
      <c r="M552" s="76"/>
      <c r="N552" s="69" t="s">
        <v>2433</v>
      </c>
      <c r="O552" s="69" t="s">
        <v>2343</v>
      </c>
      <c r="P552" s="76"/>
      <c r="Q552" s="76"/>
      <c r="R552" s="73">
        <v>50000</v>
      </c>
      <c r="S552" s="74">
        <f t="shared" si="24"/>
        <v>0</v>
      </c>
      <c r="T552" s="73">
        <f t="shared" si="25"/>
        <v>50000</v>
      </c>
      <c r="U552" s="75" t="s">
        <v>2434</v>
      </c>
      <c r="V552" s="69" t="s">
        <v>303</v>
      </c>
      <c r="W552" s="84" t="s">
        <v>5417</v>
      </c>
    </row>
    <row r="553" spans="1:23" ht="13" x14ac:dyDescent="0.15">
      <c r="A553" s="64">
        <f t="shared" si="26"/>
        <v>552</v>
      </c>
      <c r="C553" s="79" t="s">
        <v>2435</v>
      </c>
      <c r="D553" s="82">
        <v>44026</v>
      </c>
      <c r="E553" s="66" t="s">
        <v>298</v>
      </c>
      <c r="F553" s="68">
        <v>13419</v>
      </c>
      <c r="G553" s="66" t="s">
        <v>96</v>
      </c>
      <c r="H553" s="69" t="s">
        <v>2436</v>
      </c>
      <c r="I553" s="66" t="s">
        <v>107</v>
      </c>
      <c r="J553" s="69" t="s">
        <v>114</v>
      </c>
      <c r="K553" s="76"/>
      <c r="L553" s="76"/>
      <c r="M553" s="76"/>
      <c r="N553" s="69" t="s">
        <v>2437</v>
      </c>
      <c r="O553" s="69" t="s">
        <v>2343</v>
      </c>
      <c r="P553" s="76"/>
      <c r="Q553" s="76"/>
      <c r="R553" s="73">
        <v>50000</v>
      </c>
      <c r="S553" s="74">
        <f t="shared" si="24"/>
        <v>0</v>
      </c>
      <c r="T553" s="73">
        <f t="shared" si="25"/>
        <v>50000</v>
      </c>
      <c r="U553" s="75" t="s">
        <v>2438</v>
      </c>
      <c r="V553" s="69" t="s">
        <v>303</v>
      </c>
      <c r="W553" s="84" t="s">
        <v>5417</v>
      </c>
    </row>
    <row r="554" spans="1:23" ht="13" x14ac:dyDescent="0.15">
      <c r="A554" s="64">
        <f t="shared" si="26"/>
        <v>553</v>
      </c>
      <c r="C554" s="79" t="s">
        <v>2439</v>
      </c>
      <c r="D554" s="82">
        <v>44026</v>
      </c>
      <c r="E554" s="66" t="s">
        <v>298</v>
      </c>
      <c r="F554" s="68">
        <v>1724</v>
      </c>
      <c r="G554" s="66" t="s">
        <v>96</v>
      </c>
      <c r="H554" s="69" t="s">
        <v>2440</v>
      </c>
      <c r="I554" s="66" t="s">
        <v>120</v>
      </c>
      <c r="J554" s="69" t="s">
        <v>108</v>
      </c>
      <c r="K554" s="76"/>
      <c r="L554" s="76"/>
      <c r="M554" s="76"/>
      <c r="N554" s="69" t="s">
        <v>2441</v>
      </c>
      <c r="O554" s="69" t="s">
        <v>2343</v>
      </c>
      <c r="P554" s="76"/>
      <c r="Q554" s="76"/>
      <c r="R554" s="73">
        <v>50000</v>
      </c>
      <c r="S554" s="74">
        <f t="shared" si="24"/>
        <v>0</v>
      </c>
      <c r="T554" s="73">
        <f t="shared" si="25"/>
        <v>50000</v>
      </c>
      <c r="U554" s="75" t="s">
        <v>2442</v>
      </c>
      <c r="V554" s="69" t="s">
        <v>303</v>
      </c>
      <c r="W554" s="84" t="s">
        <v>5417</v>
      </c>
    </row>
    <row r="555" spans="1:23" ht="13" x14ac:dyDescent="0.15">
      <c r="A555" s="64">
        <f t="shared" si="26"/>
        <v>554</v>
      </c>
      <c r="C555" s="79" t="s">
        <v>2443</v>
      </c>
      <c r="D555" s="82">
        <v>44026</v>
      </c>
      <c r="E555" s="66" t="s">
        <v>298</v>
      </c>
      <c r="F555" s="68">
        <v>8330</v>
      </c>
      <c r="G555" s="66" t="s">
        <v>96</v>
      </c>
      <c r="H555" s="69" t="s">
        <v>2444</v>
      </c>
      <c r="I555" s="66" t="s">
        <v>98</v>
      </c>
      <c r="J555" s="69" t="s">
        <v>108</v>
      </c>
      <c r="K555" s="76"/>
      <c r="L555" s="76"/>
      <c r="M555" s="76"/>
      <c r="N555" s="69" t="s">
        <v>2445</v>
      </c>
      <c r="O555" s="69" t="s">
        <v>2343</v>
      </c>
      <c r="P555" s="76"/>
      <c r="Q555" s="76"/>
      <c r="R555" s="73">
        <v>50000</v>
      </c>
      <c r="S555" s="74">
        <f t="shared" si="24"/>
        <v>0</v>
      </c>
      <c r="T555" s="73">
        <f t="shared" si="25"/>
        <v>50000</v>
      </c>
      <c r="U555" s="75" t="s">
        <v>2446</v>
      </c>
      <c r="V555" s="69" t="s">
        <v>303</v>
      </c>
      <c r="W555" s="84" t="s">
        <v>5417</v>
      </c>
    </row>
    <row r="556" spans="1:23" ht="13" x14ac:dyDescent="0.15">
      <c r="A556" s="64">
        <f t="shared" si="26"/>
        <v>555</v>
      </c>
      <c r="C556" s="79" t="s">
        <v>2447</v>
      </c>
      <c r="D556" s="82">
        <v>44026</v>
      </c>
      <c r="E556" s="66" t="s">
        <v>298</v>
      </c>
      <c r="F556" s="68">
        <v>13302</v>
      </c>
      <c r="G556" s="66" t="s">
        <v>96</v>
      </c>
      <c r="H556" s="69" t="s">
        <v>582</v>
      </c>
      <c r="I556" s="66" t="s">
        <v>173</v>
      </c>
      <c r="J556" s="69" t="s">
        <v>142</v>
      </c>
      <c r="K556" s="76"/>
      <c r="L556" s="76"/>
      <c r="M556" s="76"/>
      <c r="N556" s="69" t="s">
        <v>2448</v>
      </c>
      <c r="O556" s="69" t="s">
        <v>2343</v>
      </c>
      <c r="P556" s="76"/>
      <c r="Q556" s="76"/>
      <c r="R556" s="73">
        <v>50000</v>
      </c>
      <c r="S556" s="74">
        <f t="shared" si="24"/>
        <v>0</v>
      </c>
      <c r="T556" s="73">
        <f t="shared" si="25"/>
        <v>50000</v>
      </c>
      <c r="U556" s="75" t="s">
        <v>2449</v>
      </c>
      <c r="V556" s="69" t="s">
        <v>303</v>
      </c>
      <c r="W556" s="84" t="s">
        <v>5417</v>
      </c>
    </row>
    <row r="557" spans="1:23" ht="13" x14ac:dyDescent="0.15">
      <c r="A557" s="64">
        <f t="shared" si="26"/>
        <v>556</v>
      </c>
      <c r="C557" s="79" t="s">
        <v>2450</v>
      </c>
      <c r="D557" s="82">
        <v>44026</v>
      </c>
      <c r="E557" s="66" t="s">
        <v>298</v>
      </c>
      <c r="F557" s="68">
        <v>2804</v>
      </c>
      <c r="G557" s="66" t="s">
        <v>96</v>
      </c>
      <c r="H557" s="69" t="s">
        <v>2451</v>
      </c>
      <c r="I557" s="66" t="s">
        <v>445</v>
      </c>
      <c r="J557" s="69" t="s">
        <v>108</v>
      </c>
      <c r="K557" s="76"/>
      <c r="L557" s="76"/>
      <c r="M557" s="76"/>
      <c r="N557" s="69" t="s">
        <v>2452</v>
      </c>
      <c r="O557" s="69" t="s">
        <v>2392</v>
      </c>
      <c r="P557" s="76"/>
      <c r="Q557" s="76"/>
      <c r="R557" s="73">
        <v>50000</v>
      </c>
      <c r="S557" s="74">
        <f t="shared" si="24"/>
        <v>0</v>
      </c>
      <c r="T557" s="73">
        <f t="shared" si="25"/>
        <v>50000</v>
      </c>
      <c r="U557" s="75" t="s">
        <v>2453</v>
      </c>
      <c r="V557" s="69" t="s">
        <v>308</v>
      </c>
      <c r="W557" s="84" t="s">
        <v>5417</v>
      </c>
    </row>
    <row r="558" spans="1:23" ht="13" hidden="1" x14ac:dyDescent="0.15">
      <c r="A558" s="64">
        <f t="shared" si="26"/>
        <v>557</v>
      </c>
      <c r="C558" s="79" t="s">
        <v>2454</v>
      </c>
      <c r="D558" s="82">
        <v>44027</v>
      </c>
      <c r="E558" s="66" t="s">
        <v>95</v>
      </c>
      <c r="F558" s="68">
        <v>12106</v>
      </c>
      <c r="G558" s="66" t="s">
        <v>96</v>
      </c>
      <c r="H558" s="69" t="s">
        <v>2455</v>
      </c>
      <c r="I558" s="66" t="s">
        <v>107</v>
      </c>
      <c r="J558" s="69" t="s">
        <v>114</v>
      </c>
      <c r="K558" s="70">
        <v>6137</v>
      </c>
      <c r="L558" s="71">
        <v>34</v>
      </c>
      <c r="M558" s="72">
        <v>3</v>
      </c>
      <c r="N558" s="69" t="s">
        <v>2456</v>
      </c>
      <c r="O558" s="69" t="s">
        <v>101</v>
      </c>
      <c r="P558" s="71">
        <v>1</v>
      </c>
      <c r="Q558" s="71">
        <v>1</v>
      </c>
      <c r="R558" s="73">
        <v>319123</v>
      </c>
      <c r="S558" s="74">
        <f t="shared" si="24"/>
        <v>0</v>
      </c>
      <c r="T558" s="73">
        <f t="shared" si="25"/>
        <v>319123</v>
      </c>
      <c r="U558" s="75" t="s">
        <v>2457</v>
      </c>
      <c r="V558" s="76"/>
    </row>
    <row r="559" spans="1:23" ht="13" hidden="1" x14ac:dyDescent="0.15">
      <c r="A559" s="64">
        <f t="shared" si="26"/>
        <v>558</v>
      </c>
      <c r="C559" s="79" t="s">
        <v>2458</v>
      </c>
      <c r="D559" s="82">
        <v>44027</v>
      </c>
      <c r="E559" s="66" t="s">
        <v>95</v>
      </c>
      <c r="F559" s="68">
        <v>12112</v>
      </c>
      <c r="G559" s="66" t="s">
        <v>96</v>
      </c>
      <c r="H559" s="69" t="s">
        <v>2455</v>
      </c>
      <c r="I559" s="66" t="s">
        <v>107</v>
      </c>
      <c r="J559" s="69" t="s">
        <v>114</v>
      </c>
      <c r="K559" s="70">
        <v>6137</v>
      </c>
      <c r="L559" s="71">
        <v>35</v>
      </c>
      <c r="M559" s="72">
        <v>3</v>
      </c>
      <c r="N559" s="69" t="s">
        <v>2456</v>
      </c>
      <c r="O559" s="69" t="s">
        <v>101</v>
      </c>
      <c r="P559" s="71">
        <v>1</v>
      </c>
      <c r="Q559" s="71">
        <v>1</v>
      </c>
      <c r="R559" s="73">
        <v>338378</v>
      </c>
      <c r="S559" s="74">
        <f t="shared" si="24"/>
        <v>0</v>
      </c>
      <c r="T559" s="73">
        <f t="shared" si="25"/>
        <v>338378</v>
      </c>
      <c r="U559" s="75" t="s">
        <v>2459</v>
      </c>
      <c r="V559" s="76"/>
    </row>
    <row r="560" spans="1:23" ht="13" hidden="1" x14ac:dyDescent="0.15">
      <c r="A560" s="64">
        <f t="shared" si="26"/>
        <v>559</v>
      </c>
      <c r="C560" s="79" t="s">
        <v>2460</v>
      </c>
      <c r="D560" s="82">
        <v>44027</v>
      </c>
      <c r="E560" s="66" t="s">
        <v>95</v>
      </c>
      <c r="F560" s="68">
        <v>12118</v>
      </c>
      <c r="G560" s="66" t="s">
        <v>96</v>
      </c>
      <c r="H560" s="69" t="s">
        <v>2455</v>
      </c>
      <c r="I560" s="66" t="s">
        <v>107</v>
      </c>
      <c r="J560" s="69" t="s">
        <v>114</v>
      </c>
      <c r="K560" s="70">
        <v>6137</v>
      </c>
      <c r="L560" s="71">
        <v>36</v>
      </c>
      <c r="M560" s="72">
        <v>3</v>
      </c>
      <c r="N560" s="69" t="s">
        <v>2456</v>
      </c>
      <c r="O560" s="69" t="s">
        <v>101</v>
      </c>
      <c r="P560" s="71">
        <v>1</v>
      </c>
      <c r="Q560" s="71">
        <v>1</v>
      </c>
      <c r="R560" s="73">
        <v>391880</v>
      </c>
      <c r="S560" s="74">
        <f t="shared" si="24"/>
        <v>0</v>
      </c>
      <c r="T560" s="73">
        <f t="shared" si="25"/>
        <v>391880</v>
      </c>
      <c r="U560" s="75" t="s">
        <v>2461</v>
      </c>
      <c r="V560" s="76"/>
    </row>
    <row r="561" spans="1:24" ht="13" hidden="1" x14ac:dyDescent="0.15">
      <c r="A561" s="64">
        <f t="shared" si="26"/>
        <v>560</v>
      </c>
      <c r="C561" s="79" t="s">
        <v>2462</v>
      </c>
      <c r="D561" s="82">
        <v>44027</v>
      </c>
      <c r="E561" s="66" t="s">
        <v>95</v>
      </c>
      <c r="F561" s="68">
        <v>5326</v>
      </c>
      <c r="G561" s="66" t="s">
        <v>96</v>
      </c>
      <c r="H561" s="69" t="s">
        <v>351</v>
      </c>
      <c r="I561" s="66" t="s">
        <v>107</v>
      </c>
      <c r="J561" s="69" t="s">
        <v>162</v>
      </c>
      <c r="K561" s="70">
        <v>6297</v>
      </c>
      <c r="L561" s="71">
        <v>21</v>
      </c>
      <c r="M561" s="72">
        <v>3</v>
      </c>
      <c r="N561" s="69" t="s">
        <v>352</v>
      </c>
      <c r="O561" s="69" t="s">
        <v>353</v>
      </c>
      <c r="P561" s="71">
        <v>1</v>
      </c>
      <c r="Q561" s="71">
        <v>1</v>
      </c>
      <c r="R561" s="73">
        <v>169644</v>
      </c>
      <c r="S561" s="74">
        <f t="shared" si="24"/>
        <v>0</v>
      </c>
      <c r="T561" s="73">
        <f t="shared" si="25"/>
        <v>169644</v>
      </c>
      <c r="U561" s="75" t="s">
        <v>2463</v>
      </c>
      <c r="V561" s="76"/>
    </row>
    <row r="562" spans="1:24" ht="13" hidden="1" x14ac:dyDescent="0.15">
      <c r="A562" s="64">
        <f t="shared" si="26"/>
        <v>561</v>
      </c>
      <c r="C562" s="79" t="s">
        <v>2464</v>
      </c>
      <c r="D562" s="82">
        <v>44027</v>
      </c>
      <c r="E562" s="66" t="s">
        <v>95</v>
      </c>
      <c r="F562" s="68">
        <v>5330</v>
      </c>
      <c r="G562" s="66" t="s">
        <v>96</v>
      </c>
      <c r="H562" s="69" t="s">
        <v>351</v>
      </c>
      <c r="I562" s="66" t="s">
        <v>107</v>
      </c>
      <c r="J562" s="69" t="s">
        <v>162</v>
      </c>
      <c r="K562" s="70">
        <v>6297</v>
      </c>
      <c r="L562" s="71">
        <v>22</v>
      </c>
      <c r="M562" s="72">
        <v>3</v>
      </c>
      <c r="N562" s="69" t="s">
        <v>352</v>
      </c>
      <c r="O562" s="69" t="s">
        <v>353</v>
      </c>
      <c r="P562" s="71">
        <v>1</v>
      </c>
      <c r="Q562" s="71">
        <v>1</v>
      </c>
      <c r="R562" s="73">
        <v>200863</v>
      </c>
      <c r="S562" s="74">
        <f t="shared" si="24"/>
        <v>0</v>
      </c>
      <c r="T562" s="73">
        <f t="shared" si="25"/>
        <v>200863</v>
      </c>
      <c r="U562" s="75" t="s">
        <v>2465</v>
      </c>
      <c r="V562" s="76"/>
    </row>
    <row r="563" spans="1:24" ht="13" hidden="1" x14ac:dyDescent="0.15">
      <c r="A563" s="64">
        <f t="shared" si="26"/>
        <v>562</v>
      </c>
      <c r="C563" s="79" t="s">
        <v>2466</v>
      </c>
      <c r="D563" s="82">
        <v>44027</v>
      </c>
      <c r="E563" s="66" t="s">
        <v>95</v>
      </c>
      <c r="F563" s="68">
        <v>9110</v>
      </c>
      <c r="G563" s="66" t="s">
        <v>96</v>
      </c>
      <c r="H563" s="69" t="s">
        <v>112</v>
      </c>
      <c r="I563" s="66" t="s">
        <v>113</v>
      </c>
      <c r="J563" s="69" t="s">
        <v>114</v>
      </c>
      <c r="K563" s="70">
        <v>6426</v>
      </c>
      <c r="L563" s="71">
        <v>17</v>
      </c>
      <c r="M563" s="72">
        <v>1</v>
      </c>
      <c r="N563" s="69" t="s">
        <v>115</v>
      </c>
      <c r="O563" s="69" t="s">
        <v>116</v>
      </c>
      <c r="P563" s="71">
        <v>1</v>
      </c>
      <c r="Q563" s="71">
        <v>1</v>
      </c>
      <c r="R563" s="73">
        <v>313292</v>
      </c>
      <c r="S563" s="74">
        <f t="shared" si="24"/>
        <v>0</v>
      </c>
      <c r="T563" s="73">
        <f t="shared" si="25"/>
        <v>313292</v>
      </c>
      <c r="U563" s="75" t="s">
        <v>2467</v>
      </c>
      <c r="V563" s="76"/>
    </row>
    <row r="564" spans="1:24" ht="13" hidden="1" x14ac:dyDescent="0.15">
      <c r="A564" s="64">
        <f t="shared" si="26"/>
        <v>563</v>
      </c>
      <c r="C564" s="79" t="s">
        <v>2468</v>
      </c>
      <c r="D564" s="82">
        <v>44027</v>
      </c>
      <c r="E564" s="66" t="s">
        <v>133</v>
      </c>
      <c r="F564" s="68">
        <v>9628</v>
      </c>
      <c r="G564" s="66" t="s">
        <v>96</v>
      </c>
      <c r="H564" s="69" t="s">
        <v>2469</v>
      </c>
      <c r="I564" s="66" t="s">
        <v>98</v>
      </c>
      <c r="J564" s="69" t="s">
        <v>135</v>
      </c>
      <c r="K564" s="76"/>
      <c r="L564" s="76"/>
      <c r="M564" s="76"/>
      <c r="N564" s="69" t="s">
        <v>2470</v>
      </c>
      <c r="O564" s="69" t="s">
        <v>2471</v>
      </c>
      <c r="P564" s="76"/>
      <c r="Q564" s="76"/>
      <c r="R564" s="73">
        <v>0</v>
      </c>
      <c r="S564" s="74">
        <f t="shared" si="24"/>
        <v>12000</v>
      </c>
      <c r="T564" s="73">
        <f t="shared" si="25"/>
        <v>12000</v>
      </c>
      <c r="U564" s="75" t="s">
        <v>2472</v>
      </c>
      <c r="V564" s="69" t="s">
        <v>146</v>
      </c>
      <c r="X564" s="84" t="s">
        <v>5419</v>
      </c>
    </row>
    <row r="565" spans="1:24" ht="13" hidden="1" x14ac:dyDescent="0.15">
      <c r="A565" s="64">
        <f t="shared" si="26"/>
        <v>564</v>
      </c>
      <c r="C565" s="79" t="s">
        <v>2473</v>
      </c>
      <c r="D565" s="82">
        <v>44027</v>
      </c>
      <c r="E565" s="66" t="s">
        <v>133</v>
      </c>
      <c r="F565" s="68">
        <v>10223</v>
      </c>
      <c r="G565" s="66" t="s">
        <v>96</v>
      </c>
      <c r="H565" s="69" t="s">
        <v>2474</v>
      </c>
      <c r="I565" s="66" t="s">
        <v>173</v>
      </c>
      <c r="J565" s="69" t="s">
        <v>108</v>
      </c>
      <c r="K565" s="76"/>
      <c r="L565" s="76"/>
      <c r="M565" s="76"/>
      <c r="N565" s="69" t="s">
        <v>2475</v>
      </c>
      <c r="O565" s="69" t="s">
        <v>2476</v>
      </c>
      <c r="P565" s="76"/>
      <c r="Q565" s="76"/>
      <c r="R565" s="73">
        <v>0</v>
      </c>
      <c r="S565" s="74">
        <f t="shared" si="24"/>
        <v>12000</v>
      </c>
      <c r="T565" s="73">
        <f t="shared" si="25"/>
        <v>12000</v>
      </c>
      <c r="U565" s="75" t="s">
        <v>2477</v>
      </c>
      <c r="V565" s="69" t="s">
        <v>146</v>
      </c>
      <c r="X565" s="84" t="s">
        <v>5419</v>
      </c>
    </row>
    <row r="566" spans="1:24" ht="13" hidden="1" x14ac:dyDescent="0.15">
      <c r="A566" s="64">
        <f t="shared" si="26"/>
        <v>565</v>
      </c>
      <c r="C566" s="79" t="s">
        <v>2478</v>
      </c>
      <c r="D566" s="82">
        <v>44027</v>
      </c>
      <c r="E566" s="66" t="s">
        <v>133</v>
      </c>
      <c r="F566" s="68">
        <v>11813</v>
      </c>
      <c r="G566" s="66" t="s">
        <v>96</v>
      </c>
      <c r="H566" s="69" t="s">
        <v>2479</v>
      </c>
      <c r="I566" s="66" t="s">
        <v>924</v>
      </c>
      <c r="J566" s="69" t="s">
        <v>108</v>
      </c>
      <c r="K566" s="76"/>
      <c r="L566" s="76"/>
      <c r="M566" s="76"/>
      <c r="N566" s="76"/>
      <c r="O566" s="69" t="s">
        <v>144</v>
      </c>
      <c r="P566" s="76"/>
      <c r="Q566" s="76"/>
      <c r="R566" s="73">
        <v>0</v>
      </c>
      <c r="S566" s="74">
        <f t="shared" si="24"/>
        <v>12000</v>
      </c>
      <c r="T566" s="73">
        <f t="shared" si="25"/>
        <v>12000</v>
      </c>
      <c r="U566" s="75" t="s">
        <v>2480</v>
      </c>
      <c r="V566" s="69" t="s">
        <v>139</v>
      </c>
      <c r="X566" s="84" t="s">
        <v>5419</v>
      </c>
    </row>
    <row r="567" spans="1:24" ht="13" hidden="1" x14ac:dyDescent="0.15">
      <c r="A567" s="64">
        <f t="shared" si="26"/>
        <v>566</v>
      </c>
      <c r="C567" s="79" t="s">
        <v>2481</v>
      </c>
      <c r="D567" s="82">
        <v>44027</v>
      </c>
      <c r="E567" s="66" t="s">
        <v>148</v>
      </c>
      <c r="F567" s="68">
        <v>9806</v>
      </c>
      <c r="G567" s="66" t="s">
        <v>96</v>
      </c>
      <c r="H567" s="69" t="s">
        <v>106</v>
      </c>
      <c r="I567" s="66" t="s">
        <v>107</v>
      </c>
      <c r="J567" s="69" t="s">
        <v>108</v>
      </c>
      <c r="K567" s="76"/>
      <c r="L567" s="76"/>
      <c r="M567" s="76"/>
      <c r="N567" s="69" t="s">
        <v>2482</v>
      </c>
      <c r="O567" s="69" t="s">
        <v>123</v>
      </c>
      <c r="P567" s="76"/>
      <c r="Q567" s="76"/>
      <c r="R567" s="73">
        <v>0</v>
      </c>
      <c r="S567" s="74">
        <f t="shared" si="24"/>
        <v>15000</v>
      </c>
      <c r="T567" s="73">
        <f t="shared" si="25"/>
        <v>15000</v>
      </c>
      <c r="U567" s="75" t="s">
        <v>2483</v>
      </c>
      <c r="V567" s="69" t="s">
        <v>1945</v>
      </c>
      <c r="X567" s="84" t="s">
        <v>5419</v>
      </c>
    </row>
    <row r="568" spans="1:24" ht="13" hidden="1" x14ac:dyDescent="0.15">
      <c r="A568" s="64">
        <f t="shared" si="26"/>
        <v>567</v>
      </c>
      <c r="C568" s="79" t="s">
        <v>2484</v>
      </c>
      <c r="D568" s="82">
        <v>44027</v>
      </c>
      <c r="E568" s="66" t="s">
        <v>2485</v>
      </c>
      <c r="F568" s="68">
        <v>8209</v>
      </c>
      <c r="G568" s="66" t="s">
        <v>96</v>
      </c>
      <c r="H568" s="69" t="s">
        <v>2486</v>
      </c>
      <c r="I568" s="66" t="s">
        <v>173</v>
      </c>
      <c r="J568" s="69" t="s">
        <v>142</v>
      </c>
      <c r="K568" s="76"/>
      <c r="L568" s="76"/>
      <c r="M568" s="76"/>
      <c r="N568" s="69" t="s">
        <v>2487</v>
      </c>
      <c r="O568" s="69" t="s">
        <v>123</v>
      </c>
      <c r="P568" s="76"/>
      <c r="Q568" s="76"/>
      <c r="R568" s="73">
        <v>0</v>
      </c>
      <c r="S568" s="74">
        <f t="shared" si="24"/>
        <v>0</v>
      </c>
      <c r="T568" s="73">
        <f t="shared" si="25"/>
        <v>0</v>
      </c>
      <c r="U568" s="75" t="s">
        <v>2488</v>
      </c>
      <c r="V568" s="69" t="s">
        <v>2489</v>
      </c>
    </row>
    <row r="569" spans="1:24" ht="13" hidden="1" x14ac:dyDescent="0.15">
      <c r="A569" s="64">
        <f t="shared" si="26"/>
        <v>568</v>
      </c>
      <c r="C569" s="79" t="s">
        <v>2490</v>
      </c>
      <c r="D569" s="82">
        <v>44027</v>
      </c>
      <c r="E569" s="66" t="s">
        <v>154</v>
      </c>
      <c r="F569" s="68">
        <v>1921</v>
      </c>
      <c r="G569" s="66" t="s">
        <v>96</v>
      </c>
      <c r="H569" s="69" t="s">
        <v>2491</v>
      </c>
      <c r="I569" s="66" t="s">
        <v>173</v>
      </c>
      <c r="J569" s="69" t="s">
        <v>121</v>
      </c>
      <c r="K569" s="76"/>
      <c r="L569" s="76"/>
      <c r="M569" s="76"/>
      <c r="N569" s="69" t="s">
        <v>2492</v>
      </c>
      <c r="O569" s="69" t="s">
        <v>2493</v>
      </c>
      <c r="P569" s="76"/>
      <c r="Q569" s="76"/>
      <c r="R569" s="73">
        <v>0</v>
      </c>
      <c r="S569" s="74">
        <f t="shared" si="24"/>
        <v>3000</v>
      </c>
      <c r="T569" s="73">
        <f t="shared" si="25"/>
        <v>3000</v>
      </c>
      <c r="U569" s="75" t="s">
        <v>2494</v>
      </c>
      <c r="V569" s="69" t="s">
        <v>2495</v>
      </c>
    </row>
    <row r="570" spans="1:24" ht="13" hidden="1" x14ac:dyDescent="0.15">
      <c r="A570" s="64">
        <f t="shared" si="26"/>
        <v>569</v>
      </c>
      <c r="C570" s="79" t="s">
        <v>2496</v>
      </c>
      <c r="D570" s="82">
        <v>44027</v>
      </c>
      <c r="E570" s="66" t="s">
        <v>154</v>
      </c>
      <c r="F570" s="68">
        <v>12229</v>
      </c>
      <c r="G570" s="66" t="s">
        <v>96</v>
      </c>
      <c r="H570" s="69" t="s">
        <v>2200</v>
      </c>
      <c r="I570" s="66" t="s">
        <v>107</v>
      </c>
      <c r="J570" s="69" t="s">
        <v>108</v>
      </c>
      <c r="K570" s="76"/>
      <c r="L570" s="76"/>
      <c r="M570" s="76"/>
      <c r="N570" s="69" t="s">
        <v>2497</v>
      </c>
      <c r="O570" s="69" t="s">
        <v>2493</v>
      </c>
      <c r="P570" s="76"/>
      <c r="Q570" s="76"/>
      <c r="R570" s="73">
        <v>0</v>
      </c>
      <c r="S570" s="74">
        <f t="shared" si="24"/>
        <v>3000</v>
      </c>
      <c r="T570" s="73">
        <f t="shared" si="25"/>
        <v>3000</v>
      </c>
      <c r="U570" s="75" t="s">
        <v>2498</v>
      </c>
      <c r="V570" s="69" t="s">
        <v>652</v>
      </c>
    </row>
    <row r="571" spans="1:24" ht="13" hidden="1" x14ac:dyDescent="0.15">
      <c r="A571" s="64">
        <f t="shared" si="26"/>
        <v>570</v>
      </c>
      <c r="C571" s="79" t="s">
        <v>2499</v>
      </c>
      <c r="D571" s="82">
        <v>44027</v>
      </c>
      <c r="E571" s="66" t="s">
        <v>154</v>
      </c>
      <c r="F571" s="68">
        <v>10007</v>
      </c>
      <c r="G571" s="66" t="s">
        <v>96</v>
      </c>
      <c r="H571" s="69" t="s">
        <v>149</v>
      </c>
      <c r="I571" s="66" t="s">
        <v>129</v>
      </c>
      <c r="J571" s="69" t="s">
        <v>114</v>
      </c>
      <c r="K571" s="76"/>
      <c r="L571" s="76"/>
      <c r="M571" s="76"/>
      <c r="N571" s="69" t="s">
        <v>2500</v>
      </c>
      <c r="O571" s="69" t="s">
        <v>2493</v>
      </c>
      <c r="P571" s="76"/>
      <c r="Q571" s="76"/>
      <c r="R571" s="73">
        <v>0</v>
      </c>
      <c r="S571" s="74">
        <f t="shared" si="24"/>
        <v>3000</v>
      </c>
      <c r="T571" s="73">
        <f t="shared" si="25"/>
        <v>3000</v>
      </c>
      <c r="U571" s="75" t="s">
        <v>2501</v>
      </c>
      <c r="V571" s="69" t="s">
        <v>2502</v>
      </c>
    </row>
    <row r="572" spans="1:24" ht="13" hidden="1" x14ac:dyDescent="0.15">
      <c r="A572" s="64">
        <f t="shared" si="26"/>
        <v>571</v>
      </c>
      <c r="C572" s="79" t="s">
        <v>2503</v>
      </c>
      <c r="D572" s="82">
        <v>44027</v>
      </c>
      <c r="E572" s="66" t="s">
        <v>681</v>
      </c>
      <c r="F572" s="68">
        <v>136</v>
      </c>
      <c r="G572" s="66" t="s">
        <v>96</v>
      </c>
      <c r="H572" s="69" t="s">
        <v>2504</v>
      </c>
      <c r="I572" s="66" t="s">
        <v>445</v>
      </c>
      <c r="J572" s="69" t="s">
        <v>135</v>
      </c>
      <c r="K572" s="76"/>
      <c r="L572" s="76"/>
      <c r="M572" s="76"/>
      <c r="N572" s="69" t="s">
        <v>2505</v>
      </c>
      <c r="O572" s="69" t="s">
        <v>2506</v>
      </c>
      <c r="P572" s="71">
        <v>1</v>
      </c>
      <c r="Q572" s="71">
        <v>1</v>
      </c>
      <c r="R572" s="73">
        <v>67744</v>
      </c>
      <c r="S572" s="74">
        <f t="shared" si="24"/>
        <v>0</v>
      </c>
      <c r="T572" s="73">
        <f t="shared" si="25"/>
        <v>67744</v>
      </c>
      <c r="U572" s="75" t="s">
        <v>2507</v>
      </c>
      <c r="V572" s="69" t="s">
        <v>2508</v>
      </c>
    </row>
    <row r="573" spans="1:24" ht="13" hidden="1" x14ac:dyDescent="0.15">
      <c r="A573" s="64">
        <f t="shared" si="26"/>
        <v>572</v>
      </c>
      <c r="C573" s="79" t="s">
        <v>2509</v>
      </c>
      <c r="D573" s="82">
        <v>44027</v>
      </c>
      <c r="E573" s="66" t="s">
        <v>681</v>
      </c>
      <c r="F573" s="68">
        <v>1115</v>
      </c>
      <c r="G573" s="66" t="s">
        <v>96</v>
      </c>
      <c r="H573" s="69" t="s">
        <v>2510</v>
      </c>
      <c r="I573" s="66" t="s">
        <v>173</v>
      </c>
      <c r="J573" s="69" t="s">
        <v>121</v>
      </c>
      <c r="K573" s="76"/>
      <c r="L573" s="76"/>
      <c r="M573" s="76"/>
      <c r="N573" s="69" t="s">
        <v>2511</v>
      </c>
      <c r="O573" s="69" t="s">
        <v>2512</v>
      </c>
      <c r="P573" s="71">
        <v>1</v>
      </c>
      <c r="Q573" s="71">
        <v>1</v>
      </c>
      <c r="R573" s="73">
        <v>124938</v>
      </c>
      <c r="S573" s="74">
        <f t="shared" si="24"/>
        <v>0</v>
      </c>
      <c r="T573" s="73">
        <f t="shared" si="25"/>
        <v>124938</v>
      </c>
      <c r="U573" s="75" t="s">
        <v>2513</v>
      </c>
      <c r="V573" s="69" t="s">
        <v>2514</v>
      </c>
    </row>
    <row r="574" spans="1:24" ht="13" hidden="1" x14ac:dyDescent="0.15">
      <c r="A574" s="64">
        <f t="shared" si="26"/>
        <v>573</v>
      </c>
      <c r="C574" s="79" t="s">
        <v>2515</v>
      </c>
      <c r="D574" s="82">
        <v>44027</v>
      </c>
      <c r="E574" s="66" t="s">
        <v>223</v>
      </c>
      <c r="F574" s="68">
        <v>2933</v>
      </c>
      <c r="G574" s="66" t="s">
        <v>96</v>
      </c>
      <c r="H574" s="69" t="s">
        <v>2516</v>
      </c>
      <c r="I574" s="66" t="s">
        <v>113</v>
      </c>
      <c r="J574" s="69" t="s">
        <v>114</v>
      </c>
      <c r="K574" s="76"/>
      <c r="L574" s="76"/>
      <c r="M574" s="76"/>
      <c r="N574" s="69" t="s">
        <v>2517</v>
      </c>
      <c r="O574" s="69" t="s">
        <v>716</v>
      </c>
      <c r="P574" s="76"/>
      <c r="Q574" s="76"/>
      <c r="R574" s="73">
        <v>0</v>
      </c>
      <c r="S574" s="74">
        <f t="shared" si="24"/>
        <v>3000</v>
      </c>
      <c r="T574" s="73">
        <f t="shared" si="25"/>
        <v>3000</v>
      </c>
      <c r="U574" s="75" t="s">
        <v>2518</v>
      </c>
      <c r="V574" s="69" t="s">
        <v>233</v>
      </c>
    </row>
    <row r="575" spans="1:24" ht="13" hidden="1" x14ac:dyDescent="0.15">
      <c r="A575" s="64">
        <f t="shared" si="26"/>
        <v>574</v>
      </c>
      <c r="C575" s="79" t="s">
        <v>2519</v>
      </c>
      <c r="D575" s="82">
        <v>44027</v>
      </c>
      <c r="E575" s="66" t="s">
        <v>246</v>
      </c>
      <c r="F575" s="68">
        <v>6121</v>
      </c>
      <c r="G575" s="66" t="s">
        <v>96</v>
      </c>
      <c r="H575" s="69" t="s">
        <v>2520</v>
      </c>
      <c r="I575" s="66" t="s">
        <v>107</v>
      </c>
      <c r="J575" s="69" t="s">
        <v>156</v>
      </c>
      <c r="K575" s="76"/>
      <c r="L575" s="76"/>
      <c r="M575" s="76"/>
      <c r="N575" s="69" t="s">
        <v>2521</v>
      </c>
      <c r="O575" s="69" t="s">
        <v>2522</v>
      </c>
      <c r="P575" s="76"/>
      <c r="Q575" s="76"/>
      <c r="R575" s="73">
        <v>0</v>
      </c>
      <c r="S575" s="74">
        <f t="shared" si="24"/>
        <v>500</v>
      </c>
      <c r="T575" s="73">
        <f t="shared" si="25"/>
        <v>500</v>
      </c>
      <c r="U575" s="75" t="s">
        <v>2523</v>
      </c>
      <c r="V575" s="69" t="s">
        <v>251</v>
      </c>
    </row>
    <row r="576" spans="1:24" ht="13" hidden="1" x14ac:dyDescent="0.15">
      <c r="A576" s="64">
        <f t="shared" si="26"/>
        <v>575</v>
      </c>
      <c r="C576" s="79" t="s">
        <v>2524</v>
      </c>
      <c r="D576" s="82">
        <v>44027</v>
      </c>
      <c r="E576" s="66" t="s">
        <v>246</v>
      </c>
      <c r="F576" s="68">
        <v>120</v>
      </c>
      <c r="G576" s="66" t="s">
        <v>96</v>
      </c>
      <c r="H576" s="69" t="s">
        <v>473</v>
      </c>
      <c r="I576" s="66" t="s">
        <v>120</v>
      </c>
      <c r="J576" s="69" t="s">
        <v>121</v>
      </c>
      <c r="K576" s="76"/>
      <c r="L576" s="76"/>
      <c r="M576" s="76"/>
      <c r="N576" s="69" t="s">
        <v>474</v>
      </c>
      <c r="O576" s="69" t="s">
        <v>452</v>
      </c>
      <c r="P576" s="76"/>
      <c r="Q576" s="76"/>
      <c r="R576" s="73">
        <v>0</v>
      </c>
      <c r="S576" s="74">
        <f t="shared" si="24"/>
        <v>500</v>
      </c>
      <c r="T576" s="73">
        <f t="shared" si="25"/>
        <v>500</v>
      </c>
      <c r="U576" s="75" t="s">
        <v>475</v>
      </c>
      <c r="V576" s="69" t="s">
        <v>493</v>
      </c>
    </row>
    <row r="577" spans="1:22" ht="13" hidden="1" x14ac:dyDescent="0.15">
      <c r="A577" s="64">
        <f t="shared" si="26"/>
        <v>576</v>
      </c>
      <c r="C577" s="79" t="s">
        <v>2525</v>
      </c>
      <c r="D577" s="82">
        <v>44027</v>
      </c>
      <c r="E577" s="66" t="s">
        <v>246</v>
      </c>
      <c r="F577" s="68">
        <v>7609</v>
      </c>
      <c r="G577" s="66" t="s">
        <v>96</v>
      </c>
      <c r="H577" s="69" t="s">
        <v>2526</v>
      </c>
      <c r="I577" s="66" t="s">
        <v>1210</v>
      </c>
      <c r="J577" s="69" t="s">
        <v>156</v>
      </c>
      <c r="K577" s="76"/>
      <c r="L577" s="76"/>
      <c r="M577" s="76"/>
      <c r="N577" s="69" t="s">
        <v>2527</v>
      </c>
      <c r="O577" s="69" t="s">
        <v>255</v>
      </c>
      <c r="P577" s="76"/>
      <c r="Q577" s="76"/>
      <c r="R577" s="73">
        <v>0</v>
      </c>
      <c r="S577" s="74">
        <f t="shared" si="24"/>
        <v>500</v>
      </c>
      <c r="T577" s="73">
        <f t="shared" si="25"/>
        <v>500</v>
      </c>
      <c r="U577" s="75" t="s">
        <v>2528</v>
      </c>
      <c r="V577" s="69" t="s">
        <v>493</v>
      </c>
    </row>
    <row r="578" spans="1:22" ht="13" hidden="1" x14ac:dyDescent="0.15">
      <c r="A578" s="64">
        <f t="shared" si="26"/>
        <v>577</v>
      </c>
      <c r="C578" s="79" t="s">
        <v>2529</v>
      </c>
      <c r="D578" s="82">
        <v>44027</v>
      </c>
      <c r="E578" s="66" t="s">
        <v>246</v>
      </c>
      <c r="F578" s="68">
        <v>3112</v>
      </c>
      <c r="G578" s="66" t="s">
        <v>96</v>
      </c>
      <c r="H578" s="69" t="s">
        <v>2530</v>
      </c>
      <c r="I578" s="66" t="s">
        <v>120</v>
      </c>
      <c r="J578" s="69" t="s">
        <v>121</v>
      </c>
      <c r="K578" s="76"/>
      <c r="L578" s="76"/>
      <c r="M578" s="76"/>
      <c r="N578" s="69" t="s">
        <v>2531</v>
      </c>
      <c r="O578" s="69" t="s">
        <v>255</v>
      </c>
      <c r="P578" s="76"/>
      <c r="Q578" s="76"/>
      <c r="R578" s="73">
        <v>0</v>
      </c>
      <c r="S578" s="74">
        <f t="shared" ref="S578:S641" si="27">IF(R578&gt;0,0,(IF(ISNA(VLOOKUP(E578,Missing_Vaulations,3,FALSE))=TRUE,0,(VLOOKUP(E578,Missing_Vaulations,3,FALSE)))))</f>
        <v>500</v>
      </c>
      <c r="T578" s="73">
        <f t="shared" si="25"/>
        <v>500</v>
      </c>
      <c r="U578" s="75" t="s">
        <v>2532</v>
      </c>
      <c r="V578" s="69" t="s">
        <v>493</v>
      </c>
    </row>
    <row r="579" spans="1:22" ht="13" hidden="1" x14ac:dyDescent="0.15">
      <c r="A579" s="64">
        <f t="shared" si="26"/>
        <v>578</v>
      </c>
      <c r="C579" s="79" t="s">
        <v>2533</v>
      </c>
      <c r="D579" s="82">
        <v>44027</v>
      </c>
      <c r="E579" s="66" t="s">
        <v>246</v>
      </c>
      <c r="F579" s="68">
        <v>3207</v>
      </c>
      <c r="G579" s="66" t="s">
        <v>96</v>
      </c>
      <c r="H579" s="69" t="s">
        <v>2534</v>
      </c>
      <c r="I579" s="66" t="s">
        <v>120</v>
      </c>
      <c r="J579" s="69" t="s">
        <v>114</v>
      </c>
      <c r="K579" s="76"/>
      <c r="L579" s="76"/>
      <c r="M579" s="76"/>
      <c r="N579" s="69" t="s">
        <v>2535</v>
      </c>
      <c r="O579" s="69" t="s">
        <v>255</v>
      </c>
      <c r="P579" s="76"/>
      <c r="Q579" s="76"/>
      <c r="R579" s="73">
        <v>0</v>
      </c>
      <c r="S579" s="74">
        <f t="shared" si="27"/>
        <v>500</v>
      </c>
      <c r="T579" s="73">
        <f t="shared" ref="T579:T642" si="28">R579+S579</f>
        <v>500</v>
      </c>
      <c r="U579" s="75" t="s">
        <v>2536</v>
      </c>
      <c r="V579" s="69" t="s">
        <v>493</v>
      </c>
    </row>
    <row r="580" spans="1:22" ht="13" hidden="1" x14ac:dyDescent="0.15">
      <c r="A580" s="64">
        <f t="shared" ref="A580:A643" si="29">A579+1</f>
        <v>579</v>
      </c>
      <c r="C580" s="79" t="s">
        <v>2537</v>
      </c>
      <c r="D580" s="82">
        <v>44027</v>
      </c>
      <c r="E580" s="66" t="s">
        <v>246</v>
      </c>
      <c r="F580" s="68">
        <v>3809</v>
      </c>
      <c r="G580" s="66" t="s">
        <v>96</v>
      </c>
      <c r="H580" s="69" t="s">
        <v>2538</v>
      </c>
      <c r="I580" s="66" t="s">
        <v>173</v>
      </c>
      <c r="J580" s="69" t="s">
        <v>156</v>
      </c>
      <c r="K580" s="76"/>
      <c r="L580" s="76"/>
      <c r="M580" s="76"/>
      <c r="N580" s="69" t="s">
        <v>2539</v>
      </c>
      <c r="O580" s="69" t="s">
        <v>2522</v>
      </c>
      <c r="P580" s="76"/>
      <c r="Q580" s="76"/>
      <c r="R580" s="73">
        <v>0</v>
      </c>
      <c r="S580" s="74">
        <f t="shared" si="27"/>
        <v>500</v>
      </c>
      <c r="T580" s="73">
        <f t="shared" si="28"/>
        <v>500</v>
      </c>
      <c r="U580" s="75" t="s">
        <v>2540</v>
      </c>
      <c r="V580" s="69" t="s">
        <v>493</v>
      </c>
    </row>
    <row r="581" spans="1:22" ht="13" hidden="1" x14ac:dyDescent="0.15">
      <c r="A581" s="64">
        <f t="shared" si="29"/>
        <v>580</v>
      </c>
      <c r="C581" s="79" t="s">
        <v>2541</v>
      </c>
      <c r="D581" s="82">
        <v>44027</v>
      </c>
      <c r="E581" s="66" t="s">
        <v>246</v>
      </c>
      <c r="F581" s="68">
        <v>10506</v>
      </c>
      <c r="G581" s="66" t="s">
        <v>96</v>
      </c>
      <c r="H581" s="69" t="s">
        <v>2542</v>
      </c>
      <c r="I581" s="66" t="s">
        <v>107</v>
      </c>
      <c r="J581" s="69" t="s">
        <v>108</v>
      </c>
      <c r="K581" s="76"/>
      <c r="L581" s="76"/>
      <c r="M581" s="76"/>
      <c r="N581" s="69" t="s">
        <v>2543</v>
      </c>
      <c r="O581" s="69" t="s">
        <v>2522</v>
      </c>
      <c r="P581" s="76"/>
      <c r="Q581" s="76"/>
      <c r="R581" s="73">
        <v>0</v>
      </c>
      <c r="S581" s="74">
        <f t="shared" si="27"/>
        <v>500</v>
      </c>
      <c r="T581" s="73">
        <f t="shared" si="28"/>
        <v>500</v>
      </c>
      <c r="U581" s="75" t="s">
        <v>2544</v>
      </c>
      <c r="V581" s="69" t="s">
        <v>251</v>
      </c>
    </row>
    <row r="582" spans="1:22" ht="13" hidden="1" x14ac:dyDescent="0.15">
      <c r="A582" s="64">
        <f t="shared" si="29"/>
        <v>581</v>
      </c>
      <c r="C582" s="79" t="s">
        <v>2545</v>
      </c>
      <c r="D582" s="82">
        <v>44027</v>
      </c>
      <c r="E582" s="66" t="s">
        <v>246</v>
      </c>
      <c r="F582" s="68">
        <v>10208</v>
      </c>
      <c r="G582" s="66" t="s">
        <v>96</v>
      </c>
      <c r="H582" s="69" t="s">
        <v>2546</v>
      </c>
      <c r="I582" s="66" t="s">
        <v>107</v>
      </c>
      <c r="J582" s="69" t="s">
        <v>108</v>
      </c>
      <c r="K582" s="76"/>
      <c r="L582" s="76"/>
      <c r="M582" s="76"/>
      <c r="N582" s="69" t="s">
        <v>2547</v>
      </c>
      <c r="O582" s="69" t="s">
        <v>491</v>
      </c>
      <c r="P582" s="76"/>
      <c r="Q582" s="76"/>
      <c r="R582" s="73">
        <v>0</v>
      </c>
      <c r="S582" s="74">
        <f t="shared" si="27"/>
        <v>500</v>
      </c>
      <c r="T582" s="73">
        <f t="shared" si="28"/>
        <v>500</v>
      </c>
      <c r="U582" s="75" t="s">
        <v>2548</v>
      </c>
      <c r="V582" s="69" t="s">
        <v>251</v>
      </c>
    </row>
    <row r="583" spans="1:22" ht="13" hidden="1" x14ac:dyDescent="0.15">
      <c r="A583" s="64">
        <f t="shared" si="29"/>
        <v>582</v>
      </c>
      <c r="C583" s="79" t="s">
        <v>2549</v>
      </c>
      <c r="D583" s="82">
        <v>44027</v>
      </c>
      <c r="E583" s="66" t="s">
        <v>246</v>
      </c>
      <c r="F583" s="68">
        <v>1613</v>
      </c>
      <c r="G583" s="66" t="s">
        <v>96</v>
      </c>
      <c r="H583" s="69" t="s">
        <v>2550</v>
      </c>
      <c r="I583" s="66" t="s">
        <v>113</v>
      </c>
      <c r="J583" s="69" t="s">
        <v>162</v>
      </c>
      <c r="K583" s="76"/>
      <c r="L583" s="76"/>
      <c r="M583" s="76"/>
      <c r="N583" s="69" t="s">
        <v>2551</v>
      </c>
      <c r="O583" s="69" t="s">
        <v>491</v>
      </c>
      <c r="P583" s="76"/>
      <c r="Q583" s="76"/>
      <c r="R583" s="73">
        <v>0</v>
      </c>
      <c r="S583" s="74">
        <f t="shared" si="27"/>
        <v>500</v>
      </c>
      <c r="T583" s="73">
        <f t="shared" si="28"/>
        <v>500</v>
      </c>
      <c r="U583" s="75" t="s">
        <v>2552</v>
      </c>
      <c r="V583" s="69" t="s">
        <v>251</v>
      </c>
    </row>
    <row r="584" spans="1:22" ht="13" hidden="1" x14ac:dyDescent="0.15">
      <c r="A584" s="64">
        <f t="shared" si="29"/>
        <v>583</v>
      </c>
      <c r="C584" s="79" t="s">
        <v>2553</v>
      </c>
      <c r="D584" s="82">
        <v>44027</v>
      </c>
      <c r="E584" s="66" t="s">
        <v>246</v>
      </c>
      <c r="F584" s="68">
        <v>13901</v>
      </c>
      <c r="G584" s="66" t="s">
        <v>96</v>
      </c>
      <c r="H584" s="69" t="s">
        <v>2554</v>
      </c>
      <c r="I584" s="66" t="s">
        <v>107</v>
      </c>
      <c r="J584" s="69" t="s">
        <v>114</v>
      </c>
      <c r="K584" s="76"/>
      <c r="L584" s="76"/>
      <c r="M584" s="76"/>
      <c r="N584" s="69" t="s">
        <v>2555</v>
      </c>
      <c r="O584" s="69" t="s">
        <v>491</v>
      </c>
      <c r="P584" s="76"/>
      <c r="Q584" s="76"/>
      <c r="R584" s="73">
        <v>0</v>
      </c>
      <c r="S584" s="74">
        <f t="shared" si="27"/>
        <v>500</v>
      </c>
      <c r="T584" s="73">
        <f t="shared" si="28"/>
        <v>500</v>
      </c>
      <c r="U584" s="75" t="s">
        <v>2556</v>
      </c>
      <c r="V584" s="69" t="s">
        <v>251</v>
      </c>
    </row>
    <row r="585" spans="1:22" ht="13" hidden="1" x14ac:dyDescent="0.15">
      <c r="A585" s="64">
        <f t="shared" si="29"/>
        <v>584</v>
      </c>
      <c r="C585" s="79" t="s">
        <v>2557</v>
      </c>
      <c r="D585" s="82">
        <v>44027</v>
      </c>
      <c r="E585" s="66" t="s">
        <v>246</v>
      </c>
      <c r="F585" s="68">
        <v>13416</v>
      </c>
      <c r="G585" s="66" t="s">
        <v>96</v>
      </c>
      <c r="H585" s="69" t="s">
        <v>2558</v>
      </c>
      <c r="I585" s="66" t="s">
        <v>173</v>
      </c>
      <c r="J585" s="69" t="s">
        <v>142</v>
      </c>
      <c r="K585" s="76"/>
      <c r="L585" s="76"/>
      <c r="M585" s="76"/>
      <c r="N585" s="69" t="s">
        <v>2559</v>
      </c>
      <c r="O585" s="69" t="s">
        <v>491</v>
      </c>
      <c r="P585" s="76"/>
      <c r="Q585" s="76"/>
      <c r="R585" s="73">
        <v>0</v>
      </c>
      <c r="S585" s="74">
        <f t="shared" si="27"/>
        <v>500</v>
      </c>
      <c r="T585" s="73">
        <f t="shared" si="28"/>
        <v>500</v>
      </c>
      <c r="U585" s="75" t="s">
        <v>2560</v>
      </c>
      <c r="V585" s="69" t="s">
        <v>251</v>
      </c>
    </row>
    <row r="586" spans="1:22" ht="13" hidden="1" x14ac:dyDescent="0.15">
      <c r="A586" s="64">
        <f t="shared" si="29"/>
        <v>585</v>
      </c>
      <c r="C586" s="79" t="s">
        <v>2561</v>
      </c>
      <c r="D586" s="82">
        <v>44027</v>
      </c>
      <c r="E586" s="66" t="s">
        <v>246</v>
      </c>
      <c r="F586" s="68">
        <v>9810</v>
      </c>
      <c r="G586" s="66" t="s">
        <v>96</v>
      </c>
      <c r="H586" s="69" t="s">
        <v>2562</v>
      </c>
      <c r="I586" s="66" t="s">
        <v>113</v>
      </c>
      <c r="J586" s="69" t="s">
        <v>108</v>
      </c>
      <c r="K586" s="76"/>
      <c r="L586" s="76"/>
      <c r="M586" s="76"/>
      <c r="N586" s="69" t="s">
        <v>2563</v>
      </c>
      <c r="O586" s="69" t="s">
        <v>491</v>
      </c>
      <c r="P586" s="76"/>
      <c r="Q586" s="76"/>
      <c r="R586" s="73">
        <v>0</v>
      </c>
      <c r="S586" s="74">
        <f t="shared" si="27"/>
        <v>500</v>
      </c>
      <c r="T586" s="73">
        <f t="shared" si="28"/>
        <v>500</v>
      </c>
      <c r="U586" s="75" t="s">
        <v>2564</v>
      </c>
      <c r="V586" s="69" t="s">
        <v>251</v>
      </c>
    </row>
    <row r="587" spans="1:22" ht="13" hidden="1" x14ac:dyDescent="0.15">
      <c r="A587" s="64">
        <f t="shared" si="29"/>
        <v>586</v>
      </c>
      <c r="C587" s="79" t="s">
        <v>2565</v>
      </c>
      <c r="D587" s="82">
        <v>44027</v>
      </c>
      <c r="E587" s="66" t="s">
        <v>246</v>
      </c>
      <c r="F587" s="68">
        <v>2824</v>
      </c>
      <c r="G587" s="66" t="s">
        <v>96</v>
      </c>
      <c r="H587" s="69" t="s">
        <v>2566</v>
      </c>
      <c r="I587" s="66" t="s">
        <v>173</v>
      </c>
      <c r="J587" s="69" t="s">
        <v>114</v>
      </c>
      <c r="K587" s="76"/>
      <c r="L587" s="76"/>
      <c r="M587" s="76"/>
      <c r="N587" s="69" t="s">
        <v>2567</v>
      </c>
      <c r="O587" s="69" t="s">
        <v>491</v>
      </c>
      <c r="P587" s="76"/>
      <c r="Q587" s="76"/>
      <c r="R587" s="73">
        <v>0</v>
      </c>
      <c r="S587" s="74">
        <f t="shared" si="27"/>
        <v>500</v>
      </c>
      <c r="T587" s="73">
        <f t="shared" si="28"/>
        <v>500</v>
      </c>
      <c r="U587" s="75" t="s">
        <v>2568</v>
      </c>
      <c r="V587" s="69" t="s">
        <v>251</v>
      </c>
    </row>
    <row r="588" spans="1:22" ht="13" hidden="1" x14ac:dyDescent="0.15">
      <c r="A588" s="64">
        <f t="shared" si="29"/>
        <v>587</v>
      </c>
      <c r="C588" s="79" t="s">
        <v>2569</v>
      </c>
      <c r="D588" s="82">
        <v>44027</v>
      </c>
      <c r="E588" s="66" t="s">
        <v>246</v>
      </c>
      <c r="F588" s="68">
        <v>2616</v>
      </c>
      <c r="G588" s="66" t="s">
        <v>96</v>
      </c>
      <c r="H588" s="69" t="s">
        <v>2570</v>
      </c>
      <c r="I588" s="66" t="s">
        <v>120</v>
      </c>
      <c r="J588" s="69" t="s">
        <v>121</v>
      </c>
      <c r="K588" s="76"/>
      <c r="L588" s="76"/>
      <c r="M588" s="76"/>
      <c r="N588" s="69" t="s">
        <v>2571</v>
      </c>
      <c r="O588" s="69" t="s">
        <v>2572</v>
      </c>
      <c r="P588" s="76"/>
      <c r="Q588" s="76"/>
      <c r="R588" s="73">
        <v>0</v>
      </c>
      <c r="S588" s="74">
        <f t="shared" si="27"/>
        <v>500</v>
      </c>
      <c r="T588" s="73">
        <f t="shared" si="28"/>
        <v>500</v>
      </c>
      <c r="U588" s="75" t="s">
        <v>2573</v>
      </c>
      <c r="V588" s="69" t="s">
        <v>251</v>
      </c>
    </row>
    <row r="589" spans="1:22" ht="13" hidden="1" x14ac:dyDescent="0.15">
      <c r="A589" s="64">
        <f t="shared" si="29"/>
        <v>588</v>
      </c>
      <c r="C589" s="79" t="s">
        <v>2574</v>
      </c>
      <c r="D589" s="82">
        <v>44027</v>
      </c>
      <c r="E589" s="66" t="s">
        <v>246</v>
      </c>
      <c r="F589" s="68">
        <v>13600</v>
      </c>
      <c r="G589" s="66" t="s">
        <v>96</v>
      </c>
      <c r="H589" s="69" t="s">
        <v>2575</v>
      </c>
      <c r="I589" s="66" t="s">
        <v>173</v>
      </c>
      <c r="J589" s="69" t="s">
        <v>142</v>
      </c>
      <c r="K589" s="76"/>
      <c r="L589" s="76"/>
      <c r="M589" s="76"/>
      <c r="N589" s="69" t="s">
        <v>2576</v>
      </c>
      <c r="O589" s="69" t="s">
        <v>255</v>
      </c>
      <c r="P589" s="76"/>
      <c r="Q589" s="76"/>
      <c r="R589" s="73">
        <v>0</v>
      </c>
      <c r="S589" s="74">
        <f t="shared" si="27"/>
        <v>500</v>
      </c>
      <c r="T589" s="73">
        <f t="shared" si="28"/>
        <v>500</v>
      </c>
      <c r="U589" s="75" t="s">
        <v>2577</v>
      </c>
      <c r="V589" s="69" t="s">
        <v>251</v>
      </c>
    </row>
    <row r="590" spans="1:22" ht="13" hidden="1" x14ac:dyDescent="0.15">
      <c r="A590" s="64">
        <f t="shared" si="29"/>
        <v>589</v>
      </c>
      <c r="C590" s="79" t="s">
        <v>2578</v>
      </c>
      <c r="D590" s="82">
        <v>44027</v>
      </c>
      <c r="E590" s="66" t="s">
        <v>246</v>
      </c>
      <c r="F590" s="68">
        <v>11301</v>
      </c>
      <c r="G590" s="66" t="s">
        <v>96</v>
      </c>
      <c r="H590" s="69" t="s">
        <v>2579</v>
      </c>
      <c r="I590" s="66" t="s">
        <v>113</v>
      </c>
      <c r="J590" s="69" t="s">
        <v>108</v>
      </c>
      <c r="K590" s="76"/>
      <c r="L590" s="76"/>
      <c r="M590" s="76"/>
      <c r="N590" s="69" t="s">
        <v>2580</v>
      </c>
      <c r="O590" s="69" t="s">
        <v>255</v>
      </c>
      <c r="P590" s="76"/>
      <c r="Q590" s="76"/>
      <c r="R590" s="73">
        <v>0</v>
      </c>
      <c r="S590" s="74">
        <f t="shared" si="27"/>
        <v>500</v>
      </c>
      <c r="T590" s="73">
        <f t="shared" si="28"/>
        <v>500</v>
      </c>
      <c r="U590" s="75" t="s">
        <v>2581</v>
      </c>
      <c r="V590" s="69" t="s">
        <v>251</v>
      </c>
    </row>
    <row r="591" spans="1:22" ht="13" hidden="1" x14ac:dyDescent="0.15">
      <c r="A591" s="64">
        <f t="shared" si="29"/>
        <v>590</v>
      </c>
      <c r="C591" s="79" t="s">
        <v>2582</v>
      </c>
      <c r="D591" s="82">
        <v>44027</v>
      </c>
      <c r="E591" s="66" t="s">
        <v>246</v>
      </c>
      <c r="F591" s="68">
        <v>4000</v>
      </c>
      <c r="G591" s="66" t="s">
        <v>96</v>
      </c>
      <c r="H591" s="69" t="s">
        <v>1543</v>
      </c>
      <c r="I591" s="66" t="s">
        <v>1544</v>
      </c>
      <c r="J591" s="69" t="s">
        <v>156</v>
      </c>
      <c r="K591" s="76"/>
      <c r="L591" s="76"/>
      <c r="M591" s="76"/>
      <c r="N591" s="69" t="s">
        <v>2583</v>
      </c>
      <c r="O591" s="69" t="s">
        <v>2584</v>
      </c>
      <c r="P591" s="76"/>
      <c r="Q591" s="76"/>
      <c r="R591" s="73">
        <v>0</v>
      </c>
      <c r="S591" s="74">
        <f t="shared" si="27"/>
        <v>500</v>
      </c>
      <c r="T591" s="73">
        <f t="shared" si="28"/>
        <v>500</v>
      </c>
      <c r="U591" s="75" t="s">
        <v>2585</v>
      </c>
      <c r="V591" s="69" t="s">
        <v>777</v>
      </c>
    </row>
    <row r="592" spans="1:22" ht="13" hidden="1" x14ac:dyDescent="0.15">
      <c r="A592" s="64">
        <f t="shared" si="29"/>
        <v>591</v>
      </c>
      <c r="C592" s="79" t="s">
        <v>2586</v>
      </c>
      <c r="D592" s="82">
        <v>44027</v>
      </c>
      <c r="E592" s="66" t="s">
        <v>246</v>
      </c>
      <c r="F592" s="68">
        <v>4408</v>
      </c>
      <c r="G592" s="66" t="s">
        <v>96</v>
      </c>
      <c r="H592" s="69" t="s">
        <v>2291</v>
      </c>
      <c r="I592" s="66" t="s">
        <v>129</v>
      </c>
      <c r="J592" s="69" t="s">
        <v>156</v>
      </c>
      <c r="K592" s="76"/>
      <c r="L592" s="76"/>
      <c r="M592" s="76"/>
      <c r="N592" s="69" t="s">
        <v>2587</v>
      </c>
      <c r="O592" s="69" t="s">
        <v>249</v>
      </c>
      <c r="P592" s="76"/>
      <c r="Q592" s="76"/>
      <c r="R592" s="73">
        <v>0</v>
      </c>
      <c r="S592" s="74">
        <f t="shared" si="27"/>
        <v>500</v>
      </c>
      <c r="T592" s="73">
        <f t="shared" si="28"/>
        <v>500</v>
      </c>
      <c r="U592" s="75" t="s">
        <v>2588</v>
      </c>
      <c r="V592" s="69" t="s">
        <v>493</v>
      </c>
    </row>
    <row r="593" spans="1:23" ht="13" hidden="1" x14ac:dyDescent="0.15">
      <c r="A593" s="64">
        <f t="shared" si="29"/>
        <v>592</v>
      </c>
      <c r="C593" s="79" t="s">
        <v>2589</v>
      </c>
      <c r="D593" s="82">
        <v>44027</v>
      </c>
      <c r="E593" s="66" t="s">
        <v>246</v>
      </c>
      <c r="F593" s="68">
        <v>2323</v>
      </c>
      <c r="G593" s="66" t="s">
        <v>96</v>
      </c>
      <c r="H593" s="69" t="s">
        <v>2590</v>
      </c>
      <c r="I593" s="66" t="s">
        <v>107</v>
      </c>
      <c r="J593" s="69" t="s">
        <v>114</v>
      </c>
      <c r="K593" s="76"/>
      <c r="L593" s="76"/>
      <c r="M593" s="76"/>
      <c r="N593" s="69" t="s">
        <v>2591</v>
      </c>
      <c r="O593" s="69" t="s">
        <v>735</v>
      </c>
      <c r="P593" s="76"/>
      <c r="Q593" s="76"/>
      <c r="R593" s="73">
        <v>0</v>
      </c>
      <c r="S593" s="74">
        <f t="shared" si="27"/>
        <v>500</v>
      </c>
      <c r="T593" s="73">
        <f t="shared" si="28"/>
        <v>500</v>
      </c>
      <c r="U593" s="75" t="s">
        <v>2592</v>
      </c>
      <c r="V593" s="69" t="s">
        <v>251</v>
      </c>
    </row>
    <row r="594" spans="1:23" ht="13" hidden="1" x14ac:dyDescent="0.15">
      <c r="A594" s="64">
        <f t="shared" si="29"/>
        <v>593</v>
      </c>
      <c r="C594" s="79" t="s">
        <v>2593</v>
      </c>
      <c r="D594" s="82">
        <v>44027</v>
      </c>
      <c r="E594" s="66" t="s">
        <v>246</v>
      </c>
      <c r="F594" s="68">
        <v>2910</v>
      </c>
      <c r="G594" s="66" t="s">
        <v>96</v>
      </c>
      <c r="H594" s="69" t="s">
        <v>2594</v>
      </c>
      <c r="I594" s="66" t="s">
        <v>113</v>
      </c>
      <c r="J594" s="69" t="s">
        <v>114</v>
      </c>
      <c r="K594" s="76"/>
      <c r="L594" s="76"/>
      <c r="M594" s="76"/>
      <c r="N594" s="69" t="s">
        <v>2595</v>
      </c>
      <c r="O594" s="69" t="s">
        <v>735</v>
      </c>
      <c r="P594" s="76"/>
      <c r="Q594" s="76"/>
      <c r="R594" s="73">
        <v>0</v>
      </c>
      <c r="S594" s="74">
        <f t="shared" si="27"/>
        <v>500</v>
      </c>
      <c r="T594" s="73">
        <f t="shared" si="28"/>
        <v>500</v>
      </c>
      <c r="U594" s="75" t="s">
        <v>2596</v>
      </c>
      <c r="V594" s="69" t="s">
        <v>251</v>
      </c>
    </row>
    <row r="595" spans="1:23" ht="13" hidden="1" x14ac:dyDescent="0.15">
      <c r="A595" s="64">
        <f t="shared" si="29"/>
        <v>594</v>
      </c>
      <c r="C595" s="79" t="s">
        <v>2597</v>
      </c>
      <c r="D595" s="82">
        <v>44027</v>
      </c>
      <c r="E595" s="66" t="s">
        <v>246</v>
      </c>
      <c r="F595" s="68">
        <v>1902</v>
      </c>
      <c r="G595" s="66" t="s">
        <v>96</v>
      </c>
      <c r="H595" s="69" t="s">
        <v>1372</v>
      </c>
      <c r="I595" s="66" t="s">
        <v>120</v>
      </c>
      <c r="J595" s="69" t="s">
        <v>121</v>
      </c>
      <c r="K595" s="76"/>
      <c r="L595" s="76"/>
      <c r="M595" s="76"/>
      <c r="N595" s="69" t="s">
        <v>2598</v>
      </c>
      <c r="O595" s="69" t="s">
        <v>452</v>
      </c>
      <c r="P595" s="76"/>
      <c r="Q595" s="76"/>
      <c r="R595" s="73">
        <v>0</v>
      </c>
      <c r="S595" s="74">
        <f t="shared" si="27"/>
        <v>500</v>
      </c>
      <c r="T595" s="73">
        <f t="shared" si="28"/>
        <v>500</v>
      </c>
      <c r="U595" s="75" t="s">
        <v>2599</v>
      </c>
      <c r="V595" s="69" t="s">
        <v>493</v>
      </c>
    </row>
    <row r="596" spans="1:23" ht="13" hidden="1" x14ac:dyDescent="0.15">
      <c r="A596" s="64">
        <f t="shared" si="29"/>
        <v>595</v>
      </c>
      <c r="C596" s="79" t="s">
        <v>2600</v>
      </c>
      <c r="D596" s="82">
        <v>44027</v>
      </c>
      <c r="E596" s="66" t="s">
        <v>267</v>
      </c>
      <c r="F596" s="68">
        <v>2608</v>
      </c>
      <c r="G596" s="66" t="s">
        <v>96</v>
      </c>
      <c r="H596" s="69" t="s">
        <v>2601</v>
      </c>
      <c r="I596" s="66" t="s">
        <v>113</v>
      </c>
      <c r="J596" s="69" t="s">
        <v>114</v>
      </c>
      <c r="K596" s="76"/>
      <c r="L596" s="76"/>
      <c r="M596" s="76"/>
      <c r="N596" s="69" t="s">
        <v>2602</v>
      </c>
      <c r="O596" s="69" t="s">
        <v>281</v>
      </c>
      <c r="P596" s="76"/>
      <c r="Q596" s="76"/>
      <c r="R596" s="73">
        <v>0</v>
      </c>
      <c r="S596" s="74">
        <f t="shared" si="27"/>
        <v>500</v>
      </c>
      <c r="T596" s="73">
        <f t="shared" si="28"/>
        <v>500</v>
      </c>
      <c r="U596" s="75" t="s">
        <v>2603</v>
      </c>
      <c r="V596" s="69" t="s">
        <v>2339</v>
      </c>
    </row>
    <row r="597" spans="1:23" ht="13" x14ac:dyDescent="0.15">
      <c r="A597" s="64">
        <f t="shared" si="29"/>
        <v>596</v>
      </c>
      <c r="C597" s="79" t="s">
        <v>2604</v>
      </c>
      <c r="D597" s="82">
        <v>44027</v>
      </c>
      <c r="E597" s="66" t="s">
        <v>298</v>
      </c>
      <c r="F597" s="68">
        <v>5405</v>
      </c>
      <c r="G597" s="66" t="s">
        <v>96</v>
      </c>
      <c r="H597" s="69" t="s">
        <v>1543</v>
      </c>
      <c r="I597" s="66" t="s">
        <v>1544</v>
      </c>
      <c r="J597" s="69" t="s">
        <v>156</v>
      </c>
      <c r="K597" s="76"/>
      <c r="L597" s="76"/>
      <c r="M597" s="76"/>
      <c r="N597" s="69" t="s">
        <v>2605</v>
      </c>
      <c r="O597" s="69" t="s">
        <v>452</v>
      </c>
      <c r="P597" s="71">
        <v>1</v>
      </c>
      <c r="Q597" s="71">
        <v>1</v>
      </c>
      <c r="R597" s="73">
        <v>199000</v>
      </c>
      <c r="S597" s="74">
        <f t="shared" si="27"/>
        <v>0</v>
      </c>
      <c r="T597" s="73">
        <f t="shared" si="28"/>
        <v>199000</v>
      </c>
      <c r="U597" s="75" t="s">
        <v>2606</v>
      </c>
      <c r="V597" s="69" t="s">
        <v>2607</v>
      </c>
      <c r="W597" s="84" t="s">
        <v>5417</v>
      </c>
    </row>
    <row r="598" spans="1:23" ht="13" x14ac:dyDescent="0.15">
      <c r="A598" s="64">
        <f t="shared" si="29"/>
        <v>597</v>
      </c>
      <c r="C598" s="79" t="s">
        <v>2608</v>
      </c>
      <c r="D598" s="82">
        <v>44027</v>
      </c>
      <c r="E598" s="66" t="s">
        <v>298</v>
      </c>
      <c r="F598" s="68">
        <v>6218</v>
      </c>
      <c r="G598" s="66" t="s">
        <v>96</v>
      </c>
      <c r="H598" s="69" t="s">
        <v>2609</v>
      </c>
      <c r="I598" s="66" t="s">
        <v>107</v>
      </c>
      <c r="J598" s="69" t="s">
        <v>893</v>
      </c>
      <c r="K598" s="76"/>
      <c r="L598" s="76"/>
      <c r="M598" s="76"/>
      <c r="N598" s="69" t="s">
        <v>2610</v>
      </c>
      <c r="O598" s="69" t="s">
        <v>2611</v>
      </c>
      <c r="P598" s="76"/>
      <c r="Q598" s="76"/>
      <c r="R598" s="73">
        <v>50000</v>
      </c>
      <c r="S598" s="74">
        <f t="shared" si="27"/>
        <v>0</v>
      </c>
      <c r="T598" s="73">
        <f t="shared" si="28"/>
        <v>50000</v>
      </c>
      <c r="U598" s="75" t="s">
        <v>2612</v>
      </c>
      <c r="V598" s="69" t="s">
        <v>323</v>
      </c>
      <c r="W598" s="84" t="s">
        <v>5417</v>
      </c>
    </row>
    <row r="599" spans="1:23" ht="13" x14ac:dyDescent="0.15">
      <c r="A599" s="64">
        <f t="shared" si="29"/>
        <v>598</v>
      </c>
      <c r="C599" s="79" t="s">
        <v>2613</v>
      </c>
      <c r="D599" s="82">
        <v>44027</v>
      </c>
      <c r="E599" s="66" t="s">
        <v>298</v>
      </c>
      <c r="F599" s="68">
        <v>13511</v>
      </c>
      <c r="G599" s="66" t="s">
        <v>96</v>
      </c>
      <c r="H599" s="69" t="s">
        <v>2614</v>
      </c>
      <c r="I599" s="66" t="s">
        <v>113</v>
      </c>
      <c r="J599" s="69" t="s">
        <v>142</v>
      </c>
      <c r="K599" s="76"/>
      <c r="L599" s="76"/>
      <c r="M599" s="76"/>
      <c r="N599" s="69" t="s">
        <v>2615</v>
      </c>
      <c r="O599" s="69" t="s">
        <v>301</v>
      </c>
      <c r="P599" s="76"/>
      <c r="Q599" s="76"/>
      <c r="R599" s="73">
        <v>50000</v>
      </c>
      <c r="S599" s="74">
        <f t="shared" si="27"/>
        <v>0</v>
      </c>
      <c r="T599" s="73">
        <f t="shared" si="28"/>
        <v>50000</v>
      </c>
      <c r="U599" s="75" t="s">
        <v>2616</v>
      </c>
      <c r="V599" s="69" t="s">
        <v>334</v>
      </c>
      <c r="W599" s="84" t="s">
        <v>5417</v>
      </c>
    </row>
    <row r="600" spans="1:23" ht="13" x14ac:dyDescent="0.15">
      <c r="A600" s="64">
        <f t="shared" si="29"/>
        <v>599</v>
      </c>
      <c r="C600" s="79" t="s">
        <v>2617</v>
      </c>
      <c r="D600" s="82">
        <v>44027</v>
      </c>
      <c r="E600" s="66" t="s">
        <v>298</v>
      </c>
      <c r="F600" s="68">
        <v>161</v>
      </c>
      <c r="G600" s="66" t="s">
        <v>1648</v>
      </c>
      <c r="H600" s="69" t="s">
        <v>2618</v>
      </c>
      <c r="I600" s="66" t="s">
        <v>98</v>
      </c>
      <c r="J600" s="69" t="s">
        <v>156</v>
      </c>
      <c r="K600" s="76"/>
      <c r="L600" s="76"/>
      <c r="M600" s="76"/>
      <c r="N600" s="69" t="s">
        <v>2619</v>
      </c>
      <c r="O600" s="69" t="s">
        <v>301</v>
      </c>
      <c r="P600" s="76"/>
      <c r="Q600" s="76"/>
      <c r="R600" s="73">
        <v>50000</v>
      </c>
      <c r="S600" s="74">
        <f t="shared" si="27"/>
        <v>0</v>
      </c>
      <c r="T600" s="73">
        <f t="shared" si="28"/>
        <v>50000</v>
      </c>
      <c r="U600" s="75" t="s">
        <v>2620</v>
      </c>
      <c r="V600" s="69" t="s">
        <v>562</v>
      </c>
      <c r="W600" s="84" t="s">
        <v>5417</v>
      </c>
    </row>
    <row r="601" spans="1:23" ht="13" x14ac:dyDescent="0.15">
      <c r="A601" s="64">
        <f t="shared" si="29"/>
        <v>600</v>
      </c>
      <c r="C601" s="79" t="s">
        <v>2621</v>
      </c>
      <c r="D601" s="82">
        <v>44027</v>
      </c>
      <c r="E601" s="66" t="s">
        <v>298</v>
      </c>
      <c r="F601" s="68">
        <v>3204</v>
      </c>
      <c r="G601" s="66" t="s">
        <v>96</v>
      </c>
      <c r="H601" s="69" t="s">
        <v>240</v>
      </c>
      <c r="I601" s="66" t="s">
        <v>120</v>
      </c>
      <c r="J601" s="69" t="s">
        <v>241</v>
      </c>
      <c r="K601" s="76"/>
      <c r="L601" s="76"/>
      <c r="M601" s="76"/>
      <c r="N601" s="69" t="s">
        <v>242</v>
      </c>
      <c r="O601" s="69" t="s">
        <v>301</v>
      </c>
      <c r="P601" s="76"/>
      <c r="Q601" s="76"/>
      <c r="R601" s="73">
        <v>50000</v>
      </c>
      <c r="S601" s="74">
        <f t="shared" si="27"/>
        <v>0</v>
      </c>
      <c r="T601" s="73">
        <f t="shared" si="28"/>
        <v>50000</v>
      </c>
      <c r="U601" s="75" t="s">
        <v>244</v>
      </c>
      <c r="V601" s="69" t="s">
        <v>323</v>
      </c>
      <c r="W601" s="84" t="s">
        <v>5417</v>
      </c>
    </row>
    <row r="602" spans="1:23" ht="13" x14ac:dyDescent="0.15">
      <c r="A602" s="64">
        <f t="shared" si="29"/>
        <v>601</v>
      </c>
      <c r="C602" s="79" t="s">
        <v>2622</v>
      </c>
      <c r="D602" s="82">
        <v>44027</v>
      </c>
      <c r="E602" s="66" t="s">
        <v>298</v>
      </c>
      <c r="F602" s="68">
        <v>3513</v>
      </c>
      <c r="G602" s="66" t="s">
        <v>96</v>
      </c>
      <c r="H602" s="69" t="s">
        <v>460</v>
      </c>
      <c r="I602" s="66" t="s">
        <v>113</v>
      </c>
      <c r="J602" s="69" t="s">
        <v>108</v>
      </c>
      <c r="K602" s="76"/>
      <c r="L602" s="76"/>
      <c r="M602" s="76"/>
      <c r="N602" s="69" t="s">
        <v>461</v>
      </c>
      <c r="O602" s="76"/>
      <c r="P602" s="76"/>
      <c r="Q602" s="76"/>
      <c r="R602" s="73">
        <v>50000</v>
      </c>
      <c r="S602" s="74">
        <f t="shared" si="27"/>
        <v>0</v>
      </c>
      <c r="T602" s="73">
        <f t="shared" si="28"/>
        <v>50000</v>
      </c>
      <c r="U602" s="75" t="s">
        <v>462</v>
      </c>
      <c r="V602" s="69" t="s">
        <v>308</v>
      </c>
      <c r="W602" s="84" t="s">
        <v>5417</v>
      </c>
    </row>
    <row r="603" spans="1:23" ht="13" x14ac:dyDescent="0.15">
      <c r="A603" s="64">
        <f t="shared" si="29"/>
        <v>602</v>
      </c>
      <c r="C603" s="79" t="s">
        <v>2623</v>
      </c>
      <c r="D603" s="82">
        <v>44027</v>
      </c>
      <c r="E603" s="66" t="s">
        <v>298</v>
      </c>
      <c r="F603" s="68">
        <v>1314</v>
      </c>
      <c r="G603" s="66" t="s">
        <v>96</v>
      </c>
      <c r="H603" s="69" t="s">
        <v>2624</v>
      </c>
      <c r="I603" s="66" t="s">
        <v>173</v>
      </c>
      <c r="J603" s="69" t="s">
        <v>142</v>
      </c>
      <c r="K603" s="76"/>
      <c r="L603" s="76"/>
      <c r="M603" s="76"/>
      <c r="N603" s="69" t="s">
        <v>2625</v>
      </c>
      <c r="O603" s="69" t="s">
        <v>566</v>
      </c>
      <c r="P603" s="76"/>
      <c r="Q603" s="76"/>
      <c r="R603" s="73">
        <v>50000</v>
      </c>
      <c r="S603" s="74">
        <f t="shared" si="27"/>
        <v>0</v>
      </c>
      <c r="T603" s="73">
        <f t="shared" si="28"/>
        <v>50000</v>
      </c>
      <c r="U603" s="75" t="s">
        <v>2626</v>
      </c>
      <c r="V603" s="69" t="s">
        <v>303</v>
      </c>
      <c r="W603" s="84" t="s">
        <v>5417</v>
      </c>
    </row>
    <row r="604" spans="1:23" ht="13" x14ac:dyDescent="0.15">
      <c r="A604" s="64">
        <f t="shared" si="29"/>
        <v>603</v>
      </c>
      <c r="C604" s="79" t="s">
        <v>2627</v>
      </c>
      <c r="D604" s="82">
        <v>44027</v>
      </c>
      <c r="E604" s="66" t="s">
        <v>298</v>
      </c>
      <c r="F604" s="68">
        <v>6004</v>
      </c>
      <c r="G604" s="66" t="s">
        <v>96</v>
      </c>
      <c r="H604" s="69" t="s">
        <v>2628</v>
      </c>
      <c r="I604" s="66" t="s">
        <v>120</v>
      </c>
      <c r="J604" s="69" t="s">
        <v>130</v>
      </c>
      <c r="K604" s="76"/>
      <c r="L604" s="76"/>
      <c r="M604" s="76"/>
      <c r="N604" s="69" t="s">
        <v>2629</v>
      </c>
      <c r="O604" s="69" t="s">
        <v>566</v>
      </c>
      <c r="P604" s="76"/>
      <c r="Q604" s="76"/>
      <c r="R604" s="73">
        <v>50000</v>
      </c>
      <c r="S604" s="74">
        <f t="shared" si="27"/>
        <v>0</v>
      </c>
      <c r="T604" s="73">
        <f t="shared" si="28"/>
        <v>50000</v>
      </c>
      <c r="U604" s="75" t="s">
        <v>2630</v>
      </c>
      <c r="V604" s="69" t="s">
        <v>303</v>
      </c>
      <c r="W604" s="84" t="s">
        <v>5417</v>
      </c>
    </row>
    <row r="605" spans="1:23" ht="13" x14ac:dyDescent="0.15">
      <c r="A605" s="64">
        <f t="shared" si="29"/>
        <v>604</v>
      </c>
      <c r="C605" s="79" t="s">
        <v>2631</v>
      </c>
      <c r="D605" s="82">
        <v>44027</v>
      </c>
      <c r="E605" s="66" t="s">
        <v>298</v>
      </c>
      <c r="F605" s="68">
        <v>13209</v>
      </c>
      <c r="G605" s="66" t="s">
        <v>96</v>
      </c>
      <c r="H605" s="69" t="s">
        <v>2632</v>
      </c>
      <c r="I605" s="66" t="s">
        <v>107</v>
      </c>
      <c r="J605" s="69" t="s">
        <v>142</v>
      </c>
      <c r="K605" s="76"/>
      <c r="L605" s="76"/>
      <c r="M605" s="76"/>
      <c r="N605" s="69" t="s">
        <v>2633</v>
      </c>
      <c r="O605" s="69" t="s">
        <v>566</v>
      </c>
      <c r="P605" s="76"/>
      <c r="Q605" s="76"/>
      <c r="R605" s="73">
        <v>50000</v>
      </c>
      <c r="S605" s="74">
        <f t="shared" si="27"/>
        <v>0</v>
      </c>
      <c r="T605" s="73">
        <f t="shared" si="28"/>
        <v>50000</v>
      </c>
      <c r="U605" s="75" t="s">
        <v>2634</v>
      </c>
      <c r="V605" s="69" t="s">
        <v>303</v>
      </c>
      <c r="W605" s="84" t="s">
        <v>5417</v>
      </c>
    </row>
    <row r="606" spans="1:23" ht="13" x14ac:dyDescent="0.15">
      <c r="A606" s="64">
        <f t="shared" si="29"/>
        <v>605</v>
      </c>
      <c r="C606" s="79" t="s">
        <v>2635</v>
      </c>
      <c r="D606" s="82">
        <v>44027</v>
      </c>
      <c r="E606" s="66" t="s">
        <v>298</v>
      </c>
      <c r="F606" s="68">
        <v>4808</v>
      </c>
      <c r="G606" s="66" t="s">
        <v>96</v>
      </c>
      <c r="H606" s="69" t="s">
        <v>2096</v>
      </c>
      <c r="I606" s="66" t="s">
        <v>107</v>
      </c>
      <c r="J606" s="69" t="s">
        <v>130</v>
      </c>
      <c r="K606" s="76"/>
      <c r="L606" s="76"/>
      <c r="M606" s="76"/>
      <c r="N606" s="69" t="s">
        <v>2636</v>
      </c>
      <c r="O606" s="69" t="s">
        <v>566</v>
      </c>
      <c r="P606" s="76"/>
      <c r="Q606" s="76"/>
      <c r="R606" s="73">
        <v>50000</v>
      </c>
      <c r="S606" s="74">
        <f t="shared" si="27"/>
        <v>0</v>
      </c>
      <c r="T606" s="73">
        <f t="shared" si="28"/>
        <v>50000</v>
      </c>
      <c r="U606" s="75" t="s">
        <v>2637</v>
      </c>
      <c r="V606" s="69" t="s">
        <v>303</v>
      </c>
      <c r="W606" s="84" t="s">
        <v>5417</v>
      </c>
    </row>
    <row r="607" spans="1:23" ht="13" x14ac:dyDescent="0.15">
      <c r="A607" s="64">
        <f t="shared" si="29"/>
        <v>606</v>
      </c>
      <c r="C607" s="79" t="s">
        <v>2638</v>
      </c>
      <c r="D607" s="82">
        <v>44027</v>
      </c>
      <c r="E607" s="66" t="s">
        <v>298</v>
      </c>
      <c r="F607" s="68">
        <v>9713</v>
      </c>
      <c r="G607" s="66" t="s">
        <v>96</v>
      </c>
      <c r="H607" s="69" t="s">
        <v>2639</v>
      </c>
      <c r="I607" s="66" t="s">
        <v>107</v>
      </c>
      <c r="J607" s="69" t="s">
        <v>135</v>
      </c>
      <c r="K607" s="76"/>
      <c r="L607" s="76"/>
      <c r="M607" s="76"/>
      <c r="N607" s="69" t="s">
        <v>2640</v>
      </c>
      <c r="O607" s="69" t="s">
        <v>1109</v>
      </c>
      <c r="P607" s="76"/>
      <c r="Q607" s="76"/>
      <c r="R607" s="73">
        <v>50000</v>
      </c>
      <c r="S607" s="74">
        <f t="shared" si="27"/>
        <v>0</v>
      </c>
      <c r="T607" s="73">
        <f t="shared" si="28"/>
        <v>50000</v>
      </c>
      <c r="U607" s="75" t="s">
        <v>2641</v>
      </c>
      <c r="V607" s="69" t="s">
        <v>1111</v>
      </c>
      <c r="W607" s="84" t="s">
        <v>5417</v>
      </c>
    </row>
    <row r="608" spans="1:23" ht="13" x14ac:dyDescent="0.15">
      <c r="A608" s="64">
        <f t="shared" si="29"/>
        <v>607</v>
      </c>
      <c r="C608" s="79" t="s">
        <v>2642</v>
      </c>
      <c r="D608" s="82">
        <v>44027</v>
      </c>
      <c r="E608" s="66" t="s">
        <v>298</v>
      </c>
      <c r="F608" s="68">
        <v>9032</v>
      </c>
      <c r="G608" s="66" t="s">
        <v>96</v>
      </c>
      <c r="H608" s="69" t="s">
        <v>2643</v>
      </c>
      <c r="I608" s="66" t="s">
        <v>129</v>
      </c>
      <c r="J608" s="69" t="s">
        <v>108</v>
      </c>
      <c r="K608" s="76"/>
      <c r="L608" s="76"/>
      <c r="M608" s="76"/>
      <c r="N608" s="69" t="s">
        <v>2644</v>
      </c>
      <c r="O608" s="69" t="s">
        <v>1109</v>
      </c>
      <c r="P608" s="76"/>
      <c r="Q608" s="76"/>
      <c r="R608" s="73">
        <v>50000</v>
      </c>
      <c r="S608" s="74">
        <f t="shared" si="27"/>
        <v>0</v>
      </c>
      <c r="T608" s="73">
        <f t="shared" si="28"/>
        <v>50000</v>
      </c>
      <c r="U608" s="75" t="s">
        <v>2645</v>
      </c>
      <c r="V608" s="69" t="s">
        <v>562</v>
      </c>
      <c r="W608" s="84" t="s">
        <v>5417</v>
      </c>
    </row>
    <row r="609" spans="1:23" ht="13" x14ac:dyDescent="0.15">
      <c r="A609" s="64">
        <f t="shared" si="29"/>
        <v>608</v>
      </c>
      <c r="C609" s="79" t="s">
        <v>2646</v>
      </c>
      <c r="D609" s="82">
        <v>44027</v>
      </c>
      <c r="E609" s="66" t="s">
        <v>298</v>
      </c>
      <c r="F609" s="68">
        <v>2915</v>
      </c>
      <c r="G609" s="66" t="s">
        <v>96</v>
      </c>
      <c r="H609" s="69" t="s">
        <v>2647</v>
      </c>
      <c r="I609" s="66" t="s">
        <v>107</v>
      </c>
      <c r="J609" s="69" t="s">
        <v>130</v>
      </c>
      <c r="K609" s="76"/>
      <c r="L609" s="76"/>
      <c r="M609" s="76"/>
      <c r="N609" s="69" t="s">
        <v>2648</v>
      </c>
      <c r="O609" s="69" t="s">
        <v>327</v>
      </c>
      <c r="P609" s="76"/>
      <c r="Q609" s="76"/>
      <c r="R609" s="73">
        <v>50000</v>
      </c>
      <c r="S609" s="74">
        <f t="shared" si="27"/>
        <v>0</v>
      </c>
      <c r="T609" s="73">
        <f t="shared" si="28"/>
        <v>50000</v>
      </c>
      <c r="U609" s="75" t="s">
        <v>2649</v>
      </c>
      <c r="V609" s="69" t="s">
        <v>303</v>
      </c>
      <c r="W609" s="84" t="s">
        <v>5417</v>
      </c>
    </row>
    <row r="610" spans="1:23" ht="13" x14ac:dyDescent="0.15">
      <c r="A610" s="64">
        <f t="shared" si="29"/>
        <v>609</v>
      </c>
      <c r="C610" s="79" t="s">
        <v>2650</v>
      </c>
      <c r="D610" s="82">
        <v>44027</v>
      </c>
      <c r="E610" s="66" t="s">
        <v>298</v>
      </c>
      <c r="F610" s="68">
        <v>7712</v>
      </c>
      <c r="G610" s="66" t="s">
        <v>96</v>
      </c>
      <c r="H610" s="69" t="s">
        <v>2651</v>
      </c>
      <c r="I610" s="66" t="s">
        <v>113</v>
      </c>
      <c r="J610" s="69" t="s">
        <v>156</v>
      </c>
      <c r="K610" s="76"/>
      <c r="L610" s="76"/>
      <c r="M610" s="76"/>
      <c r="N610" s="69" t="s">
        <v>2652</v>
      </c>
      <c r="O610" s="69" t="s">
        <v>327</v>
      </c>
      <c r="P610" s="76"/>
      <c r="Q610" s="76"/>
      <c r="R610" s="73">
        <v>50000</v>
      </c>
      <c r="S610" s="74">
        <f t="shared" si="27"/>
        <v>0</v>
      </c>
      <c r="T610" s="73">
        <f t="shared" si="28"/>
        <v>50000</v>
      </c>
      <c r="U610" s="75" t="s">
        <v>2653</v>
      </c>
      <c r="V610" s="69" t="s">
        <v>339</v>
      </c>
      <c r="W610" s="84" t="s">
        <v>5417</v>
      </c>
    </row>
    <row r="611" spans="1:23" ht="13" x14ac:dyDescent="0.15">
      <c r="A611" s="64">
        <f t="shared" si="29"/>
        <v>610</v>
      </c>
      <c r="C611" s="79" t="s">
        <v>2654</v>
      </c>
      <c r="D611" s="82">
        <v>44027</v>
      </c>
      <c r="E611" s="66" t="s">
        <v>298</v>
      </c>
      <c r="F611" s="68">
        <v>830</v>
      </c>
      <c r="G611" s="66" t="s">
        <v>96</v>
      </c>
      <c r="H611" s="69" t="s">
        <v>2655</v>
      </c>
      <c r="I611" s="66" t="s">
        <v>120</v>
      </c>
      <c r="J611" s="69" t="s">
        <v>489</v>
      </c>
      <c r="K611" s="76"/>
      <c r="L611" s="76"/>
      <c r="M611" s="76"/>
      <c r="N611" s="69" t="s">
        <v>2656</v>
      </c>
      <c r="O611" s="69" t="s">
        <v>327</v>
      </c>
      <c r="P611" s="76"/>
      <c r="Q611" s="76"/>
      <c r="R611" s="73">
        <v>50000</v>
      </c>
      <c r="S611" s="74">
        <f t="shared" si="27"/>
        <v>0</v>
      </c>
      <c r="T611" s="73">
        <f t="shared" si="28"/>
        <v>50000</v>
      </c>
      <c r="U611" s="75" t="s">
        <v>2657</v>
      </c>
      <c r="V611" s="69" t="s">
        <v>308</v>
      </c>
      <c r="W611" s="84" t="s">
        <v>5417</v>
      </c>
    </row>
    <row r="612" spans="1:23" ht="13" hidden="1" x14ac:dyDescent="0.15">
      <c r="A612" s="64">
        <f t="shared" si="29"/>
        <v>611</v>
      </c>
      <c r="C612" s="79" t="s">
        <v>2658</v>
      </c>
      <c r="D612" s="82">
        <v>44027</v>
      </c>
      <c r="E612" s="66" t="s">
        <v>298</v>
      </c>
      <c r="F612" s="68">
        <v>2821</v>
      </c>
      <c r="G612" s="66" t="s">
        <v>96</v>
      </c>
      <c r="H612" s="69" t="s">
        <v>2659</v>
      </c>
      <c r="I612" s="66" t="s">
        <v>107</v>
      </c>
      <c r="J612" s="69" t="s">
        <v>108</v>
      </c>
      <c r="K612" s="76"/>
      <c r="L612" s="76"/>
      <c r="M612" s="76"/>
      <c r="N612" s="69" t="s">
        <v>2660</v>
      </c>
      <c r="O612" s="69" t="s">
        <v>2661</v>
      </c>
      <c r="P612" s="76"/>
      <c r="Q612" s="76"/>
      <c r="R612" s="73">
        <v>0</v>
      </c>
      <c r="S612" s="74">
        <f t="shared" si="27"/>
        <v>500</v>
      </c>
      <c r="T612" s="73">
        <f t="shared" si="28"/>
        <v>500</v>
      </c>
      <c r="U612" s="75" t="s">
        <v>2662</v>
      </c>
      <c r="V612" s="69" t="s">
        <v>596</v>
      </c>
    </row>
    <row r="613" spans="1:23" ht="13" hidden="1" x14ac:dyDescent="0.15">
      <c r="A613" s="64">
        <f t="shared" si="29"/>
        <v>612</v>
      </c>
      <c r="C613" s="79" t="s">
        <v>2663</v>
      </c>
      <c r="D613" s="82">
        <v>44027</v>
      </c>
      <c r="E613" s="66" t="s">
        <v>298</v>
      </c>
      <c r="F613" s="68">
        <v>3201</v>
      </c>
      <c r="G613" s="66" t="s">
        <v>96</v>
      </c>
      <c r="H613" s="69" t="s">
        <v>399</v>
      </c>
      <c r="I613" s="66" t="s">
        <v>107</v>
      </c>
      <c r="J613" s="69" t="s">
        <v>156</v>
      </c>
      <c r="K613" s="76"/>
      <c r="L613" s="76"/>
      <c r="M613" s="76"/>
      <c r="N613" s="69" t="s">
        <v>400</v>
      </c>
      <c r="O613" s="69" t="s">
        <v>2664</v>
      </c>
      <c r="P613" s="76"/>
      <c r="Q613" s="76"/>
      <c r="R613" s="73">
        <v>0</v>
      </c>
      <c r="S613" s="74">
        <f t="shared" si="27"/>
        <v>500</v>
      </c>
      <c r="T613" s="73">
        <f t="shared" si="28"/>
        <v>500</v>
      </c>
      <c r="U613" s="75" t="s">
        <v>401</v>
      </c>
      <c r="V613" s="69" t="s">
        <v>596</v>
      </c>
    </row>
    <row r="614" spans="1:23" ht="13" hidden="1" x14ac:dyDescent="0.15">
      <c r="A614" s="64">
        <f t="shared" si="29"/>
        <v>613</v>
      </c>
      <c r="C614" s="79" t="s">
        <v>2665</v>
      </c>
      <c r="D614" s="82">
        <v>44027</v>
      </c>
      <c r="E614" s="66" t="s">
        <v>298</v>
      </c>
      <c r="F614" s="68">
        <v>2425</v>
      </c>
      <c r="G614" s="66" t="s">
        <v>96</v>
      </c>
      <c r="H614" s="69" t="s">
        <v>2666</v>
      </c>
      <c r="I614" s="66" t="s">
        <v>120</v>
      </c>
      <c r="J614" s="69" t="s">
        <v>489</v>
      </c>
      <c r="K614" s="76"/>
      <c r="L614" s="76"/>
      <c r="M614" s="76"/>
      <c r="N614" s="69" t="s">
        <v>2667</v>
      </c>
      <c r="O614" s="69" t="s">
        <v>2668</v>
      </c>
      <c r="P614" s="76"/>
      <c r="Q614" s="76"/>
      <c r="R614" s="73">
        <v>0</v>
      </c>
      <c r="S614" s="74">
        <f t="shared" si="27"/>
        <v>500</v>
      </c>
      <c r="T614" s="73">
        <f t="shared" si="28"/>
        <v>500</v>
      </c>
      <c r="U614" s="75" t="s">
        <v>2669</v>
      </c>
      <c r="V614" s="69" t="s">
        <v>808</v>
      </c>
    </row>
    <row r="615" spans="1:23" ht="13" hidden="1" x14ac:dyDescent="0.15">
      <c r="A615" s="64">
        <f t="shared" si="29"/>
        <v>614</v>
      </c>
      <c r="C615" s="79" t="s">
        <v>2670</v>
      </c>
      <c r="D615" s="82">
        <v>44027</v>
      </c>
      <c r="E615" s="66" t="s">
        <v>298</v>
      </c>
      <c r="F615" s="68">
        <v>3225</v>
      </c>
      <c r="G615" s="66" t="s">
        <v>96</v>
      </c>
      <c r="H615" s="69" t="s">
        <v>787</v>
      </c>
      <c r="I615" s="66" t="s">
        <v>129</v>
      </c>
      <c r="J615" s="69" t="s">
        <v>114</v>
      </c>
      <c r="K615" s="76"/>
      <c r="L615" s="76"/>
      <c r="M615" s="76"/>
      <c r="N615" s="69" t="s">
        <v>2671</v>
      </c>
      <c r="O615" s="69" t="s">
        <v>2672</v>
      </c>
      <c r="P615" s="76"/>
      <c r="Q615" s="76"/>
      <c r="R615" s="73">
        <v>0</v>
      </c>
      <c r="S615" s="74">
        <f t="shared" si="27"/>
        <v>500</v>
      </c>
      <c r="T615" s="73">
        <f t="shared" si="28"/>
        <v>500</v>
      </c>
      <c r="U615" s="75" t="s">
        <v>2673</v>
      </c>
      <c r="V615" s="69" t="s">
        <v>596</v>
      </c>
    </row>
    <row r="616" spans="1:23" ht="13" hidden="1" x14ac:dyDescent="0.15">
      <c r="A616" s="64">
        <f t="shared" si="29"/>
        <v>615</v>
      </c>
      <c r="C616" s="79" t="s">
        <v>2674</v>
      </c>
      <c r="D616" s="82">
        <v>44027</v>
      </c>
      <c r="E616" s="66" t="s">
        <v>298</v>
      </c>
      <c r="F616" s="68">
        <v>1700</v>
      </c>
      <c r="G616" s="66" t="s">
        <v>96</v>
      </c>
      <c r="H616" s="69" t="s">
        <v>2675</v>
      </c>
      <c r="I616" s="66" t="s">
        <v>98</v>
      </c>
      <c r="J616" s="69" t="s">
        <v>489</v>
      </c>
      <c r="K616" s="76"/>
      <c r="L616" s="76"/>
      <c r="M616" s="76"/>
      <c r="N616" s="69" t="s">
        <v>2676</v>
      </c>
      <c r="O616" s="69" t="s">
        <v>2672</v>
      </c>
      <c r="P616" s="76"/>
      <c r="Q616" s="76"/>
      <c r="R616" s="73">
        <v>0</v>
      </c>
      <c r="S616" s="74">
        <f t="shared" si="27"/>
        <v>500</v>
      </c>
      <c r="T616" s="73">
        <f t="shared" si="28"/>
        <v>500</v>
      </c>
      <c r="U616" s="75" t="s">
        <v>2677</v>
      </c>
      <c r="V616" s="69" t="s">
        <v>2678</v>
      </c>
    </row>
    <row r="617" spans="1:23" ht="13" hidden="1" x14ac:dyDescent="0.15">
      <c r="A617" s="64">
        <f t="shared" si="29"/>
        <v>616</v>
      </c>
      <c r="C617" s="79" t="s">
        <v>2679</v>
      </c>
      <c r="D617" s="82">
        <v>44027</v>
      </c>
      <c r="E617" s="66" t="s">
        <v>298</v>
      </c>
      <c r="F617" s="68">
        <v>9032</v>
      </c>
      <c r="G617" s="66" t="s">
        <v>96</v>
      </c>
      <c r="H617" s="69" t="s">
        <v>2643</v>
      </c>
      <c r="I617" s="66" t="s">
        <v>129</v>
      </c>
      <c r="J617" s="69" t="s">
        <v>108</v>
      </c>
      <c r="K617" s="76"/>
      <c r="L617" s="76"/>
      <c r="M617" s="76"/>
      <c r="N617" s="69" t="s">
        <v>2644</v>
      </c>
      <c r="O617" s="69" t="s">
        <v>2680</v>
      </c>
      <c r="P617" s="76"/>
      <c r="Q617" s="76"/>
      <c r="R617" s="73">
        <v>0</v>
      </c>
      <c r="S617" s="74">
        <f t="shared" si="27"/>
        <v>500</v>
      </c>
      <c r="T617" s="73">
        <f t="shared" si="28"/>
        <v>500</v>
      </c>
      <c r="U617" s="75" t="s">
        <v>2645</v>
      </c>
      <c r="V617" s="69" t="s">
        <v>349</v>
      </c>
    </row>
    <row r="618" spans="1:23" ht="13" hidden="1" x14ac:dyDescent="0.15">
      <c r="A618" s="64">
        <f t="shared" si="29"/>
        <v>617</v>
      </c>
      <c r="C618" s="79" t="s">
        <v>2681</v>
      </c>
      <c r="D618" s="82">
        <v>44028</v>
      </c>
      <c r="E618" s="66" t="s">
        <v>95</v>
      </c>
      <c r="F618" s="68">
        <v>10423</v>
      </c>
      <c r="G618" s="66" t="s">
        <v>96</v>
      </c>
      <c r="H618" s="69" t="s">
        <v>2682</v>
      </c>
      <c r="I618" s="66" t="s">
        <v>107</v>
      </c>
      <c r="J618" s="69" t="s">
        <v>114</v>
      </c>
      <c r="K618" s="70">
        <v>6452</v>
      </c>
      <c r="L618" s="71">
        <v>20</v>
      </c>
      <c r="M618" s="72">
        <v>2</v>
      </c>
      <c r="N618" s="69" t="s">
        <v>839</v>
      </c>
      <c r="O618" s="69" t="s">
        <v>116</v>
      </c>
      <c r="P618" s="71">
        <v>1</v>
      </c>
      <c r="Q618" s="71">
        <v>1</v>
      </c>
      <c r="R618" s="73">
        <v>299252</v>
      </c>
      <c r="S618" s="74">
        <f t="shared" si="27"/>
        <v>0</v>
      </c>
      <c r="T618" s="73">
        <f t="shared" si="28"/>
        <v>299252</v>
      </c>
      <c r="U618" s="75" t="s">
        <v>2683</v>
      </c>
      <c r="V618" s="76"/>
    </row>
    <row r="619" spans="1:23" ht="13" hidden="1" x14ac:dyDescent="0.15">
      <c r="A619" s="64">
        <f t="shared" si="29"/>
        <v>618</v>
      </c>
      <c r="C619" s="79" t="s">
        <v>2684</v>
      </c>
      <c r="D619" s="82">
        <v>44028</v>
      </c>
      <c r="E619" s="66" t="s">
        <v>95</v>
      </c>
      <c r="F619" s="68">
        <v>10419</v>
      </c>
      <c r="G619" s="66" t="s">
        <v>96</v>
      </c>
      <c r="H619" s="69" t="s">
        <v>2682</v>
      </c>
      <c r="I619" s="66" t="s">
        <v>107</v>
      </c>
      <c r="J619" s="69" t="s">
        <v>114</v>
      </c>
      <c r="K619" s="70">
        <v>6452</v>
      </c>
      <c r="L619" s="71">
        <v>21</v>
      </c>
      <c r="M619" s="72">
        <v>2</v>
      </c>
      <c r="N619" s="69" t="s">
        <v>839</v>
      </c>
      <c r="O619" s="69" t="s">
        <v>116</v>
      </c>
      <c r="P619" s="71">
        <v>1</v>
      </c>
      <c r="Q619" s="71">
        <v>1</v>
      </c>
      <c r="R619" s="73">
        <v>276261</v>
      </c>
      <c r="S619" s="74">
        <f t="shared" si="27"/>
        <v>0</v>
      </c>
      <c r="T619" s="73">
        <f t="shared" si="28"/>
        <v>276261</v>
      </c>
      <c r="U619" s="75" t="s">
        <v>2685</v>
      </c>
      <c r="V619" s="76"/>
    </row>
    <row r="620" spans="1:23" ht="13" hidden="1" x14ac:dyDescent="0.15">
      <c r="A620" s="64">
        <f t="shared" si="29"/>
        <v>619</v>
      </c>
      <c r="C620" s="79" t="s">
        <v>2686</v>
      </c>
      <c r="D620" s="82">
        <v>44028</v>
      </c>
      <c r="E620" s="66" t="s">
        <v>362</v>
      </c>
      <c r="F620" s="68">
        <v>250</v>
      </c>
      <c r="G620" s="66" t="s">
        <v>278</v>
      </c>
      <c r="H620" s="69" t="s">
        <v>2687</v>
      </c>
      <c r="I620" s="66" t="s">
        <v>445</v>
      </c>
      <c r="J620" s="69" t="s">
        <v>135</v>
      </c>
      <c r="K620" s="76"/>
      <c r="L620" s="76"/>
      <c r="M620" s="76"/>
      <c r="N620" s="69" t="s">
        <v>2688</v>
      </c>
      <c r="O620" s="69" t="s">
        <v>2689</v>
      </c>
      <c r="P620" s="71">
        <v>1</v>
      </c>
      <c r="Q620" s="71">
        <v>8</v>
      </c>
      <c r="R620" s="73">
        <v>1732222</v>
      </c>
      <c r="S620" s="74">
        <f t="shared" si="27"/>
        <v>0</v>
      </c>
      <c r="T620" s="73">
        <f t="shared" si="28"/>
        <v>1732222</v>
      </c>
      <c r="U620" s="75" t="s">
        <v>2690</v>
      </c>
      <c r="V620" s="69" t="s">
        <v>2691</v>
      </c>
    </row>
    <row r="621" spans="1:23" ht="13" hidden="1" x14ac:dyDescent="0.15">
      <c r="A621" s="64">
        <f t="shared" si="29"/>
        <v>620</v>
      </c>
      <c r="C621" s="79" t="s">
        <v>2692</v>
      </c>
      <c r="D621" s="82">
        <v>44028</v>
      </c>
      <c r="E621" s="66" t="s">
        <v>362</v>
      </c>
      <c r="F621" s="68">
        <v>250</v>
      </c>
      <c r="G621" s="66" t="s">
        <v>278</v>
      </c>
      <c r="H621" s="69" t="s">
        <v>2687</v>
      </c>
      <c r="I621" s="66" t="s">
        <v>445</v>
      </c>
      <c r="J621" s="69" t="s">
        <v>135</v>
      </c>
      <c r="K621" s="76"/>
      <c r="L621" s="76"/>
      <c r="M621" s="76"/>
      <c r="N621" s="69" t="s">
        <v>2688</v>
      </c>
      <c r="O621" s="69" t="s">
        <v>2689</v>
      </c>
      <c r="P621" s="71">
        <v>1</v>
      </c>
      <c r="Q621" s="71">
        <v>8</v>
      </c>
      <c r="R621" s="73">
        <v>1732222</v>
      </c>
      <c r="S621" s="74">
        <f t="shared" si="27"/>
        <v>0</v>
      </c>
      <c r="T621" s="73">
        <f t="shared" si="28"/>
        <v>1732222</v>
      </c>
      <c r="U621" s="75" t="s">
        <v>2690</v>
      </c>
      <c r="V621" s="69" t="s">
        <v>2691</v>
      </c>
    </row>
    <row r="622" spans="1:23" ht="13" hidden="1" x14ac:dyDescent="0.15">
      <c r="A622" s="64">
        <f t="shared" si="29"/>
        <v>621</v>
      </c>
      <c r="C622" s="79" t="s">
        <v>2693</v>
      </c>
      <c r="D622" s="82">
        <v>44028</v>
      </c>
      <c r="E622" s="66" t="s">
        <v>362</v>
      </c>
      <c r="F622" s="68">
        <v>250</v>
      </c>
      <c r="G622" s="66" t="s">
        <v>278</v>
      </c>
      <c r="H622" s="69" t="s">
        <v>2687</v>
      </c>
      <c r="I622" s="66" t="s">
        <v>445</v>
      </c>
      <c r="J622" s="69" t="s">
        <v>135</v>
      </c>
      <c r="K622" s="76"/>
      <c r="L622" s="76"/>
      <c r="M622" s="76"/>
      <c r="N622" s="69" t="s">
        <v>2688</v>
      </c>
      <c r="O622" s="69" t="s">
        <v>2689</v>
      </c>
      <c r="P622" s="71">
        <v>1</v>
      </c>
      <c r="Q622" s="71">
        <v>8</v>
      </c>
      <c r="R622" s="73">
        <v>1732222</v>
      </c>
      <c r="S622" s="74">
        <f t="shared" si="27"/>
        <v>0</v>
      </c>
      <c r="T622" s="73">
        <f t="shared" si="28"/>
        <v>1732222</v>
      </c>
      <c r="U622" s="75" t="s">
        <v>2690</v>
      </c>
      <c r="V622" s="69" t="s">
        <v>2691</v>
      </c>
    </row>
    <row r="623" spans="1:23" ht="13" hidden="1" x14ac:dyDescent="0.15">
      <c r="A623" s="64">
        <f t="shared" si="29"/>
        <v>622</v>
      </c>
      <c r="C623" s="79" t="s">
        <v>2694</v>
      </c>
      <c r="D623" s="82">
        <v>44028</v>
      </c>
      <c r="E623" s="66" t="s">
        <v>362</v>
      </c>
      <c r="F623" s="68">
        <v>250</v>
      </c>
      <c r="G623" s="66" t="s">
        <v>278</v>
      </c>
      <c r="H623" s="69" t="s">
        <v>2687</v>
      </c>
      <c r="I623" s="66" t="s">
        <v>445</v>
      </c>
      <c r="J623" s="69" t="s">
        <v>135</v>
      </c>
      <c r="K623" s="76"/>
      <c r="L623" s="76"/>
      <c r="M623" s="76"/>
      <c r="N623" s="69" t="s">
        <v>2688</v>
      </c>
      <c r="O623" s="69" t="s">
        <v>2689</v>
      </c>
      <c r="P623" s="71">
        <v>1</v>
      </c>
      <c r="Q623" s="71">
        <v>8</v>
      </c>
      <c r="R623" s="73">
        <v>1732222</v>
      </c>
      <c r="S623" s="74">
        <f t="shared" si="27"/>
        <v>0</v>
      </c>
      <c r="T623" s="73">
        <f t="shared" si="28"/>
        <v>1732222</v>
      </c>
      <c r="U623" s="75" t="s">
        <v>2690</v>
      </c>
      <c r="V623" s="69" t="s">
        <v>2691</v>
      </c>
    </row>
    <row r="624" spans="1:23" ht="13" hidden="1" x14ac:dyDescent="0.15">
      <c r="A624" s="64">
        <f t="shared" si="29"/>
        <v>623</v>
      </c>
      <c r="C624" s="79" t="s">
        <v>2695</v>
      </c>
      <c r="D624" s="82">
        <v>44028</v>
      </c>
      <c r="E624" s="66" t="s">
        <v>362</v>
      </c>
      <c r="F624" s="68">
        <v>250</v>
      </c>
      <c r="G624" s="66" t="s">
        <v>278</v>
      </c>
      <c r="H624" s="69" t="s">
        <v>2687</v>
      </c>
      <c r="I624" s="66" t="s">
        <v>445</v>
      </c>
      <c r="J624" s="69" t="s">
        <v>135</v>
      </c>
      <c r="K624" s="76"/>
      <c r="L624" s="76"/>
      <c r="M624" s="76"/>
      <c r="N624" s="69" t="s">
        <v>2688</v>
      </c>
      <c r="O624" s="69" t="s">
        <v>2689</v>
      </c>
      <c r="P624" s="71">
        <v>1</v>
      </c>
      <c r="Q624" s="71">
        <v>8</v>
      </c>
      <c r="R624" s="73">
        <v>1732222</v>
      </c>
      <c r="S624" s="74">
        <f t="shared" si="27"/>
        <v>0</v>
      </c>
      <c r="T624" s="73">
        <f t="shared" si="28"/>
        <v>1732222</v>
      </c>
      <c r="U624" s="75" t="s">
        <v>2690</v>
      </c>
      <c r="V624" s="69" t="s">
        <v>2691</v>
      </c>
    </row>
    <row r="625" spans="1:24" ht="13" hidden="1" x14ac:dyDescent="0.15">
      <c r="A625" s="64">
        <f t="shared" si="29"/>
        <v>624</v>
      </c>
      <c r="C625" s="79" t="s">
        <v>2696</v>
      </c>
      <c r="D625" s="82">
        <v>44028</v>
      </c>
      <c r="E625" s="66" t="s">
        <v>362</v>
      </c>
      <c r="F625" s="68">
        <v>250</v>
      </c>
      <c r="G625" s="66" t="s">
        <v>278</v>
      </c>
      <c r="H625" s="69" t="s">
        <v>2687</v>
      </c>
      <c r="I625" s="66" t="s">
        <v>445</v>
      </c>
      <c r="J625" s="69" t="s">
        <v>135</v>
      </c>
      <c r="K625" s="76"/>
      <c r="L625" s="76"/>
      <c r="M625" s="76"/>
      <c r="N625" s="69" t="s">
        <v>2688</v>
      </c>
      <c r="O625" s="69" t="s">
        <v>2689</v>
      </c>
      <c r="P625" s="71">
        <v>1</v>
      </c>
      <c r="Q625" s="71">
        <v>8</v>
      </c>
      <c r="R625" s="73">
        <v>1732222</v>
      </c>
      <c r="S625" s="74">
        <f t="shared" si="27"/>
        <v>0</v>
      </c>
      <c r="T625" s="73">
        <f t="shared" si="28"/>
        <v>1732222</v>
      </c>
      <c r="U625" s="75" t="s">
        <v>2690</v>
      </c>
      <c r="V625" s="69" t="s">
        <v>2691</v>
      </c>
    </row>
    <row r="626" spans="1:24" ht="13" hidden="1" x14ac:dyDescent="0.15">
      <c r="A626" s="64">
        <f t="shared" si="29"/>
        <v>625</v>
      </c>
      <c r="C626" s="79" t="s">
        <v>2697</v>
      </c>
      <c r="D626" s="82">
        <v>44028</v>
      </c>
      <c r="E626" s="66" t="s">
        <v>362</v>
      </c>
      <c r="F626" s="68">
        <v>250</v>
      </c>
      <c r="G626" s="66" t="s">
        <v>278</v>
      </c>
      <c r="H626" s="69" t="s">
        <v>2687</v>
      </c>
      <c r="I626" s="66" t="s">
        <v>445</v>
      </c>
      <c r="J626" s="69" t="s">
        <v>135</v>
      </c>
      <c r="K626" s="76"/>
      <c r="L626" s="76"/>
      <c r="M626" s="76"/>
      <c r="N626" s="69" t="s">
        <v>2688</v>
      </c>
      <c r="O626" s="69" t="s">
        <v>2689</v>
      </c>
      <c r="P626" s="71">
        <v>1</v>
      </c>
      <c r="Q626" s="71">
        <v>8</v>
      </c>
      <c r="R626" s="73">
        <v>1732222</v>
      </c>
      <c r="S626" s="74">
        <f t="shared" si="27"/>
        <v>0</v>
      </c>
      <c r="T626" s="73">
        <f t="shared" si="28"/>
        <v>1732222</v>
      </c>
      <c r="U626" s="75" t="s">
        <v>2690</v>
      </c>
      <c r="V626" s="69" t="s">
        <v>2691</v>
      </c>
    </row>
    <row r="627" spans="1:24" ht="13" hidden="1" x14ac:dyDescent="0.15">
      <c r="A627" s="64">
        <f t="shared" si="29"/>
        <v>626</v>
      </c>
      <c r="C627" s="79" t="s">
        <v>2698</v>
      </c>
      <c r="D627" s="82">
        <v>44028</v>
      </c>
      <c r="E627" s="66" t="s">
        <v>362</v>
      </c>
      <c r="F627" s="68">
        <v>250</v>
      </c>
      <c r="G627" s="66" t="s">
        <v>278</v>
      </c>
      <c r="H627" s="69" t="s">
        <v>2687</v>
      </c>
      <c r="I627" s="66" t="s">
        <v>445</v>
      </c>
      <c r="J627" s="69" t="s">
        <v>135</v>
      </c>
      <c r="K627" s="76"/>
      <c r="L627" s="76"/>
      <c r="M627" s="76"/>
      <c r="N627" s="69" t="s">
        <v>2688</v>
      </c>
      <c r="O627" s="69" t="s">
        <v>2689</v>
      </c>
      <c r="P627" s="71">
        <v>1</v>
      </c>
      <c r="Q627" s="71">
        <v>8</v>
      </c>
      <c r="R627" s="73">
        <v>1732222</v>
      </c>
      <c r="S627" s="74">
        <f t="shared" si="27"/>
        <v>0</v>
      </c>
      <c r="T627" s="73">
        <f t="shared" si="28"/>
        <v>1732222</v>
      </c>
      <c r="U627" s="75" t="s">
        <v>2690</v>
      </c>
      <c r="V627" s="69" t="s">
        <v>2691</v>
      </c>
    </row>
    <row r="628" spans="1:24" ht="13" hidden="1" x14ac:dyDescent="0.15">
      <c r="A628" s="64">
        <f t="shared" si="29"/>
        <v>627</v>
      </c>
      <c r="C628" s="79" t="s">
        <v>2699</v>
      </c>
      <c r="D628" s="82">
        <v>44028</v>
      </c>
      <c r="E628" s="66" t="s">
        <v>362</v>
      </c>
      <c r="F628" s="68">
        <v>250</v>
      </c>
      <c r="G628" s="66" t="s">
        <v>278</v>
      </c>
      <c r="H628" s="69" t="s">
        <v>2687</v>
      </c>
      <c r="I628" s="66" t="s">
        <v>445</v>
      </c>
      <c r="J628" s="69" t="s">
        <v>135</v>
      </c>
      <c r="K628" s="76"/>
      <c r="L628" s="76"/>
      <c r="M628" s="76"/>
      <c r="N628" s="69" t="s">
        <v>2688</v>
      </c>
      <c r="O628" s="69" t="s">
        <v>2689</v>
      </c>
      <c r="P628" s="71">
        <v>1</v>
      </c>
      <c r="Q628" s="71">
        <v>8</v>
      </c>
      <c r="R628" s="73">
        <v>1018181</v>
      </c>
      <c r="S628" s="74">
        <f t="shared" si="27"/>
        <v>0</v>
      </c>
      <c r="T628" s="73">
        <f t="shared" si="28"/>
        <v>1018181</v>
      </c>
      <c r="U628" s="75" t="s">
        <v>2690</v>
      </c>
      <c r="V628" s="69" t="s">
        <v>2700</v>
      </c>
    </row>
    <row r="629" spans="1:24" ht="13" hidden="1" x14ac:dyDescent="0.15">
      <c r="A629" s="64">
        <f t="shared" si="29"/>
        <v>628</v>
      </c>
      <c r="C629" s="79" t="s">
        <v>2701</v>
      </c>
      <c r="D629" s="82">
        <v>44028</v>
      </c>
      <c r="E629" s="66" t="s">
        <v>362</v>
      </c>
      <c r="F629" s="68">
        <v>250</v>
      </c>
      <c r="G629" s="66" t="s">
        <v>278</v>
      </c>
      <c r="H629" s="69" t="s">
        <v>2687</v>
      </c>
      <c r="I629" s="66" t="s">
        <v>445</v>
      </c>
      <c r="J629" s="69" t="s">
        <v>135</v>
      </c>
      <c r="K629" s="76"/>
      <c r="L629" s="76"/>
      <c r="M629" s="76"/>
      <c r="N629" s="69" t="s">
        <v>2688</v>
      </c>
      <c r="O629" s="69" t="s">
        <v>2689</v>
      </c>
      <c r="P629" s="71">
        <v>1</v>
      </c>
      <c r="Q629" s="71">
        <v>8</v>
      </c>
      <c r="R629" s="73">
        <v>1018181</v>
      </c>
      <c r="S629" s="74">
        <f t="shared" si="27"/>
        <v>0</v>
      </c>
      <c r="T629" s="73">
        <f t="shared" si="28"/>
        <v>1018181</v>
      </c>
      <c r="U629" s="75" t="s">
        <v>2690</v>
      </c>
      <c r="V629" s="69" t="s">
        <v>2700</v>
      </c>
    </row>
    <row r="630" spans="1:24" ht="13" hidden="1" x14ac:dyDescent="0.15">
      <c r="A630" s="64">
        <f t="shared" si="29"/>
        <v>629</v>
      </c>
      <c r="C630" s="79" t="s">
        <v>2702</v>
      </c>
      <c r="D630" s="82">
        <v>44028</v>
      </c>
      <c r="E630" s="66" t="s">
        <v>362</v>
      </c>
      <c r="F630" s="68">
        <v>250</v>
      </c>
      <c r="G630" s="66" t="s">
        <v>278</v>
      </c>
      <c r="H630" s="69" t="s">
        <v>2687</v>
      </c>
      <c r="I630" s="66" t="s">
        <v>445</v>
      </c>
      <c r="J630" s="69" t="s">
        <v>135</v>
      </c>
      <c r="K630" s="76"/>
      <c r="L630" s="76"/>
      <c r="M630" s="76"/>
      <c r="N630" s="69" t="s">
        <v>2688</v>
      </c>
      <c r="O630" s="69" t="s">
        <v>2689</v>
      </c>
      <c r="P630" s="71">
        <v>1</v>
      </c>
      <c r="Q630" s="71">
        <v>8</v>
      </c>
      <c r="R630" s="73">
        <v>1018181</v>
      </c>
      <c r="S630" s="74">
        <f t="shared" si="27"/>
        <v>0</v>
      </c>
      <c r="T630" s="73">
        <f t="shared" si="28"/>
        <v>1018181</v>
      </c>
      <c r="U630" s="75" t="s">
        <v>2690</v>
      </c>
      <c r="V630" s="69" t="s">
        <v>2700</v>
      </c>
    </row>
    <row r="631" spans="1:24" ht="13" hidden="1" x14ac:dyDescent="0.15">
      <c r="A631" s="64">
        <f t="shared" si="29"/>
        <v>630</v>
      </c>
      <c r="C631" s="79" t="s">
        <v>2703</v>
      </c>
      <c r="D631" s="82">
        <v>44028</v>
      </c>
      <c r="E631" s="66" t="s">
        <v>362</v>
      </c>
      <c r="F631" s="68">
        <v>250</v>
      </c>
      <c r="G631" s="66" t="s">
        <v>278</v>
      </c>
      <c r="H631" s="69" t="s">
        <v>2687</v>
      </c>
      <c r="I631" s="66" t="s">
        <v>445</v>
      </c>
      <c r="J631" s="69" t="s">
        <v>135</v>
      </c>
      <c r="K631" s="76"/>
      <c r="L631" s="76"/>
      <c r="M631" s="76"/>
      <c r="N631" s="69" t="s">
        <v>2688</v>
      </c>
      <c r="O631" s="69" t="s">
        <v>2689</v>
      </c>
      <c r="P631" s="71">
        <v>1</v>
      </c>
      <c r="Q631" s="71">
        <v>8</v>
      </c>
      <c r="R631" s="73">
        <v>1018181</v>
      </c>
      <c r="S631" s="74">
        <f t="shared" si="27"/>
        <v>0</v>
      </c>
      <c r="T631" s="73">
        <f t="shared" si="28"/>
        <v>1018181</v>
      </c>
      <c r="U631" s="75" t="s">
        <v>2690</v>
      </c>
      <c r="V631" s="69" t="s">
        <v>2700</v>
      </c>
    </row>
    <row r="632" spans="1:24" ht="13" hidden="1" x14ac:dyDescent="0.15">
      <c r="A632" s="64">
        <f t="shared" si="29"/>
        <v>631</v>
      </c>
      <c r="C632" s="79" t="s">
        <v>2704</v>
      </c>
      <c r="D632" s="82">
        <v>44028</v>
      </c>
      <c r="E632" s="66" t="s">
        <v>362</v>
      </c>
      <c r="F632" s="68">
        <v>250</v>
      </c>
      <c r="G632" s="66" t="s">
        <v>278</v>
      </c>
      <c r="H632" s="69" t="s">
        <v>2687</v>
      </c>
      <c r="I632" s="66" t="s">
        <v>445</v>
      </c>
      <c r="J632" s="69" t="s">
        <v>135</v>
      </c>
      <c r="K632" s="76"/>
      <c r="L632" s="76"/>
      <c r="M632" s="76"/>
      <c r="N632" s="69" t="s">
        <v>2688</v>
      </c>
      <c r="O632" s="69" t="s">
        <v>2689</v>
      </c>
      <c r="P632" s="71">
        <v>1</v>
      </c>
      <c r="Q632" s="71">
        <v>8</v>
      </c>
      <c r="R632" s="73">
        <v>1018181</v>
      </c>
      <c r="S632" s="74">
        <f t="shared" si="27"/>
        <v>0</v>
      </c>
      <c r="T632" s="73">
        <f t="shared" si="28"/>
        <v>1018181</v>
      </c>
      <c r="U632" s="75" t="s">
        <v>2690</v>
      </c>
      <c r="V632" s="69" t="s">
        <v>2700</v>
      </c>
    </row>
    <row r="633" spans="1:24" ht="13" hidden="1" x14ac:dyDescent="0.15">
      <c r="A633" s="64">
        <f t="shared" si="29"/>
        <v>632</v>
      </c>
      <c r="C633" s="79" t="s">
        <v>2705</v>
      </c>
      <c r="D633" s="82">
        <v>44028</v>
      </c>
      <c r="E633" s="66" t="s">
        <v>2706</v>
      </c>
      <c r="F633" s="68">
        <v>10948</v>
      </c>
      <c r="G633" s="66" t="s">
        <v>96</v>
      </c>
      <c r="H633" s="69" t="s">
        <v>2707</v>
      </c>
      <c r="I633" s="66" t="s">
        <v>445</v>
      </c>
      <c r="J633" s="69" t="s">
        <v>142</v>
      </c>
      <c r="K633" s="76"/>
      <c r="L633" s="76"/>
      <c r="M633" s="76"/>
      <c r="N633" s="69" t="s">
        <v>2708</v>
      </c>
      <c r="O633" s="69" t="s">
        <v>2709</v>
      </c>
      <c r="P633" s="71">
        <v>1</v>
      </c>
      <c r="Q633" s="71">
        <v>1</v>
      </c>
      <c r="R633" s="73">
        <v>198923</v>
      </c>
      <c r="S633" s="74">
        <f t="shared" si="27"/>
        <v>0</v>
      </c>
      <c r="T633" s="73">
        <f t="shared" si="28"/>
        <v>198923</v>
      </c>
      <c r="U633" s="75" t="s">
        <v>2710</v>
      </c>
      <c r="V633" s="69" t="s">
        <v>2711</v>
      </c>
    </row>
    <row r="634" spans="1:24" ht="13" hidden="1" x14ac:dyDescent="0.15">
      <c r="A634" s="64">
        <f t="shared" si="29"/>
        <v>633</v>
      </c>
      <c r="C634" s="79" t="s">
        <v>2712</v>
      </c>
      <c r="D634" s="82">
        <v>44028</v>
      </c>
      <c r="E634" s="66" t="s">
        <v>2706</v>
      </c>
      <c r="F634" s="68">
        <v>10948</v>
      </c>
      <c r="G634" s="66" t="s">
        <v>96</v>
      </c>
      <c r="H634" s="69" t="s">
        <v>2707</v>
      </c>
      <c r="I634" s="66" t="s">
        <v>445</v>
      </c>
      <c r="J634" s="69" t="s">
        <v>142</v>
      </c>
      <c r="K634" s="76"/>
      <c r="L634" s="76"/>
      <c r="M634" s="76"/>
      <c r="N634" s="69" t="s">
        <v>2708</v>
      </c>
      <c r="O634" s="69" t="s">
        <v>2709</v>
      </c>
      <c r="P634" s="76"/>
      <c r="Q634" s="76"/>
      <c r="R634" s="73">
        <v>294700</v>
      </c>
      <c r="S634" s="74">
        <f t="shared" si="27"/>
        <v>0</v>
      </c>
      <c r="T634" s="73">
        <f t="shared" si="28"/>
        <v>294700</v>
      </c>
      <c r="U634" s="75" t="s">
        <v>2710</v>
      </c>
      <c r="V634" s="69" t="s">
        <v>2713</v>
      </c>
    </row>
    <row r="635" spans="1:24" ht="13" hidden="1" x14ac:dyDescent="0.15">
      <c r="A635" s="64">
        <f t="shared" si="29"/>
        <v>634</v>
      </c>
      <c r="C635" s="79" t="s">
        <v>2714</v>
      </c>
      <c r="D635" s="82">
        <v>44028</v>
      </c>
      <c r="E635" s="66" t="s">
        <v>2706</v>
      </c>
      <c r="F635" s="68">
        <v>10948</v>
      </c>
      <c r="G635" s="66" t="s">
        <v>96</v>
      </c>
      <c r="H635" s="69" t="s">
        <v>2707</v>
      </c>
      <c r="I635" s="66" t="s">
        <v>445</v>
      </c>
      <c r="J635" s="69" t="s">
        <v>142</v>
      </c>
      <c r="K635" s="76"/>
      <c r="L635" s="76"/>
      <c r="M635" s="76"/>
      <c r="N635" s="69" t="s">
        <v>2708</v>
      </c>
      <c r="O635" s="69" t="s">
        <v>2709</v>
      </c>
      <c r="P635" s="76"/>
      <c r="Q635" s="76"/>
      <c r="R635" s="73">
        <v>282912</v>
      </c>
      <c r="S635" s="74">
        <f t="shared" si="27"/>
        <v>0</v>
      </c>
      <c r="T635" s="73">
        <f t="shared" si="28"/>
        <v>282912</v>
      </c>
      <c r="U635" s="75" t="s">
        <v>2710</v>
      </c>
      <c r="V635" s="69" t="s">
        <v>2715</v>
      </c>
    </row>
    <row r="636" spans="1:24" ht="13" hidden="1" x14ac:dyDescent="0.15">
      <c r="A636" s="64">
        <f t="shared" si="29"/>
        <v>635</v>
      </c>
      <c r="C636" s="79" t="s">
        <v>2716</v>
      </c>
      <c r="D636" s="82">
        <v>44028</v>
      </c>
      <c r="E636" s="66" t="s">
        <v>133</v>
      </c>
      <c r="F636" s="68">
        <v>12500</v>
      </c>
      <c r="G636" s="66" t="s">
        <v>96</v>
      </c>
      <c r="H636" s="69" t="s">
        <v>2717</v>
      </c>
      <c r="I636" s="66" t="s">
        <v>527</v>
      </c>
      <c r="J636" s="69" t="s">
        <v>135</v>
      </c>
      <c r="K636" s="76"/>
      <c r="L636" s="76"/>
      <c r="M636" s="76"/>
      <c r="N636" s="69" t="s">
        <v>2718</v>
      </c>
      <c r="O636" s="69" t="s">
        <v>383</v>
      </c>
      <c r="P636" s="76"/>
      <c r="Q636" s="76"/>
      <c r="R636" s="73">
        <v>0</v>
      </c>
      <c r="S636" s="74">
        <f t="shared" si="27"/>
        <v>12000</v>
      </c>
      <c r="T636" s="73">
        <f t="shared" si="28"/>
        <v>12000</v>
      </c>
      <c r="U636" s="75" t="s">
        <v>2719</v>
      </c>
      <c r="V636" s="69" t="s">
        <v>146</v>
      </c>
      <c r="X636" s="84" t="s">
        <v>5419</v>
      </c>
    </row>
    <row r="637" spans="1:24" ht="13" hidden="1" x14ac:dyDescent="0.15">
      <c r="A637" s="64">
        <f t="shared" si="29"/>
        <v>636</v>
      </c>
      <c r="C637" s="79" t="s">
        <v>2720</v>
      </c>
      <c r="D637" s="82">
        <v>44028</v>
      </c>
      <c r="E637" s="66" t="s">
        <v>133</v>
      </c>
      <c r="F637" s="68">
        <v>11621</v>
      </c>
      <c r="G637" s="66" t="s">
        <v>96</v>
      </c>
      <c r="H637" s="69" t="s">
        <v>2721</v>
      </c>
      <c r="I637" s="66" t="s">
        <v>113</v>
      </c>
      <c r="J637" s="69" t="s">
        <v>108</v>
      </c>
      <c r="K637" s="76"/>
      <c r="L637" s="76"/>
      <c r="M637" s="76"/>
      <c r="N637" s="69" t="s">
        <v>2722</v>
      </c>
      <c r="O637" s="69" t="s">
        <v>383</v>
      </c>
      <c r="P637" s="76"/>
      <c r="Q637" s="76"/>
      <c r="R637" s="73">
        <v>0</v>
      </c>
      <c r="S637" s="74">
        <f t="shared" si="27"/>
        <v>12000</v>
      </c>
      <c r="T637" s="73">
        <f t="shared" si="28"/>
        <v>12000</v>
      </c>
      <c r="U637" s="75" t="s">
        <v>2723</v>
      </c>
      <c r="V637" s="69" t="s">
        <v>146</v>
      </c>
      <c r="X637" s="84" t="s">
        <v>5419</v>
      </c>
    </row>
    <row r="638" spans="1:24" ht="13" hidden="1" x14ac:dyDescent="0.15">
      <c r="A638" s="64">
        <f t="shared" si="29"/>
        <v>637</v>
      </c>
      <c r="C638" s="79" t="s">
        <v>2724</v>
      </c>
      <c r="D638" s="82">
        <v>44028</v>
      </c>
      <c r="E638" s="66" t="s">
        <v>148</v>
      </c>
      <c r="F638" s="68">
        <v>11902</v>
      </c>
      <c r="G638" s="66" t="s">
        <v>96</v>
      </c>
      <c r="H638" s="69" t="s">
        <v>2725</v>
      </c>
      <c r="I638" s="66" t="s">
        <v>107</v>
      </c>
      <c r="J638" s="69" t="s">
        <v>108</v>
      </c>
      <c r="K638" s="76"/>
      <c r="L638" s="76"/>
      <c r="M638" s="76"/>
      <c r="N638" s="69" t="s">
        <v>2726</v>
      </c>
      <c r="O638" s="69" t="s">
        <v>383</v>
      </c>
      <c r="P638" s="76"/>
      <c r="Q638" s="76"/>
      <c r="R638" s="73">
        <v>0</v>
      </c>
      <c r="S638" s="74">
        <f t="shared" si="27"/>
        <v>15000</v>
      </c>
      <c r="T638" s="73">
        <f t="shared" si="28"/>
        <v>15000</v>
      </c>
      <c r="U638" s="75" t="s">
        <v>2727</v>
      </c>
      <c r="V638" s="69" t="s">
        <v>1945</v>
      </c>
      <c r="X638" s="84" t="s">
        <v>5419</v>
      </c>
    </row>
    <row r="639" spans="1:24" ht="13" hidden="1" x14ac:dyDescent="0.15">
      <c r="A639" s="64">
        <f t="shared" si="29"/>
        <v>638</v>
      </c>
      <c r="C639" s="79" t="s">
        <v>2728</v>
      </c>
      <c r="D639" s="82">
        <v>44028</v>
      </c>
      <c r="E639" s="66" t="s">
        <v>154</v>
      </c>
      <c r="F639" s="68">
        <v>3112</v>
      </c>
      <c r="G639" s="66" t="s">
        <v>96</v>
      </c>
      <c r="H639" s="69" t="s">
        <v>2729</v>
      </c>
      <c r="I639" s="66" t="s">
        <v>120</v>
      </c>
      <c r="J639" s="69" t="s">
        <v>121</v>
      </c>
      <c r="K639" s="76"/>
      <c r="L639" s="76"/>
      <c r="M639" s="76"/>
      <c r="N639" s="69" t="s">
        <v>2730</v>
      </c>
      <c r="O639" s="69" t="s">
        <v>123</v>
      </c>
      <c r="P639" s="76"/>
      <c r="Q639" s="76"/>
      <c r="R639" s="73">
        <v>15000</v>
      </c>
      <c r="S639" s="74">
        <f t="shared" si="27"/>
        <v>0</v>
      </c>
      <c r="T639" s="73">
        <f t="shared" si="28"/>
        <v>15000</v>
      </c>
      <c r="U639" s="75" t="s">
        <v>2731</v>
      </c>
      <c r="V639" s="69" t="s">
        <v>1982</v>
      </c>
    </row>
    <row r="640" spans="1:24" ht="13" hidden="1" x14ac:dyDescent="0.15">
      <c r="A640" s="64">
        <f t="shared" si="29"/>
        <v>639</v>
      </c>
      <c r="C640" s="79" t="s">
        <v>2732</v>
      </c>
      <c r="D640" s="82">
        <v>44028</v>
      </c>
      <c r="E640" s="66" t="s">
        <v>154</v>
      </c>
      <c r="F640" s="68">
        <v>3800</v>
      </c>
      <c r="G640" s="66" t="s">
        <v>96</v>
      </c>
      <c r="H640" s="69" t="s">
        <v>2733</v>
      </c>
      <c r="I640" s="66" t="s">
        <v>445</v>
      </c>
      <c r="J640" s="69" t="s">
        <v>130</v>
      </c>
      <c r="K640" s="76"/>
      <c r="L640" s="76"/>
      <c r="M640" s="76"/>
      <c r="N640" s="69" t="s">
        <v>2734</v>
      </c>
      <c r="O640" s="69" t="s">
        <v>2735</v>
      </c>
      <c r="P640" s="71">
        <v>1</v>
      </c>
      <c r="Q640" s="71">
        <v>1</v>
      </c>
      <c r="R640" s="73">
        <v>10000</v>
      </c>
      <c r="S640" s="74">
        <f t="shared" si="27"/>
        <v>0</v>
      </c>
      <c r="T640" s="73">
        <f t="shared" si="28"/>
        <v>10000</v>
      </c>
      <c r="U640" s="75" t="s">
        <v>2736</v>
      </c>
      <c r="V640" s="69" t="s">
        <v>2737</v>
      </c>
    </row>
    <row r="641" spans="1:22" ht="13" hidden="1" x14ac:dyDescent="0.15">
      <c r="A641" s="64">
        <f t="shared" si="29"/>
        <v>640</v>
      </c>
      <c r="C641" s="79" t="s">
        <v>2738</v>
      </c>
      <c r="D641" s="82">
        <v>44028</v>
      </c>
      <c r="E641" s="66" t="s">
        <v>154</v>
      </c>
      <c r="F641" s="68">
        <v>12004</v>
      </c>
      <c r="G641" s="66" t="s">
        <v>96</v>
      </c>
      <c r="H641" s="69" t="s">
        <v>1503</v>
      </c>
      <c r="I641" s="66" t="s">
        <v>173</v>
      </c>
      <c r="J641" s="69" t="s">
        <v>135</v>
      </c>
      <c r="K641" s="76"/>
      <c r="L641" s="76"/>
      <c r="M641" s="76"/>
      <c r="N641" s="69" t="s">
        <v>2739</v>
      </c>
      <c r="O641" s="76"/>
      <c r="P641" s="76"/>
      <c r="Q641" s="76"/>
      <c r="R641" s="73">
        <v>0</v>
      </c>
      <c r="S641" s="74">
        <f t="shared" si="27"/>
        <v>3000</v>
      </c>
      <c r="T641" s="73">
        <f t="shared" si="28"/>
        <v>3000</v>
      </c>
      <c r="U641" s="75" t="s">
        <v>2740</v>
      </c>
      <c r="V641" s="69" t="s">
        <v>170</v>
      </c>
    </row>
    <row r="642" spans="1:22" ht="13" hidden="1" x14ac:dyDescent="0.15">
      <c r="A642" s="64">
        <f t="shared" si="29"/>
        <v>641</v>
      </c>
      <c r="C642" s="79" t="s">
        <v>2741</v>
      </c>
      <c r="D642" s="82">
        <v>44028</v>
      </c>
      <c r="E642" s="66" t="s">
        <v>154</v>
      </c>
      <c r="F642" s="68">
        <v>3018</v>
      </c>
      <c r="G642" s="66" t="s">
        <v>96</v>
      </c>
      <c r="H642" s="69" t="s">
        <v>2742</v>
      </c>
      <c r="I642" s="66" t="s">
        <v>173</v>
      </c>
      <c r="J642" s="69" t="s">
        <v>130</v>
      </c>
      <c r="K642" s="76"/>
      <c r="L642" s="76"/>
      <c r="M642" s="76"/>
      <c r="N642" s="69" t="s">
        <v>2743</v>
      </c>
      <c r="O642" s="69" t="s">
        <v>123</v>
      </c>
      <c r="P642" s="76"/>
      <c r="Q642" s="76"/>
      <c r="R642" s="73">
        <v>0</v>
      </c>
      <c r="S642" s="74">
        <f t="shared" ref="S642:S705" si="30">IF(R642&gt;0,0,(IF(ISNA(VLOOKUP(E642,Missing_Vaulations,3,FALSE))=TRUE,0,(VLOOKUP(E642,Missing_Vaulations,3,FALSE)))))</f>
        <v>3000</v>
      </c>
      <c r="T642" s="73">
        <f t="shared" si="28"/>
        <v>3000</v>
      </c>
      <c r="U642" s="75" t="s">
        <v>2744</v>
      </c>
      <c r="V642" s="69" t="s">
        <v>2745</v>
      </c>
    </row>
    <row r="643" spans="1:22" ht="13" hidden="1" x14ac:dyDescent="0.15">
      <c r="A643" s="64">
        <f t="shared" si="29"/>
        <v>642</v>
      </c>
      <c r="C643" s="79" t="s">
        <v>2746</v>
      </c>
      <c r="D643" s="82">
        <v>44028</v>
      </c>
      <c r="E643" s="66" t="s">
        <v>154</v>
      </c>
      <c r="F643" s="68">
        <v>640</v>
      </c>
      <c r="G643" s="66" t="s">
        <v>559</v>
      </c>
      <c r="H643" s="69" t="s">
        <v>2039</v>
      </c>
      <c r="I643" s="66" t="s">
        <v>120</v>
      </c>
      <c r="J643" s="69" t="s">
        <v>162</v>
      </c>
      <c r="K643" s="76"/>
      <c r="L643" s="76"/>
      <c r="M643" s="76"/>
      <c r="N643" s="69" t="s">
        <v>2747</v>
      </c>
      <c r="O643" s="69" t="s">
        <v>123</v>
      </c>
      <c r="P643" s="76"/>
      <c r="Q643" s="76"/>
      <c r="R643" s="73">
        <v>0</v>
      </c>
      <c r="S643" s="74">
        <f t="shared" si="30"/>
        <v>3000</v>
      </c>
      <c r="T643" s="73">
        <f t="shared" ref="T643:T706" si="31">R643+S643</f>
        <v>3000</v>
      </c>
      <c r="U643" s="75" t="s">
        <v>2748</v>
      </c>
      <c r="V643" s="69" t="s">
        <v>217</v>
      </c>
    </row>
    <row r="644" spans="1:22" ht="13" hidden="1" x14ac:dyDescent="0.15">
      <c r="A644" s="64">
        <f t="shared" ref="A644:A707" si="32">A643+1</f>
        <v>643</v>
      </c>
      <c r="C644" s="79" t="s">
        <v>2749</v>
      </c>
      <c r="D644" s="82">
        <v>44028</v>
      </c>
      <c r="E644" s="66" t="s">
        <v>154</v>
      </c>
      <c r="F644" s="68">
        <v>9014</v>
      </c>
      <c r="G644" s="66" t="s">
        <v>96</v>
      </c>
      <c r="H644" s="69" t="s">
        <v>1524</v>
      </c>
      <c r="I644" s="66" t="s">
        <v>107</v>
      </c>
      <c r="J644" s="69" t="s">
        <v>108</v>
      </c>
      <c r="K644" s="76"/>
      <c r="L644" s="76"/>
      <c r="M644" s="76"/>
      <c r="N644" s="69" t="s">
        <v>2750</v>
      </c>
      <c r="O644" s="69" t="s">
        <v>632</v>
      </c>
      <c r="P644" s="76"/>
      <c r="Q644" s="76"/>
      <c r="R644" s="73">
        <v>10000</v>
      </c>
      <c r="S644" s="74">
        <f t="shared" si="30"/>
        <v>0</v>
      </c>
      <c r="T644" s="73">
        <f t="shared" si="31"/>
        <v>10000</v>
      </c>
      <c r="U644" s="75" t="s">
        <v>2751</v>
      </c>
      <c r="V644" s="69" t="s">
        <v>2752</v>
      </c>
    </row>
    <row r="645" spans="1:22" ht="13" hidden="1" x14ac:dyDescent="0.15">
      <c r="A645" s="64">
        <f t="shared" si="32"/>
        <v>644</v>
      </c>
      <c r="C645" s="79" t="s">
        <v>2753</v>
      </c>
      <c r="D645" s="82">
        <v>44028</v>
      </c>
      <c r="E645" s="66" t="s">
        <v>154</v>
      </c>
      <c r="F645" s="68">
        <v>2737</v>
      </c>
      <c r="G645" s="66" t="s">
        <v>96</v>
      </c>
      <c r="H645" s="69" t="s">
        <v>2754</v>
      </c>
      <c r="I645" s="66" t="s">
        <v>129</v>
      </c>
      <c r="J645" s="69" t="s">
        <v>156</v>
      </c>
      <c r="K645" s="76"/>
      <c r="L645" s="76"/>
      <c r="M645" s="76"/>
      <c r="N645" s="69" t="s">
        <v>2755</v>
      </c>
      <c r="O645" s="69" t="s">
        <v>2756</v>
      </c>
      <c r="P645" s="76"/>
      <c r="Q645" s="76"/>
      <c r="R645" s="73">
        <v>12000</v>
      </c>
      <c r="S645" s="74">
        <f t="shared" si="30"/>
        <v>0</v>
      </c>
      <c r="T645" s="73">
        <f t="shared" si="31"/>
        <v>12000</v>
      </c>
      <c r="U645" s="75" t="s">
        <v>2757</v>
      </c>
      <c r="V645" s="69" t="s">
        <v>1982</v>
      </c>
    </row>
    <row r="646" spans="1:22" ht="13" hidden="1" x14ac:dyDescent="0.15">
      <c r="A646" s="64">
        <f t="shared" si="32"/>
        <v>645</v>
      </c>
      <c r="C646" s="79" t="s">
        <v>2758</v>
      </c>
      <c r="D646" s="82">
        <v>44028</v>
      </c>
      <c r="E646" s="66" t="s">
        <v>681</v>
      </c>
      <c r="F646" s="68">
        <v>1700</v>
      </c>
      <c r="G646" s="66" t="s">
        <v>96</v>
      </c>
      <c r="H646" s="69" t="s">
        <v>1344</v>
      </c>
      <c r="I646" s="66" t="s">
        <v>129</v>
      </c>
      <c r="J646" s="69" t="s">
        <v>121</v>
      </c>
      <c r="K646" s="76"/>
      <c r="L646" s="76"/>
      <c r="M646" s="76"/>
      <c r="N646" s="69" t="s">
        <v>2759</v>
      </c>
      <c r="O646" s="69" t="s">
        <v>2760</v>
      </c>
      <c r="P646" s="71">
        <v>1</v>
      </c>
      <c r="Q646" s="71">
        <v>1</v>
      </c>
      <c r="R646" s="73">
        <v>56434</v>
      </c>
      <c r="S646" s="74">
        <f t="shared" si="30"/>
        <v>0</v>
      </c>
      <c r="T646" s="73">
        <f t="shared" si="31"/>
        <v>56434</v>
      </c>
      <c r="U646" s="75" t="s">
        <v>2761</v>
      </c>
      <c r="V646" s="69" t="s">
        <v>2762</v>
      </c>
    </row>
    <row r="647" spans="1:22" ht="13" hidden="1" x14ac:dyDescent="0.15">
      <c r="A647" s="64">
        <f t="shared" si="32"/>
        <v>646</v>
      </c>
      <c r="C647" s="79" t="s">
        <v>2763</v>
      </c>
      <c r="D647" s="82">
        <v>44028</v>
      </c>
      <c r="E647" s="66" t="s">
        <v>891</v>
      </c>
      <c r="F647" s="68">
        <v>1120</v>
      </c>
      <c r="G647" s="66" t="s">
        <v>96</v>
      </c>
      <c r="H647" s="69" t="s">
        <v>2764</v>
      </c>
      <c r="I647" s="66" t="s">
        <v>120</v>
      </c>
      <c r="J647" s="69" t="s">
        <v>489</v>
      </c>
      <c r="K647" s="76"/>
      <c r="L647" s="76"/>
      <c r="M647" s="76"/>
      <c r="N647" s="69" t="s">
        <v>2765</v>
      </c>
      <c r="O647" s="69" t="s">
        <v>123</v>
      </c>
      <c r="P647" s="76"/>
      <c r="Q647" s="76"/>
      <c r="R647" s="73">
        <v>0</v>
      </c>
      <c r="S647" s="74">
        <f t="shared" si="30"/>
        <v>3000</v>
      </c>
      <c r="T647" s="73">
        <f t="shared" si="31"/>
        <v>3000</v>
      </c>
      <c r="U647" s="75" t="s">
        <v>2766</v>
      </c>
      <c r="V647" s="69" t="s">
        <v>2767</v>
      </c>
    </row>
    <row r="648" spans="1:22" ht="13" hidden="1" x14ac:dyDescent="0.15">
      <c r="A648" s="64">
        <f t="shared" si="32"/>
        <v>647</v>
      </c>
      <c r="C648" s="79" t="s">
        <v>2768</v>
      </c>
      <c r="D648" s="82">
        <v>44028</v>
      </c>
      <c r="E648" s="66" t="s">
        <v>223</v>
      </c>
      <c r="F648" s="68">
        <v>2904</v>
      </c>
      <c r="G648" s="66" t="s">
        <v>96</v>
      </c>
      <c r="H648" s="69" t="s">
        <v>1851</v>
      </c>
      <c r="I648" s="66" t="s">
        <v>173</v>
      </c>
      <c r="J648" s="69" t="s">
        <v>114</v>
      </c>
      <c r="K648" s="76"/>
      <c r="L648" s="76"/>
      <c r="M648" s="76"/>
      <c r="N648" s="69" t="s">
        <v>2769</v>
      </c>
      <c r="O648" s="69" t="s">
        <v>480</v>
      </c>
      <c r="P648" s="76"/>
      <c r="Q648" s="76"/>
      <c r="R648" s="73">
        <v>0</v>
      </c>
      <c r="S648" s="74">
        <f t="shared" si="30"/>
        <v>3000</v>
      </c>
      <c r="T648" s="73">
        <f t="shared" si="31"/>
        <v>3000</v>
      </c>
      <c r="U648" s="75" t="s">
        <v>2770</v>
      </c>
      <c r="V648" s="69" t="s">
        <v>2771</v>
      </c>
    </row>
    <row r="649" spans="1:22" ht="13" hidden="1" x14ac:dyDescent="0.15">
      <c r="A649" s="64">
        <f t="shared" si="32"/>
        <v>648</v>
      </c>
      <c r="C649" s="79" t="s">
        <v>2772</v>
      </c>
      <c r="D649" s="82">
        <v>44028</v>
      </c>
      <c r="E649" s="66" t="s">
        <v>726</v>
      </c>
      <c r="F649" s="68">
        <v>4750</v>
      </c>
      <c r="G649" s="66" t="s">
        <v>96</v>
      </c>
      <c r="H649" s="69" t="s">
        <v>2773</v>
      </c>
      <c r="I649" s="66" t="s">
        <v>445</v>
      </c>
      <c r="J649" s="69" t="s">
        <v>893</v>
      </c>
      <c r="K649" s="76"/>
      <c r="L649" s="76"/>
      <c r="M649" s="76"/>
      <c r="N649" s="69" t="s">
        <v>2774</v>
      </c>
      <c r="O649" s="69" t="s">
        <v>2775</v>
      </c>
      <c r="P649" s="76"/>
      <c r="Q649" s="76"/>
      <c r="R649" s="73">
        <v>0</v>
      </c>
      <c r="S649" s="74">
        <f t="shared" si="30"/>
        <v>2000</v>
      </c>
      <c r="T649" s="73">
        <f t="shared" si="31"/>
        <v>2000</v>
      </c>
      <c r="U649" s="75" t="s">
        <v>2776</v>
      </c>
      <c r="V649" s="69" t="s">
        <v>2777</v>
      </c>
    </row>
    <row r="650" spans="1:22" ht="13" hidden="1" x14ac:dyDescent="0.15">
      <c r="A650" s="64">
        <f t="shared" si="32"/>
        <v>649</v>
      </c>
      <c r="C650" s="79" t="s">
        <v>2778</v>
      </c>
      <c r="D650" s="82">
        <v>44028</v>
      </c>
      <c r="E650" s="66" t="s">
        <v>726</v>
      </c>
      <c r="F650" s="68">
        <v>4560</v>
      </c>
      <c r="G650" s="66" t="s">
        <v>96</v>
      </c>
      <c r="H650" s="69" t="s">
        <v>682</v>
      </c>
      <c r="I650" s="66" t="s">
        <v>173</v>
      </c>
      <c r="J650" s="69" t="s">
        <v>156</v>
      </c>
      <c r="K650" s="76"/>
      <c r="L650" s="76"/>
      <c r="M650" s="76"/>
      <c r="N650" s="69" t="s">
        <v>2779</v>
      </c>
      <c r="O650" s="69" t="s">
        <v>2775</v>
      </c>
      <c r="P650" s="76"/>
      <c r="Q650" s="76"/>
      <c r="R650" s="73">
        <v>0</v>
      </c>
      <c r="S650" s="74">
        <f t="shared" si="30"/>
        <v>2000</v>
      </c>
      <c r="T650" s="73">
        <f t="shared" si="31"/>
        <v>2000</v>
      </c>
      <c r="U650" s="75" t="s">
        <v>2780</v>
      </c>
      <c r="V650" s="69" t="s">
        <v>2781</v>
      </c>
    </row>
    <row r="651" spans="1:22" ht="13" hidden="1" x14ac:dyDescent="0.15">
      <c r="A651" s="64">
        <f t="shared" si="32"/>
        <v>650</v>
      </c>
      <c r="C651" s="79" t="s">
        <v>2782</v>
      </c>
      <c r="D651" s="82">
        <v>44028</v>
      </c>
      <c r="E651" s="66" t="s">
        <v>726</v>
      </c>
      <c r="F651" s="68">
        <v>300</v>
      </c>
      <c r="G651" s="66" t="s">
        <v>96</v>
      </c>
      <c r="H651" s="69" t="s">
        <v>535</v>
      </c>
      <c r="I651" s="66" t="s">
        <v>173</v>
      </c>
      <c r="J651" s="69" t="s">
        <v>489</v>
      </c>
      <c r="K651" s="76"/>
      <c r="L651" s="76"/>
      <c r="M651" s="76"/>
      <c r="N651" s="69" t="s">
        <v>2783</v>
      </c>
      <c r="O651" s="69" t="s">
        <v>2775</v>
      </c>
      <c r="P651" s="76"/>
      <c r="Q651" s="76"/>
      <c r="R651" s="73">
        <v>0</v>
      </c>
      <c r="S651" s="74">
        <f t="shared" si="30"/>
        <v>2000</v>
      </c>
      <c r="T651" s="73">
        <f t="shared" si="31"/>
        <v>2000</v>
      </c>
      <c r="U651" s="75" t="s">
        <v>2784</v>
      </c>
      <c r="V651" s="69" t="s">
        <v>2785</v>
      </c>
    </row>
    <row r="652" spans="1:22" ht="13" hidden="1" x14ac:dyDescent="0.15">
      <c r="A652" s="64">
        <f t="shared" si="32"/>
        <v>651</v>
      </c>
      <c r="C652" s="79" t="s">
        <v>2786</v>
      </c>
      <c r="D652" s="82">
        <v>44028</v>
      </c>
      <c r="E652" s="66" t="s">
        <v>246</v>
      </c>
      <c r="F652" s="68">
        <v>14108</v>
      </c>
      <c r="G652" s="66" t="s">
        <v>96</v>
      </c>
      <c r="H652" s="69" t="s">
        <v>2787</v>
      </c>
      <c r="I652" s="66" t="s">
        <v>173</v>
      </c>
      <c r="J652" s="69" t="s">
        <v>142</v>
      </c>
      <c r="K652" s="76"/>
      <c r="L652" s="76"/>
      <c r="M652" s="76"/>
      <c r="N652" s="69" t="s">
        <v>2788</v>
      </c>
      <c r="O652" s="69" t="s">
        <v>2206</v>
      </c>
      <c r="P652" s="76"/>
      <c r="Q652" s="76"/>
      <c r="R652" s="73">
        <v>0</v>
      </c>
      <c r="S652" s="74">
        <f t="shared" si="30"/>
        <v>500</v>
      </c>
      <c r="T652" s="73">
        <f t="shared" si="31"/>
        <v>500</v>
      </c>
      <c r="U652" s="75" t="s">
        <v>2789</v>
      </c>
      <c r="V652" s="69" t="s">
        <v>493</v>
      </c>
    </row>
    <row r="653" spans="1:22" ht="13" hidden="1" x14ac:dyDescent="0.15">
      <c r="A653" s="64">
        <f t="shared" si="32"/>
        <v>652</v>
      </c>
      <c r="C653" s="79" t="s">
        <v>2790</v>
      </c>
      <c r="D653" s="82">
        <v>44028</v>
      </c>
      <c r="E653" s="66" t="s">
        <v>246</v>
      </c>
      <c r="F653" s="68">
        <v>5115</v>
      </c>
      <c r="G653" s="66" t="s">
        <v>96</v>
      </c>
      <c r="H653" s="69" t="s">
        <v>2791</v>
      </c>
      <c r="I653" s="66" t="s">
        <v>129</v>
      </c>
      <c r="J653" s="69" t="s">
        <v>135</v>
      </c>
      <c r="K653" s="76"/>
      <c r="L653" s="76"/>
      <c r="M653" s="76"/>
      <c r="N653" s="69" t="s">
        <v>2792</v>
      </c>
      <c r="O653" s="69" t="s">
        <v>523</v>
      </c>
      <c r="P653" s="76"/>
      <c r="Q653" s="76"/>
      <c r="R653" s="73">
        <v>0</v>
      </c>
      <c r="S653" s="74">
        <f t="shared" si="30"/>
        <v>500</v>
      </c>
      <c r="T653" s="73">
        <f t="shared" si="31"/>
        <v>500</v>
      </c>
      <c r="U653" s="75" t="s">
        <v>2793</v>
      </c>
      <c r="V653" s="69" t="s">
        <v>493</v>
      </c>
    </row>
    <row r="654" spans="1:22" ht="13" hidden="1" x14ac:dyDescent="0.15">
      <c r="A654" s="64">
        <f t="shared" si="32"/>
        <v>653</v>
      </c>
      <c r="C654" s="79" t="s">
        <v>2794</v>
      </c>
      <c r="D654" s="82">
        <v>44028</v>
      </c>
      <c r="E654" s="66" t="s">
        <v>246</v>
      </c>
      <c r="F654" s="68">
        <v>8408</v>
      </c>
      <c r="G654" s="66" t="s">
        <v>96</v>
      </c>
      <c r="H654" s="69" t="s">
        <v>2795</v>
      </c>
      <c r="I654" s="66" t="s">
        <v>107</v>
      </c>
      <c r="J654" s="69" t="s">
        <v>135</v>
      </c>
      <c r="K654" s="76"/>
      <c r="L654" s="76"/>
      <c r="M654" s="76"/>
      <c r="N654" s="69" t="s">
        <v>2796</v>
      </c>
      <c r="O654" s="69" t="s">
        <v>523</v>
      </c>
      <c r="P654" s="76"/>
      <c r="Q654" s="76"/>
      <c r="R654" s="73">
        <v>0</v>
      </c>
      <c r="S654" s="74">
        <f t="shared" si="30"/>
        <v>500</v>
      </c>
      <c r="T654" s="73">
        <f t="shared" si="31"/>
        <v>500</v>
      </c>
      <c r="U654" s="75" t="s">
        <v>2797</v>
      </c>
      <c r="V654" s="69" t="s">
        <v>493</v>
      </c>
    </row>
    <row r="655" spans="1:22" ht="13" hidden="1" x14ac:dyDescent="0.15">
      <c r="A655" s="64">
        <f t="shared" si="32"/>
        <v>654</v>
      </c>
      <c r="C655" s="79" t="s">
        <v>2798</v>
      </c>
      <c r="D655" s="82">
        <v>44028</v>
      </c>
      <c r="E655" s="66" t="s">
        <v>246</v>
      </c>
      <c r="F655" s="68">
        <v>305</v>
      </c>
      <c r="G655" s="66" t="s">
        <v>96</v>
      </c>
      <c r="H655" s="69" t="s">
        <v>535</v>
      </c>
      <c r="I655" s="66" t="s">
        <v>173</v>
      </c>
      <c r="J655" s="69" t="s">
        <v>489</v>
      </c>
      <c r="K655" s="76"/>
      <c r="L655" s="76"/>
      <c r="M655" s="76"/>
      <c r="N655" s="69" t="s">
        <v>2799</v>
      </c>
      <c r="O655" s="69" t="s">
        <v>523</v>
      </c>
      <c r="P655" s="76"/>
      <c r="Q655" s="76"/>
      <c r="R655" s="73">
        <v>50000</v>
      </c>
      <c r="S655" s="74">
        <f t="shared" si="30"/>
        <v>0</v>
      </c>
      <c r="T655" s="73">
        <f t="shared" si="31"/>
        <v>50000</v>
      </c>
      <c r="U655" s="75" t="s">
        <v>2800</v>
      </c>
      <c r="V655" s="69" t="s">
        <v>493</v>
      </c>
    </row>
    <row r="656" spans="1:22" ht="13" hidden="1" x14ac:dyDescent="0.15">
      <c r="A656" s="64">
        <f t="shared" si="32"/>
        <v>655</v>
      </c>
      <c r="C656" s="79" t="s">
        <v>2801</v>
      </c>
      <c r="D656" s="82">
        <v>44028</v>
      </c>
      <c r="E656" s="66" t="s">
        <v>246</v>
      </c>
      <c r="F656" s="68">
        <v>2300</v>
      </c>
      <c r="G656" s="66" t="s">
        <v>96</v>
      </c>
      <c r="H656" s="69" t="s">
        <v>2802</v>
      </c>
      <c r="I656" s="66" t="s">
        <v>107</v>
      </c>
      <c r="J656" s="69" t="s">
        <v>156</v>
      </c>
      <c r="K656" s="76"/>
      <c r="L656" s="76"/>
      <c r="M656" s="76"/>
      <c r="N656" s="69" t="s">
        <v>2803</v>
      </c>
      <c r="O656" s="69" t="s">
        <v>2522</v>
      </c>
      <c r="P656" s="76"/>
      <c r="Q656" s="76"/>
      <c r="R656" s="73">
        <v>0</v>
      </c>
      <c r="S656" s="74">
        <f t="shared" si="30"/>
        <v>500</v>
      </c>
      <c r="T656" s="73">
        <f t="shared" si="31"/>
        <v>500</v>
      </c>
      <c r="U656" s="75" t="s">
        <v>2804</v>
      </c>
      <c r="V656" s="69" t="s">
        <v>251</v>
      </c>
    </row>
    <row r="657" spans="1:25" ht="13" hidden="1" x14ac:dyDescent="0.15">
      <c r="A657" s="64">
        <f t="shared" si="32"/>
        <v>656</v>
      </c>
      <c r="C657" s="79" t="s">
        <v>2805</v>
      </c>
      <c r="D657" s="82">
        <v>44028</v>
      </c>
      <c r="E657" s="66" t="s">
        <v>246</v>
      </c>
      <c r="F657" s="68">
        <v>12202</v>
      </c>
      <c r="G657" s="66" t="s">
        <v>96</v>
      </c>
      <c r="H657" s="69" t="s">
        <v>2806</v>
      </c>
      <c r="I657" s="66" t="s">
        <v>527</v>
      </c>
      <c r="J657" s="69" t="s">
        <v>108</v>
      </c>
      <c r="K657" s="76"/>
      <c r="L657" s="76"/>
      <c r="M657" s="76"/>
      <c r="N657" s="69" t="s">
        <v>2807</v>
      </c>
      <c r="O657" s="69" t="s">
        <v>2522</v>
      </c>
      <c r="P657" s="76"/>
      <c r="Q657" s="76"/>
      <c r="R657" s="73">
        <v>0</v>
      </c>
      <c r="S657" s="74">
        <f t="shared" si="30"/>
        <v>500</v>
      </c>
      <c r="T657" s="73">
        <f t="shared" si="31"/>
        <v>500</v>
      </c>
      <c r="U657" s="75" t="s">
        <v>2808</v>
      </c>
      <c r="V657" s="69" t="s">
        <v>251</v>
      </c>
    </row>
    <row r="658" spans="1:25" ht="13" hidden="1" x14ac:dyDescent="0.15">
      <c r="A658" s="64">
        <f t="shared" si="32"/>
        <v>657</v>
      </c>
      <c r="C658" s="79" t="s">
        <v>2809</v>
      </c>
      <c r="D658" s="82">
        <v>44028</v>
      </c>
      <c r="E658" s="66" t="s">
        <v>246</v>
      </c>
      <c r="F658" s="68">
        <v>9411</v>
      </c>
      <c r="G658" s="66" t="s">
        <v>96</v>
      </c>
      <c r="H658" s="69" t="s">
        <v>2810</v>
      </c>
      <c r="I658" s="66" t="s">
        <v>113</v>
      </c>
      <c r="J658" s="69" t="s">
        <v>135</v>
      </c>
      <c r="K658" s="76"/>
      <c r="L658" s="76"/>
      <c r="M658" s="76"/>
      <c r="N658" s="69" t="s">
        <v>2811</v>
      </c>
      <c r="O658" s="69" t="s">
        <v>2206</v>
      </c>
      <c r="P658" s="76"/>
      <c r="Q658" s="76"/>
      <c r="R658" s="73">
        <v>0</v>
      </c>
      <c r="S658" s="74">
        <f t="shared" si="30"/>
        <v>500</v>
      </c>
      <c r="T658" s="73">
        <f t="shared" si="31"/>
        <v>500</v>
      </c>
      <c r="U658" s="75" t="s">
        <v>2812</v>
      </c>
      <c r="V658" s="69" t="s">
        <v>251</v>
      </c>
    </row>
    <row r="659" spans="1:25" ht="13" hidden="1" x14ac:dyDescent="0.15">
      <c r="A659" s="64">
        <f t="shared" si="32"/>
        <v>658</v>
      </c>
      <c r="C659" s="79" t="s">
        <v>2813</v>
      </c>
      <c r="D659" s="82">
        <v>44028</v>
      </c>
      <c r="E659" s="66" t="s">
        <v>246</v>
      </c>
      <c r="F659" s="68">
        <v>4820</v>
      </c>
      <c r="G659" s="66" t="s">
        <v>96</v>
      </c>
      <c r="H659" s="69" t="s">
        <v>2814</v>
      </c>
      <c r="I659" s="66" t="s">
        <v>527</v>
      </c>
      <c r="J659" s="69" t="s">
        <v>893</v>
      </c>
      <c r="K659" s="76"/>
      <c r="L659" s="76"/>
      <c r="M659" s="76"/>
      <c r="N659" s="69" t="s">
        <v>2815</v>
      </c>
      <c r="O659" s="69" t="s">
        <v>2206</v>
      </c>
      <c r="P659" s="76"/>
      <c r="Q659" s="76"/>
      <c r="R659" s="73">
        <v>0</v>
      </c>
      <c r="S659" s="74">
        <f t="shared" si="30"/>
        <v>500</v>
      </c>
      <c r="T659" s="73">
        <f t="shared" si="31"/>
        <v>500</v>
      </c>
      <c r="U659" s="75" t="s">
        <v>2816</v>
      </c>
      <c r="V659" s="69" t="s">
        <v>251</v>
      </c>
    </row>
    <row r="660" spans="1:25" ht="13" hidden="1" x14ac:dyDescent="0.15">
      <c r="A660" s="64">
        <f t="shared" si="32"/>
        <v>659</v>
      </c>
      <c r="C660" s="79" t="s">
        <v>2817</v>
      </c>
      <c r="D660" s="82">
        <v>44028</v>
      </c>
      <c r="E660" s="66" t="s">
        <v>246</v>
      </c>
      <c r="F660" s="68">
        <v>3007</v>
      </c>
      <c r="G660" s="66" t="s">
        <v>96</v>
      </c>
      <c r="H660" s="69" t="s">
        <v>1274</v>
      </c>
      <c r="I660" s="66" t="s">
        <v>173</v>
      </c>
      <c r="J660" s="69" t="s">
        <v>121</v>
      </c>
      <c r="K660" s="76"/>
      <c r="L660" s="76"/>
      <c r="M660" s="76"/>
      <c r="N660" s="69" t="s">
        <v>2818</v>
      </c>
      <c r="O660" s="69" t="s">
        <v>2206</v>
      </c>
      <c r="P660" s="76"/>
      <c r="Q660" s="76"/>
      <c r="R660" s="73">
        <v>0</v>
      </c>
      <c r="S660" s="74">
        <f t="shared" si="30"/>
        <v>500</v>
      </c>
      <c r="T660" s="73">
        <f t="shared" si="31"/>
        <v>500</v>
      </c>
      <c r="U660" s="75" t="s">
        <v>2819</v>
      </c>
      <c r="V660" s="69" t="s">
        <v>251</v>
      </c>
    </row>
    <row r="661" spans="1:25" ht="13" hidden="1" x14ac:dyDescent="0.15">
      <c r="A661" s="64">
        <f t="shared" si="32"/>
        <v>660</v>
      </c>
      <c r="C661" s="79" t="s">
        <v>2820</v>
      </c>
      <c r="D661" s="82">
        <v>44028</v>
      </c>
      <c r="E661" s="66" t="s">
        <v>246</v>
      </c>
      <c r="F661" s="68">
        <v>1309</v>
      </c>
      <c r="G661" s="66" t="s">
        <v>96</v>
      </c>
      <c r="H661" s="69" t="s">
        <v>2821</v>
      </c>
      <c r="I661" s="66" t="s">
        <v>173</v>
      </c>
      <c r="J661" s="69" t="s">
        <v>121</v>
      </c>
      <c r="K661" s="76"/>
      <c r="L661" s="76"/>
      <c r="M661" s="76"/>
      <c r="N661" s="69" t="s">
        <v>2822</v>
      </c>
      <c r="O661" s="69" t="s">
        <v>771</v>
      </c>
      <c r="P661" s="76"/>
      <c r="Q661" s="76"/>
      <c r="R661" s="73">
        <v>0</v>
      </c>
      <c r="S661" s="74">
        <f t="shared" si="30"/>
        <v>500</v>
      </c>
      <c r="T661" s="73">
        <f t="shared" si="31"/>
        <v>500</v>
      </c>
      <c r="U661" s="75" t="s">
        <v>2823</v>
      </c>
      <c r="V661" s="69" t="s">
        <v>493</v>
      </c>
    </row>
    <row r="662" spans="1:25" ht="13" hidden="1" x14ac:dyDescent="0.15">
      <c r="A662" s="64">
        <f t="shared" si="32"/>
        <v>661</v>
      </c>
      <c r="C662" s="79" t="s">
        <v>2824</v>
      </c>
      <c r="D662" s="82">
        <v>44028</v>
      </c>
      <c r="E662" s="66" t="s">
        <v>246</v>
      </c>
      <c r="F662" s="68">
        <v>13019</v>
      </c>
      <c r="G662" s="66" t="s">
        <v>96</v>
      </c>
      <c r="H662" s="69" t="s">
        <v>289</v>
      </c>
      <c r="I662" s="66" t="s">
        <v>113</v>
      </c>
      <c r="J662" s="69" t="s">
        <v>142</v>
      </c>
      <c r="K662" s="76"/>
      <c r="L662" s="76"/>
      <c r="M662" s="76"/>
      <c r="N662" s="69" t="s">
        <v>2825</v>
      </c>
      <c r="O662" s="69" t="s">
        <v>2826</v>
      </c>
      <c r="P662" s="76"/>
      <c r="Q662" s="76"/>
      <c r="R662" s="73">
        <v>0</v>
      </c>
      <c r="S662" s="74">
        <f t="shared" si="30"/>
        <v>500</v>
      </c>
      <c r="T662" s="73">
        <f t="shared" si="31"/>
        <v>500</v>
      </c>
      <c r="U662" s="75" t="s">
        <v>2827</v>
      </c>
      <c r="V662" s="69" t="s">
        <v>493</v>
      </c>
    </row>
    <row r="663" spans="1:25" ht="13" hidden="1" x14ac:dyDescent="0.15">
      <c r="A663" s="64">
        <f t="shared" si="32"/>
        <v>662</v>
      </c>
      <c r="C663" s="79" t="s">
        <v>2828</v>
      </c>
      <c r="D663" s="82">
        <v>44028</v>
      </c>
      <c r="E663" s="66" t="s">
        <v>246</v>
      </c>
      <c r="F663" s="68">
        <v>9822</v>
      </c>
      <c r="G663" s="66" t="s">
        <v>96</v>
      </c>
      <c r="H663" s="69" t="s">
        <v>2829</v>
      </c>
      <c r="I663" s="66" t="s">
        <v>107</v>
      </c>
      <c r="J663" s="69" t="s">
        <v>108</v>
      </c>
      <c r="K663" s="76"/>
      <c r="L663" s="76"/>
      <c r="M663" s="76"/>
      <c r="N663" s="69" t="s">
        <v>2830</v>
      </c>
      <c r="O663" s="69" t="s">
        <v>2831</v>
      </c>
      <c r="P663" s="76"/>
      <c r="Q663" s="76"/>
      <c r="R663" s="73">
        <v>0</v>
      </c>
      <c r="S663" s="74">
        <f t="shared" si="30"/>
        <v>500</v>
      </c>
      <c r="T663" s="73">
        <f t="shared" si="31"/>
        <v>500</v>
      </c>
      <c r="U663" s="75" t="s">
        <v>2832</v>
      </c>
      <c r="V663" s="69" t="s">
        <v>251</v>
      </c>
    </row>
    <row r="664" spans="1:25" ht="13" hidden="1" x14ac:dyDescent="0.15">
      <c r="A664" s="64">
        <f t="shared" si="32"/>
        <v>663</v>
      </c>
      <c r="C664" s="79" t="s">
        <v>2833</v>
      </c>
      <c r="D664" s="82">
        <v>44028</v>
      </c>
      <c r="E664" s="66" t="s">
        <v>246</v>
      </c>
      <c r="F664" s="68">
        <v>10922</v>
      </c>
      <c r="G664" s="66" t="s">
        <v>96</v>
      </c>
      <c r="H664" s="69" t="s">
        <v>2834</v>
      </c>
      <c r="I664" s="66" t="s">
        <v>113</v>
      </c>
      <c r="J664" s="69" t="s">
        <v>114</v>
      </c>
      <c r="K664" s="76"/>
      <c r="L664" s="76"/>
      <c r="M664" s="76"/>
      <c r="N664" s="69" t="s">
        <v>2835</v>
      </c>
      <c r="O664" s="69" t="s">
        <v>2836</v>
      </c>
      <c r="P664" s="76"/>
      <c r="Q664" s="76"/>
      <c r="R664" s="73">
        <v>0</v>
      </c>
      <c r="S664" s="74">
        <f t="shared" si="30"/>
        <v>500</v>
      </c>
      <c r="T664" s="73">
        <f t="shared" si="31"/>
        <v>500</v>
      </c>
      <c r="U664" s="75" t="s">
        <v>2837</v>
      </c>
      <c r="V664" s="69" t="s">
        <v>251</v>
      </c>
    </row>
    <row r="665" spans="1:25" ht="13" hidden="1" x14ac:dyDescent="0.15">
      <c r="A665" s="64">
        <f t="shared" si="32"/>
        <v>664</v>
      </c>
      <c r="C665" s="79" t="s">
        <v>2838</v>
      </c>
      <c r="D665" s="82">
        <v>44028</v>
      </c>
      <c r="E665" s="66" t="s">
        <v>267</v>
      </c>
      <c r="F665" s="68">
        <v>9613</v>
      </c>
      <c r="G665" s="66" t="s">
        <v>96</v>
      </c>
      <c r="H665" s="69" t="s">
        <v>2839</v>
      </c>
      <c r="I665" s="66" t="s">
        <v>98</v>
      </c>
      <c r="J665" s="69" t="s">
        <v>108</v>
      </c>
      <c r="K665" s="76"/>
      <c r="L665" s="76"/>
      <c r="M665" s="76"/>
      <c r="N665" s="69" t="s">
        <v>2840</v>
      </c>
      <c r="O665" s="69" t="s">
        <v>1052</v>
      </c>
      <c r="P665" s="76"/>
      <c r="Q665" s="76"/>
      <c r="R665" s="73">
        <v>0</v>
      </c>
      <c r="S665" s="74">
        <f t="shared" si="30"/>
        <v>500</v>
      </c>
      <c r="T665" s="73">
        <f t="shared" si="31"/>
        <v>500</v>
      </c>
      <c r="U665" s="75" t="s">
        <v>2841</v>
      </c>
      <c r="V665" s="69" t="s">
        <v>2842</v>
      </c>
    </row>
    <row r="666" spans="1:25" ht="13" hidden="1" x14ac:dyDescent="0.15">
      <c r="A666" s="64">
        <f t="shared" si="32"/>
        <v>665</v>
      </c>
      <c r="C666" s="79" t="s">
        <v>2843</v>
      </c>
      <c r="D666" s="82">
        <v>44028</v>
      </c>
      <c r="E666" s="66" t="s">
        <v>267</v>
      </c>
      <c r="F666" s="68">
        <v>5501</v>
      </c>
      <c r="G666" s="66" t="s">
        <v>96</v>
      </c>
      <c r="H666" s="69" t="s">
        <v>2844</v>
      </c>
      <c r="I666" s="66" t="s">
        <v>129</v>
      </c>
      <c r="J666" s="69" t="s">
        <v>156</v>
      </c>
      <c r="K666" s="76"/>
      <c r="L666" s="76"/>
      <c r="M666" s="76"/>
      <c r="N666" s="69" t="s">
        <v>2845</v>
      </c>
      <c r="O666" s="69" t="s">
        <v>1052</v>
      </c>
      <c r="P666" s="76"/>
      <c r="Q666" s="76"/>
      <c r="R666" s="73">
        <v>0</v>
      </c>
      <c r="S666" s="74">
        <f t="shared" si="30"/>
        <v>500</v>
      </c>
      <c r="T666" s="73">
        <f t="shared" si="31"/>
        <v>500</v>
      </c>
      <c r="U666" s="75" t="s">
        <v>2846</v>
      </c>
      <c r="V666" s="69" t="s">
        <v>272</v>
      </c>
      <c r="Y666" s="84" t="s">
        <v>5419</v>
      </c>
    </row>
    <row r="667" spans="1:25" ht="13" hidden="1" x14ac:dyDescent="0.15">
      <c r="A667" s="64">
        <f t="shared" si="32"/>
        <v>666</v>
      </c>
      <c r="C667" s="79" t="s">
        <v>2847</v>
      </c>
      <c r="D667" s="82">
        <v>44028</v>
      </c>
      <c r="E667" s="66" t="s">
        <v>267</v>
      </c>
      <c r="F667" s="68">
        <v>211</v>
      </c>
      <c r="G667" s="66" t="s">
        <v>96</v>
      </c>
      <c r="H667" s="69" t="s">
        <v>363</v>
      </c>
      <c r="I667" s="66" t="s">
        <v>120</v>
      </c>
      <c r="J667" s="69" t="s">
        <v>241</v>
      </c>
      <c r="K667" s="76"/>
      <c r="L667" s="76"/>
      <c r="M667" s="76"/>
      <c r="N667" s="69" t="s">
        <v>2848</v>
      </c>
      <c r="O667" s="69" t="s">
        <v>123</v>
      </c>
      <c r="P667" s="76"/>
      <c r="Q667" s="76"/>
      <c r="R667" s="73">
        <v>0</v>
      </c>
      <c r="S667" s="74">
        <f t="shared" si="30"/>
        <v>500</v>
      </c>
      <c r="T667" s="73">
        <f t="shared" si="31"/>
        <v>500</v>
      </c>
      <c r="U667" s="75" t="s">
        <v>2849</v>
      </c>
      <c r="V667" s="69" t="s">
        <v>2850</v>
      </c>
    </row>
    <row r="668" spans="1:25" ht="13" hidden="1" x14ac:dyDescent="0.15">
      <c r="A668" s="64">
        <f t="shared" si="32"/>
        <v>667</v>
      </c>
      <c r="C668" s="79" t="s">
        <v>2851</v>
      </c>
      <c r="D668" s="82">
        <v>44028</v>
      </c>
      <c r="E668" s="66" t="s">
        <v>267</v>
      </c>
      <c r="F668" s="68">
        <v>12603</v>
      </c>
      <c r="G668" s="66" t="s">
        <v>96</v>
      </c>
      <c r="H668" s="69" t="s">
        <v>2852</v>
      </c>
      <c r="I668" s="66" t="s">
        <v>107</v>
      </c>
      <c r="J668" s="69" t="s">
        <v>135</v>
      </c>
      <c r="K668" s="76"/>
      <c r="L668" s="76"/>
      <c r="M668" s="76"/>
      <c r="N668" s="69" t="s">
        <v>2853</v>
      </c>
      <c r="O668" s="69" t="s">
        <v>2854</v>
      </c>
      <c r="P668" s="76"/>
      <c r="Q668" s="76"/>
      <c r="R668" s="73">
        <v>0</v>
      </c>
      <c r="S668" s="74">
        <f t="shared" si="30"/>
        <v>500</v>
      </c>
      <c r="T668" s="73">
        <f t="shared" si="31"/>
        <v>500</v>
      </c>
      <c r="U668" s="75" t="s">
        <v>2855</v>
      </c>
      <c r="V668" s="69" t="s">
        <v>272</v>
      </c>
      <c r="Y668" s="84" t="s">
        <v>5419</v>
      </c>
    </row>
    <row r="669" spans="1:25" ht="13" x14ac:dyDescent="0.15">
      <c r="A669" s="64">
        <f t="shared" si="32"/>
        <v>668</v>
      </c>
      <c r="C669" s="79" t="s">
        <v>2856</v>
      </c>
      <c r="D669" s="82">
        <v>44028</v>
      </c>
      <c r="E669" s="66" t="s">
        <v>298</v>
      </c>
      <c r="F669" s="68">
        <v>1209</v>
      </c>
      <c r="G669" s="66" t="s">
        <v>96</v>
      </c>
      <c r="H669" s="69" t="s">
        <v>2271</v>
      </c>
      <c r="I669" s="66" t="s">
        <v>173</v>
      </c>
      <c r="J669" s="69" t="s">
        <v>241</v>
      </c>
      <c r="K669" s="76"/>
      <c r="L669" s="76"/>
      <c r="M669" s="76"/>
      <c r="N669" s="69" t="s">
        <v>2857</v>
      </c>
      <c r="O669" s="69" t="s">
        <v>327</v>
      </c>
      <c r="P669" s="76"/>
      <c r="Q669" s="76"/>
      <c r="R669" s="73">
        <v>50000</v>
      </c>
      <c r="S669" s="74">
        <f t="shared" si="30"/>
        <v>0</v>
      </c>
      <c r="T669" s="73">
        <f t="shared" si="31"/>
        <v>50000</v>
      </c>
      <c r="U669" s="75" t="s">
        <v>2858</v>
      </c>
      <c r="V669" s="69" t="s">
        <v>308</v>
      </c>
      <c r="W669" s="84" t="s">
        <v>5417</v>
      </c>
    </row>
    <row r="670" spans="1:25" ht="13" x14ac:dyDescent="0.15">
      <c r="A670" s="64">
        <f t="shared" si="32"/>
        <v>669</v>
      </c>
      <c r="C670" s="79" t="s">
        <v>2859</v>
      </c>
      <c r="D670" s="82">
        <v>44028</v>
      </c>
      <c r="E670" s="66" t="s">
        <v>298</v>
      </c>
      <c r="F670" s="68">
        <v>2475</v>
      </c>
      <c r="G670" s="66" t="s">
        <v>96</v>
      </c>
      <c r="H670" s="69" t="s">
        <v>2666</v>
      </c>
      <c r="I670" s="66" t="s">
        <v>120</v>
      </c>
      <c r="J670" s="69" t="s">
        <v>489</v>
      </c>
      <c r="K670" s="76"/>
      <c r="L670" s="76"/>
      <c r="M670" s="76"/>
      <c r="N670" s="69" t="s">
        <v>2860</v>
      </c>
      <c r="O670" s="69" t="s">
        <v>1192</v>
      </c>
      <c r="P670" s="76"/>
      <c r="Q670" s="76"/>
      <c r="R670" s="73">
        <v>50000</v>
      </c>
      <c r="S670" s="74">
        <f t="shared" si="30"/>
        <v>0</v>
      </c>
      <c r="T670" s="73">
        <f t="shared" si="31"/>
        <v>50000</v>
      </c>
      <c r="U670" s="75" t="s">
        <v>2861</v>
      </c>
      <c r="V670" s="69" t="s">
        <v>308</v>
      </c>
      <c r="W670" s="84" t="s">
        <v>5417</v>
      </c>
    </row>
    <row r="671" spans="1:25" ht="13" x14ac:dyDescent="0.15">
      <c r="A671" s="64">
        <f t="shared" si="32"/>
        <v>670</v>
      </c>
      <c r="C671" s="79" t="s">
        <v>2862</v>
      </c>
      <c r="D671" s="82">
        <v>44028</v>
      </c>
      <c r="E671" s="66" t="s">
        <v>298</v>
      </c>
      <c r="F671" s="68">
        <v>2904</v>
      </c>
      <c r="G671" s="66" t="s">
        <v>96</v>
      </c>
      <c r="H671" s="69" t="s">
        <v>1851</v>
      </c>
      <c r="I671" s="66" t="s">
        <v>173</v>
      </c>
      <c r="J671" s="69" t="s">
        <v>114</v>
      </c>
      <c r="K671" s="76"/>
      <c r="L671" s="76"/>
      <c r="M671" s="76"/>
      <c r="N671" s="69" t="s">
        <v>2769</v>
      </c>
      <c r="O671" s="69" t="s">
        <v>2343</v>
      </c>
      <c r="P671" s="76"/>
      <c r="Q671" s="76"/>
      <c r="R671" s="73">
        <v>50000</v>
      </c>
      <c r="S671" s="74">
        <f t="shared" si="30"/>
        <v>0</v>
      </c>
      <c r="T671" s="73">
        <f t="shared" si="31"/>
        <v>50000</v>
      </c>
      <c r="U671" s="75" t="s">
        <v>2770</v>
      </c>
      <c r="V671" s="69" t="s">
        <v>308</v>
      </c>
      <c r="W671" s="84" t="s">
        <v>5417</v>
      </c>
    </row>
    <row r="672" spans="1:25" ht="13" x14ac:dyDescent="0.15">
      <c r="A672" s="64">
        <f t="shared" si="32"/>
        <v>671</v>
      </c>
      <c r="C672" s="79" t="s">
        <v>2863</v>
      </c>
      <c r="D672" s="82">
        <v>44028</v>
      </c>
      <c r="E672" s="66" t="s">
        <v>298</v>
      </c>
      <c r="F672" s="68">
        <v>914</v>
      </c>
      <c r="G672" s="66" t="s">
        <v>96</v>
      </c>
      <c r="H672" s="69" t="s">
        <v>2864</v>
      </c>
      <c r="I672" s="66" t="s">
        <v>107</v>
      </c>
      <c r="J672" s="69" t="s">
        <v>135</v>
      </c>
      <c r="K672" s="76"/>
      <c r="L672" s="76"/>
      <c r="M672" s="76"/>
      <c r="N672" s="69" t="s">
        <v>2865</v>
      </c>
      <c r="O672" s="69" t="s">
        <v>2343</v>
      </c>
      <c r="P672" s="76"/>
      <c r="Q672" s="76"/>
      <c r="R672" s="73">
        <v>50000</v>
      </c>
      <c r="S672" s="74">
        <f t="shared" si="30"/>
        <v>0</v>
      </c>
      <c r="T672" s="73">
        <f t="shared" si="31"/>
        <v>50000</v>
      </c>
      <c r="U672" s="75" t="s">
        <v>2866</v>
      </c>
      <c r="V672" s="69" t="s">
        <v>303</v>
      </c>
      <c r="W672" s="84" t="s">
        <v>5417</v>
      </c>
    </row>
    <row r="673" spans="1:23" ht="13" x14ac:dyDescent="0.15">
      <c r="A673" s="64">
        <f t="shared" si="32"/>
        <v>672</v>
      </c>
      <c r="C673" s="79" t="s">
        <v>2867</v>
      </c>
      <c r="D673" s="82">
        <v>44028</v>
      </c>
      <c r="E673" s="66" t="s">
        <v>298</v>
      </c>
      <c r="F673" s="68">
        <v>10809</v>
      </c>
      <c r="G673" s="66" t="s">
        <v>96</v>
      </c>
      <c r="H673" s="69" t="s">
        <v>2868</v>
      </c>
      <c r="I673" s="66" t="s">
        <v>113</v>
      </c>
      <c r="J673" s="69" t="s">
        <v>135</v>
      </c>
      <c r="K673" s="76"/>
      <c r="L673" s="76"/>
      <c r="M673" s="76"/>
      <c r="N673" s="69" t="s">
        <v>2869</v>
      </c>
      <c r="O673" s="69" t="s">
        <v>2343</v>
      </c>
      <c r="P673" s="76"/>
      <c r="Q673" s="76"/>
      <c r="R673" s="73">
        <v>50000</v>
      </c>
      <c r="S673" s="74">
        <f t="shared" si="30"/>
        <v>0</v>
      </c>
      <c r="T673" s="73">
        <f t="shared" si="31"/>
        <v>50000</v>
      </c>
      <c r="U673" s="75" t="s">
        <v>2870</v>
      </c>
      <c r="V673" s="69" t="s">
        <v>303</v>
      </c>
      <c r="W673" s="84" t="s">
        <v>5417</v>
      </c>
    </row>
    <row r="674" spans="1:23" ht="13" x14ac:dyDescent="0.15">
      <c r="A674" s="64">
        <f t="shared" si="32"/>
        <v>673</v>
      </c>
      <c r="C674" s="79" t="s">
        <v>2871</v>
      </c>
      <c r="D674" s="82">
        <v>44028</v>
      </c>
      <c r="E674" s="66" t="s">
        <v>298</v>
      </c>
      <c r="F674" s="68">
        <v>11514</v>
      </c>
      <c r="G674" s="66" t="s">
        <v>96</v>
      </c>
      <c r="H674" s="69" t="s">
        <v>2872</v>
      </c>
      <c r="I674" s="66" t="s">
        <v>107</v>
      </c>
      <c r="J674" s="69" t="s">
        <v>108</v>
      </c>
      <c r="K674" s="76"/>
      <c r="L674" s="76"/>
      <c r="M674" s="76"/>
      <c r="N674" s="69" t="s">
        <v>2873</v>
      </c>
      <c r="O674" s="69" t="s">
        <v>2343</v>
      </c>
      <c r="P674" s="76"/>
      <c r="Q674" s="76"/>
      <c r="R674" s="73">
        <v>50000</v>
      </c>
      <c r="S674" s="74">
        <f t="shared" si="30"/>
        <v>0</v>
      </c>
      <c r="T674" s="73">
        <f t="shared" si="31"/>
        <v>50000</v>
      </c>
      <c r="U674" s="75" t="s">
        <v>2874</v>
      </c>
      <c r="V674" s="69" t="s">
        <v>303</v>
      </c>
      <c r="W674" s="84" t="s">
        <v>5417</v>
      </c>
    </row>
    <row r="675" spans="1:23" ht="13" x14ac:dyDescent="0.15">
      <c r="A675" s="64">
        <f t="shared" si="32"/>
        <v>674</v>
      </c>
      <c r="C675" s="79" t="s">
        <v>2875</v>
      </c>
      <c r="D675" s="82">
        <v>44028</v>
      </c>
      <c r="E675" s="66" t="s">
        <v>298</v>
      </c>
      <c r="F675" s="68">
        <v>8408</v>
      </c>
      <c r="G675" s="66" t="s">
        <v>96</v>
      </c>
      <c r="H675" s="69" t="s">
        <v>2876</v>
      </c>
      <c r="I675" s="66" t="s">
        <v>120</v>
      </c>
      <c r="J675" s="69" t="s">
        <v>130</v>
      </c>
      <c r="K675" s="76"/>
      <c r="L675" s="76"/>
      <c r="M675" s="76"/>
      <c r="N675" s="69" t="s">
        <v>2877</v>
      </c>
      <c r="O675" s="69" t="s">
        <v>2343</v>
      </c>
      <c r="P675" s="76"/>
      <c r="Q675" s="76"/>
      <c r="R675" s="73">
        <v>50000</v>
      </c>
      <c r="S675" s="74">
        <f t="shared" si="30"/>
        <v>0</v>
      </c>
      <c r="T675" s="73">
        <f t="shared" si="31"/>
        <v>50000</v>
      </c>
      <c r="U675" s="75" t="s">
        <v>2878</v>
      </c>
      <c r="V675" s="69" t="s">
        <v>303</v>
      </c>
      <c r="W675" s="84" t="s">
        <v>5417</v>
      </c>
    </row>
    <row r="676" spans="1:23" ht="13" x14ac:dyDescent="0.15">
      <c r="A676" s="64">
        <f t="shared" si="32"/>
        <v>675</v>
      </c>
      <c r="C676" s="79" t="s">
        <v>2879</v>
      </c>
      <c r="D676" s="82">
        <v>44028</v>
      </c>
      <c r="E676" s="66" t="s">
        <v>298</v>
      </c>
      <c r="F676" s="68">
        <v>9700</v>
      </c>
      <c r="G676" s="66" t="s">
        <v>96</v>
      </c>
      <c r="H676" s="69" t="s">
        <v>2880</v>
      </c>
      <c r="I676" s="66" t="s">
        <v>113</v>
      </c>
      <c r="J676" s="69" t="s">
        <v>135</v>
      </c>
      <c r="K676" s="76"/>
      <c r="L676" s="76"/>
      <c r="M676" s="76"/>
      <c r="N676" s="69" t="s">
        <v>2881</v>
      </c>
      <c r="O676" s="69" t="s">
        <v>332</v>
      </c>
      <c r="P676" s="76"/>
      <c r="Q676" s="76"/>
      <c r="R676" s="73">
        <v>50000</v>
      </c>
      <c r="S676" s="74">
        <f t="shared" si="30"/>
        <v>0</v>
      </c>
      <c r="T676" s="73">
        <f t="shared" si="31"/>
        <v>50000</v>
      </c>
      <c r="U676" s="75" t="s">
        <v>2882</v>
      </c>
      <c r="V676" s="69" t="s">
        <v>303</v>
      </c>
      <c r="W676" s="84" t="s">
        <v>5417</v>
      </c>
    </row>
    <row r="677" spans="1:23" ht="13" x14ac:dyDescent="0.15">
      <c r="A677" s="64">
        <f t="shared" si="32"/>
        <v>676</v>
      </c>
      <c r="C677" s="79" t="s">
        <v>2883</v>
      </c>
      <c r="D677" s="82">
        <v>44028</v>
      </c>
      <c r="E677" s="66" t="s">
        <v>298</v>
      </c>
      <c r="F677" s="68">
        <v>13601</v>
      </c>
      <c r="G677" s="66" t="s">
        <v>96</v>
      </c>
      <c r="H677" s="69" t="s">
        <v>2884</v>
      </c>
      <c r="I677" s="66" t="s">
        <v>129</v>
      </c>
      <c r="J677" s="76"/>
      <c r="K677" s="76"/>
      <c r="L677" s="76"/>
      <c r="M677" s="76"/>
      <c r="N677" s="69" t="s">
        <v>2885</v>
      </c>
      <c r="O677" s="69" t="s">
        <v>2196</v>
      </c>
      <c r="P677" s="76"/>
      <c r="Q677" s="76"/>
      <c r="R677" s="73">
        <v>50000</v>
      </c>
      <c r="S677" s="74">
        <f t="shared" si="30"/>
        <v>0</v>
      </c>
      <c r="T677" s="73">
        <f t="shared" si="31"/>
        <v>50000</v>
      </c>
      <c r="U677" s="75" t="s">
        <v>2886</v>
      </c>
      <c r="V677" s="69" t="s">
        <v>303</v>
      </c>
      <c r="W677" s="84" t="s">
        <v>5417</v>
      </c>
    </row>
    <row r="678" spans="1:23" ht="13" x14ac:dyDescent="0.15">
      <c r="A678" s="64">
        <f t="shared" si="32"/>
        <v>677</v>
      </c>
      <c r="C678" s="79" t="s">
        <v>2887</v>
      </c>
      <c r="D678" s="82">
        <v>44028</v>
      </c>
      <c r="E678" s="66" t="s">
        <v>298</v>
      </c>
      <c r="F678" s="68">
        <v>2105</v>
      </c>
      <c r="G678" s="66" t="s">
        <v>96</v>
      </c>
      <c r="H678" s="69" t="s">
        <v>2888</v>
      </c>
      <c r="I678" s="66" t="s">
        <v>113</v>
      </c>
      <c r="J678" s="69" t="s">
        <v>121</v>
      </c>
      <c r="K678" s="76"/>
      <c r="L678" s="76"/>
      <c r="M678" s="76"/>
      <c r="N678" s="69" t="s">
        <v>2889</v>
      </c>
      <c r="O678" s="69" t="s">
        <v>332</v>
      </c>
      <c r="P678" s="76"/>
      <c r="Q678" s="76"/>
      <c r="R678" s="73">
        <v>50000</v>
      </c>
      <c r="S678" s="74">
        <f t="shared" si="30"/>
        <v>0</v>
      </c>
      <c r="T678" s="73">
        <f t="shared" si="31"/>
        <v>50000</v>
      </c>
      <c r="U678" s="75" t="s">
        <v>2890</v>
      </c>
      <c r="V678" s="69" t="s">
        <v>308</v>
      </c>
      <c r="W678" s="84" t="s">
        <v>5417</v>
      </c>
    </row>
    <row r="679" spans="1:23" ht="13" x14ac:dyDescent="0.15">
      <c r="A679" s="64">
        <f t="shared" si="32"/>
        <v>678</v>
      </c>
      <c r="C679" s="79" t="s">
        <v>2891</v>
      </c>
      <c r="D679" s="82">
        <v>44028</v>
      </c>
      <c r="E679" s="66" t="s">
        <v>298</v>
      </c>
      <c r="F679" s="68">
        <v>2130</v>
      </c>
      <c r="G679" s="66" t="s">
        <v>96</v>
      </c>
      <c r="H679" s="69" t="s">
        <v>2892</v>
      </c>
      <c r="I679" s="66" t="s">
        <v>120</v>
      </c>
      <c r="J679" s="69" t="s">
        <v>156</v>
      </c>
      <c r="K679" s="76"/>
      <c r="L679" s="76"/>
      <c r="M679" s="76"/>
      <c r="N679" s="69" t="s">
        <v>2893</v>
      </c>
      <c r="O679" s="69" t="s">
        <v>332</v>
      </c>
      <c r="P679" s="76"/>
      <c r="Q679" s="76"/>
      <c r="R679" s="73">
        <v>50000</v>
      </c>
      <c r="S679" s="74">
        <f t="shared" si="30"/>
        <v>0</v>
      </c>
      <c r="T679" s="73">
        <f t="shared" si="31"/>
        <v>50000</v>
      </c>
      <c r="U679" s="75" t="s">
        <v>2894</v>
      </c>
      <c r="V679" s="69" t="s">
        <v>308</v>
      </c>
      <c r="W679" s="84" t="s">
        <v>5417</v>
      </c>
    </row>
    <row r="680" spans="1:23" ht="13" x14ac:dyDescent="0.15">
      <c r="A680" s="64">
        <f t="shared" si="32"/>
        <v>679</v>
      </c>
      <c r="C680" s="79" t="s">
        <v>2895</v>
      </c>
      <c r="D680" s="82">
        <v>44028</v>
      </c>
      <c r="E680" s="66" t="s">
        <v>298</v>
      </c>
      <c r="F680" s="68">
        <v>14108</v>
      </c>
      <c r="G680" s="66" t="s">
        <v>96</v>
      </c>
      <c r="H680" s="69" t="s">
        <v>2787</v>
      </c>
      <c r="I680" s="66" t="s">
        <v>173</v>
      </c>
      <c r="J680" s="69" t="s">
        <v>142</v>
      </c>
      <c r="K680" s="76"/>
      <c r="L680" s="76"/>
      <c r="M680" s="76"/>
      <c r="N680" s="69" t="s">
        <v>2788</v>
      </c>
      <c r="O680" s="69" t="s">
        <v>2206</v>
      </c>
      <c r="P680" s="76"/>
      <c r="Q680" s="76"/>
      <c r="R680" s="73">
        <v>50000</v>
      </c>
      <c r="S680" s="74">
        <f t="shared" si="30"/>
        <v>0</v>
      </c>
      <c r="T680" s="73">
        <f t="shared" si="31"/>
        <v>50000</v>
      </c>
      <c r="U680" s="75" t="s">
        <v>2789</v>
      </c>
      <c r="V680" s="69" t="s">
        <v>303</v>
      </c>
      <c r="W680" s="84" t="s">
        <v>5417</v>
      </c>
    </row>
    <row r="681" spans="1:23" ht="13" x14ac:dyDescent="0.15">
      <c r="A681" s="64">
        <f t="shared" si="32"/>
        <v>680</v>
      </c>
      <c r="C681" s="79" t="s">
        <v>2896</v>
      </c>
      <c r="D681" s="82">
        <v>44028</v>
      </c>
      <c r="E681" s="66" t="s">
        <v>298</v>
      </c>
      <c r="F681" s="68">
        <v>2413</v>
      </c>
      <c r="G681" s="66" t="s">
        <v>96</v>
      </c>
      <c r="H681" s="69" t="s">
        <v>345</v>
      </c>
      <c r="I681" s="66" t="s">
        <v>173</v>
      </c>
      <c r="J681" s="69" t="s">
        <v>121</v>
      </c>
      <c r="K681" s="76"/>
      <c r="L681" s="76"/>
      <c r="M681" s="76"/>
      <c r="N681" s="69" t="s">
        <v>346</v>
      </c>
      <c r="O681" s="69" t="s">
        <v>332</v>
      </c>
      <c r="P681" s="76"/>
      <c r="Q681" s="76"/>
      <c r="R681" s="73">
        <v>50000</v>
      </c>
      <c r="S681" s="74">
        <f t="shared" si="30"/>
        <v>0</v>
      </c>
      <c r="T681" s="73">
        <f t="shared" si="31"/>
        <v>50000</v>
      </c>
      <c r="U681" s="75" t="s">
        <v>348</v>
      </c>
      <c r="V681" s="69" t="s">
        <v>308</v>
      </c>
      <c r="W681" s="84" t="s">
        <v>5417</v>
      </c>
    </row>
    <row r="682" spans="1:23" ht="13" x14ac:dyDescent="0.15">
      <c r="A682" s="64">
        <f t="shared" si="32"/>
        <v>681</v>
      </c>
      <c r="C682" s="79" t="s">
        <v>2897</v>
      </c>
      <c r="D682" s="82">
        <v>44028</v>
      </c>
      <c r="E682" s="66" t="s">
        <v>298</v>
      </c>
      <c r="F682" s="68">
        <v>4501</v>
      </c>
      <c r="G682" s="66" t="s">
        <v>96</v>
      </c>
      <c r="H682" s="69" t="s">
        <v>1555</v>
      </c>
      <c r="I682" s="66" t="s">
        <v>113</v>
      </c>
      <c r="J682" s="69" t="s">
        <v>130</v>
      </c>
      <c r="K682" s="76"/>
      <c r="L682" s="76"/>
      <c r="M682" s="76"/>
      <c r="N682" s="69" t="s">
        <v>1556</v>
      </c>
      <c r="O682" s="69" t="s">
        <v>332</v>
      </c>
      <c r="P682" s="76"/>
      <c r="Q682" s="76"/>
      <c r="R682" s="73">
        <v>50000</v>
      </c>
      <c r="S682" s="74">
        <f t="shared" si="30"/>
        <v>0</v>
      </c>
      <c r="T682" s="73">
        <f t="shared" si="31"/>
        <v>50000</v>
      </c>
      <c r="U682" s="75" t="s">
        <v>1558</v>
      </c>
      <c r="V682" s="69" t="s">
        <v>303</v>
      </c>
      <c r="W682" s="84" t="s">
        <v>5417</v>
      </c>
    </row>
    <row r="683" spans="1:23" ht="13" x14ac:dyDescent="0.15">
      <c r="A683" s="64">
        <f t="shared" si="32"/>
        <v>682</v>
      </c>
      <c r="C683" s="79" t="s">
        <v>2898</v>
      </c>
      <c r="D683" s="82">
        <v>44028</v>
      </c>
      <c r="E683" s="66" t="s">
        <v>298</v>
      </c>
      <c r="F683" s="68">
        <v>5115</v>
      </c>
      <c r="G683" s="66" t="s">
        <v>96</v>
      </c>
      <c r="H683" s="69" t="s">
        <v>2899</v>
      </c>
      <c r="I683" s="66" t="s">
        <v>107</v>
      </c>
      <c r="J683" s="69" t="s">
        <v>893</v>
      </c>
      <c r="K683" s="76"/>
      <c r="L683" s="76"/>
      <c r="M683" s="76"/>
      <c r="N683" s="69" t="s">
        <v>2900</v>
      </c>
      <c r="O683" s="69" t="s">
        <v>332</v>
      </c>
      <c r="P683" s="76"/>
      <c r="Q683" s="76"/>
      <c r="R683" s="73">
        <v>50000</v>
      </c>
      <c r="S683" s="74">
        <f t="shared" si="30"/>
        <v>0</v>
      </c>
      <c r="T683" s="73">
        <f t="shared" si="31"/>
        <v>50000</v>
      </c>
      <c r="U683" s="75" t="s">
        <v>2901</v>
      </c>
      <c r="V683" s="69" t="s">
        <v>303</v>
      </c>
      <c r="W683" s="84" t="s">
        <v>5417</v>
      </c>
    </row>
    <row r="684" spans="1:23" ht="13" x14ac:dyDescent="0.15">
      <c r="A684" s="64">
        <f t="shared" si="32"/>
        <v>683</v>
      </c>
      <c r="C684" s="79" t="s">
        <v>2902</v>
      </c>
      <c r="D684" s="82">
        <v>44028</v>
      </c>
      <c r="E684" s="66" t="s">
        <v>298</v>
      </c>
      <c r="F684" s="68">
        <v>1101</v>
      </c>
      <c r="G684" s="66" t="s">
        <v>96</v>
      </c>
      <c r="H684" s="69" t="s">
        <v>2903</v>
      </c>
      <c r="I684" s="66" t="s">
        <v>113</v>
      </c>
      <c r="J684" s="69" t="s">
        <v>135</v>
      </c>
      <c r="K684" s="76"/>
      <c r="L684" s="76"/>
      <c r="M684" s="76"/>
      <c r="N684" s="69" t="s">
        <v>2904</v>
      </c>
      <c r="O684" s="69" t="s">
        <v>332</v>
      </c>
      <c r="P684" s="76"/>
      <c r="Q684" s="76"/>
      <c r="R684" s="73">
        <v>50000</v>
      </c>
      <c r="S684" s="74">
        <f t="shared" si="30"/>
        <v>0</v>
      </c>
      <c r="T684" s="73">
        <f t="shared" si="31"/>
        <v>50000</v>
      </c>
      <c r="U684" s="75" t="s">
        <v>2905</v>
      </c>
      <c r="V684" s="69" t="s">
        <v>303</v>
      </c>
      <c r="W684" s="84" t="s">
        <v>5417</v>
      </c>
    </row>
    <row r="685" spans="1:23" ht="13" x14ac:dyDescent="0.15">
      <c r="A685" s="64">
        <f t="shared" si="32"/>
        <v>684</v>
      </c>
      <c r="C685" s="79" t="s">
        <v>2906</v>
      </c>
      <c r="D685" s="82">
        <v>44028</v>
      </c>
      <c r="E685" s="66" t="s">
        <v>298</v>
      </c>
      <c r="F685" s="68">
        <v>12314</v>
      </c>
      <c r="G685" s="66" t="s">
        <v>96</v>
      </c>
      <c r="H685" s="69" t="s">
        <v>2907</v>
      </c>
      <c r="I685" s="66" t="s">
        <v>173</v>
      </c>
      <c r="J685" s="69" t="s">
        <v>135</v>
      </c>
      <c r="K685" s="76"/>
      <c r="L685" s="76"/>
      <c r="M685" s="76"/>
      <c r="N685" s="69" t="s">
        <v>2908</v>
      </c>
      <c r="O685" s="69" t="s">
        <v>332</v>
      </c>
      <c r="P685" s="76"/>
      <c r="Q685" s="76"/>
      <c r="R685" s="73">
        <v>50000</v>
      </c>
      <c r="S685" s="74">
        <f t="shared" si="30"/>
        <v>0</v>
      </c>
      <c r="T685" s="73">
        <f t="shared" si="31"/>
        <v>50000</v>
      </c>
      <c r="U685" s="75" t="s">
        <v>2909</v>
      </c>
      <c r="V685" s="69" t="s">
        <v>303</v>
      </c>
      <c r="W685" s="84" t="s">
        <v>5417</v>
      </c>
    </row>
    <row r="686" spans="1:23" ht="13" x14ac:dyDescent="0.15">
      <c r="A686" s="64">
        <f t="shared" si="32"/>
        <v>685</v>
      </c>
      <c r="C686" s="79" t="s">
        <v>2910</v>
      </c>
      <c r="D686" s="82">
        <v>44028</v>
      </c>
      <c r="E686" s="66" t="s">
        <v>298</v>
      </c>
      <c r="F686" s="68">
        <v>8805</v>
      </c>
      <c r="G686" s="66" t="s">
        <v>96</v>
      </c>
      <c r="H686" s="69" t="s">
        <v>517</v>
      </c>
      <c r="I686" s="66" t="s">
        <v>113</v>
      </c>
      <c r="J686" s="69" t="s">
        <v>135</v>
      </c>
      <c r="K686" s="76"/>
      <c r="L686" s="76"/>
      <c r="M686" s="76"/>
      <c r="N686" s="69" t="s">
        <v>2911</v>
      </c>
      <c r="O686" s="69" t="s">
        <v>2912</v>
      </c>
      <c r="P686" s="76"/>
      <c r="Q686" s="76"/>
      <c r="R686" s="73">
        <v>50000</v>
      </c>
      <c r="S686" s="74">
        <f t="shared" si="30"/>
        <v>0</v>
      </c>
      <c r="T686" s="73">
        <f t="shared" si="31"/>
        <v>50000</v>
      </c>
      <c r="U686" s="75" t="s">
        <v>2913</v>
      </c>
      <c r="V686" s="69" t="s">
        <v>334</v>
      </c>
      <c r="W686" s="84" t="s">
        <v>5417</v>
      </c>
    </row>
    <row r="687" spans="1:23" ht="13" x14ac:dyDescent="0.15">
      <c r="A687" s="64">
        <f t="shared" si="32"/>
        <v>686</v>
      </c>
      <c r="C687" s="79" t="s">
        <v>2914</v>
      </c>
      <c r="D687" s="82">
        <v>44028</v>
      </c>
      <c r="E687" s="66" t="s">
        <v>298</v>
      </c>
      <c r="F687" s="68">
        <v>807</v>
      </c>
      <c r="G687" s="66" t="s">
        <v>96</v>
      </c>
      <c r="H687" s="69" t="s">
        <v>539</v>
      </c>
      <c r="I687" s="66" t="s">
        <v>113</v>
      </c>
      <c r="J687" s="69" t="s">
        <v>162</v>
      </c>
      <c r="K687" s="76"/>
      <c r="L687" s="76"/>
      <c r="M687" s="76"/>
      <c r="N687" s="69" t="s">
        <v>2063</v>
      </c>
      <c r="O687" s="69" t="s">
        <v>332</v>
      </c>
      <c r="P687" s="76"/>
      <c r="Q687" s="76"/>
      <c r="R687" s="73">
        <v>50000</v>
      </c>
      <c r="S687" s="74">
        <f t="shared" si="30"/>
        <v>0</v>
      </c>
      <c r="T687" s="73">
        <f t="shared" si="31"/>
        <v>50000</v>
      </c>
      <c r="U687" s="75" t="s">
        <v>2064</v>
      </c>
      <c r="V687" s="69" t="s">
        <v>562</v>
      </c>
      <c r="W687" s="84" t="s">
        <v>5417</v>
      </c>
    </row>
    <row r="688" spans="1:23" ht="13" x14ac:dyDescent="0.15">
      <c r="A688" s="64">
        <f t="shared" si="32"/>
        <v>687</v>
      </c>
      <c r="C688" s="79" t="s">
        <v>2915</v>
      </c>
      <c r="D688" s="82">
        <v>44028</v>
      </c>
      <c r="E688" s="66" t="s">
        <v>298</v>
      </c>
      <c r="F688" s="68">
        <v>3200</v>
      </c>
      <c r="G688" s="66" t="s">
        <v>96</v>
      </c>
      <c r="H688" s="69" t="s">
        <v>2916</v>
      </c>
      <c r="I688" s="66" t="s">
        <v>113</v>
      </c>
      <c r="J688" s="69" t="s">
        <v>156</v>
      </c>
      <c r="K688" s="76"/>
      <c r="L688" s="76"/>
      <c r="M688" s="76"/>
      <c r="N688" s="69" t="s">
        <v>2917</v>
      </c>
      <c r="O688" s="69" t="s">
        <v>332</v>
      </c>
      <c r="P688" s="76"/>
      <c r="Q688" s="76"/>
      <c r="R688" s="73">
        <v>50000</v>
      </c>
      <c r="S688" s="74">
        <f t="shared" si="30"/>
        <v>0</v>
      </c>
      <c r="T688" s="73">
        <f t="shared" si="31"/>
        <v>50000</v>
      </c>
      <c r="U688" s="75" t="s">
        <v>2918</v>
      </c>
      <c r="V688" s="69" t="s">
        <v>562</v>
      </c>
      <c r="W688" s="84" t="s">
        <v>5417</v>
      </c>
    </row>
    <row r="689" spans="1:23" ht="13" x14ac:dyDescent="0.15">
      <c r="A689" s="64">
        <f t="shared" si="32"/>
        <v>688</v>
      </c>
      <c r="C689" s="79" t="s">
        <v>2919</v>
      </c>
      <c r="D689" s="82">
        <v>44028</v>
      </c>
      <c r="E689" s="66" t="s">
        <v>298</v>
      </c>
      <c r="F689" s="68">
        <v>7408</v>
      </c>
      <c r="G689" s="66" t="s">
        <v>96</v>
      </c>
      <c r="H689" s="69" t="s">
        <v>2920</v>
      </c>
      <c r="I689" s="66" t="s">
        <v>113</v>
      </c>
      <c r="J689" s="69" t="s">
        <v>130</v>
      </c>
      <c r="K689" s="76"/>
      <c r="L689" s="76"/>
      <c r="M689" s="76"/>
      <c r="N689" s="69" t="s">
        <v>2921</v>
      </c>
      <c r="O689" s="69" t="s">
        <v>332</v>
      </c>
      <c r="P689" s="76"/>
      <c r="Q689" s="76"/>
      <c r="R689" s="73">
        <v>50000</v>
      </c>
      <c r="S689" s="74">
        <f t="shared" si="30"/>
        <v>0</v>
      </c>
      <c r="T689" s="73">
        <f t="shared" si="31"/>
        <v>50000</v>
      </c>
      <c r="U689" s="75" t="s">
        <v>2922</v>
      </c>
      <c r="V689" s="69" t="s">
        <v>334</v>
      </c>
      <c r="W689" s="84" t="s">
        <v>5417</v>
      </c>
    </row>
    <row r="690" spans="1:23" ht="13" x14ac:dyDescent="0.15">
      <c r="A690" s="64">
        <f t="shared" si="32"/>
        <v>689</v>
      </c>
      <c r="C690" s="79" t="s">
        <v>2923</v>
      </c>
      <c r="D690" s="82">
        <v>44028</v>
      </c>
      <c r="E690" s="66" t="s">
        <v>298</v>
      </c>
      <c r="F690" s="68">
        <v>2701</v>
      </c>
      <c r="G690" s="66" t="s">
        <v>96</v>
      </c>
      <c r="H690" s="69" t="s">
        <v>2924</v>
      </c>
      <c r="I690" s="66" t="s">
        <v>113</v>
      </c>
      <c r="J690" s="69" t="s">
        <v>114</v>
      </c>
      <c r="K690" s="76"/>
      <c r="L690" s="76"/>
      <c r="M690" s="76"/>
      <c r="N690" s="69" t="s">
        <v>2925</v>
      </c>
      <c r="O690" s="69" t="s">
        <v>332</v>
      </c>
      <c r="P690" s="76"/>
      <c r="Q690" s="76"/>
      <c r="R690" s="73">
        <v>50000</v>
      </c>
      <c r="S690" s="74">
        <f t="shared" si="30"/>
        <v>0</v>
      </c>
      <c r="T690" s="73">
        <f t="shared" si="31"/>
        <v>50000</v>
      </c>
      <c r="U690" s="75" t="s">
        <v>2926</v>
      </c>
      <c r="V690" s="69" t="s">
        <v>562</v>
      </c>
      <c r="W690" s="84" t="s">
        <v>5417</v>
      </c>
    </row>
    <row r="691" spans="1:23" ht="13" x14ac:dyDescent="0.15">
      <c r="A691" s="64">
        <f t="shared" si="32"/>
        <v>690</v>
      </c>
      <c r="C691" s="79" t="s">
        <v>2927</v>
      </c>
      <c r="D691" s="82">
        <v>44028</v>
      </c>
      <c r="E691" s="66" t="s">
        <v>298</v>
      </c>
      <c r="F691" s="68">
        <v>512</v>
      </c>
      <c r="G691" s="66" t="s">
        <v>96</v>
      </c>
      <c r="H691" s="69" t="s">
        <v>2928</v>
      </c>
      <c r="I691" s="66" t="s">
        <v>113</v>
      </c>
      <c r="J691" s="69" t="s">
        <v>156</v>
      </c>
      <c r="K691" s="76"/>
      <c r="L691" s="76"/>
      <c r="M691" s="76"/>
      <c r="N691" s="69" t="s">
        <v>2929</v>
      </c>
      <c r="O691" s="69" t="s">
        <v>332</v>
      </c>
      <c r="P691" s="76"/>
      <c r="Q691" s="76"/>
      <c r="R691" s="73">
        <v>50000</v>
      </c>
      <c r="S691" s="74">
        <f t="shared" si="30"/>
        <v>0</v>
      </c>
      <c r="T691" s="73">
        <f t="shared" si="31"/>
        <v>50000</v>
      </c>
      <c r="U691" s="75" t="s">
        <v>2930</v>
      </c>
      <c r="V691" s="69" t="s">
        <v>562</v>
      </c>
      <c r="W691" s="84" t="s">
        <v>5417</v>
      </c>
    </row>
    <row r="692" spans="1:23" ht="13" hidden="1" x14ac:dyDescent="0.15">
      <c r="A692" s="64">
        <f t="shared" si="32"/>
        <v>691</v>
      </c>
      <c r="C692" s="79" t="s">
        <v>2931</v>
      </c>
      <c r="D692" s="82">
        <v>44028</v>
      </c>
      <c r="E692" s="66" t="s">
        <v>298</v>
      </c>
      <c r="F692" s="68">
        <v>10412</v>
      </c>
      <c r="G692" s="66" t="s">
        <v>96</v>
      </c>
      <c r="H692" s="69" t="s">
        <v>2932</v>
      </c>
      <c r="I692" s="66" t="s">
        <v>113</v>
      </c>
      <c r="J692" s="69" t="s">
        <v>108</v>
      </c>
      <c r="K692" s="76"/>
      <c r="L692" s="76"/>
      <c r="M692" s="76"/>
      <c r="N692" s="69" t="s">
        <v>2933</v>
      </c>
      <c r="O692" s="69" t="s">
        <v>332</v>
      </c>
      <c r="P692" s="76"/>
      <c r="Q692" s="76"/>
      <c r="R692" s="73">
        <v>50000</v>
      </c>
      <c r="S692" s="74">
        <f t="shared" si="30"/>
        <v>0</v>
      </c>
      <c r="T692" s="73">
        <f t="shared" si="31"/>
        <v>50000</v>
      </c>
      <c r="U692" s="75" t="s">
        <v>2934</v>
      </c>
      <c r="V692" s="76"/>
    </row>
    <row r="693" spans="1:23" ht="13" x14ac:dyDescent="0.15">
      <c r="A693" s="64">
        <f t="shared" si="32"/>
        <v>692</v>
      </c>
      <c r="C693" s="79" t="s">
        <v>2935</v>
      </c>
      <c r="D693" s="82">
        <v>44028</v>
      </c>
      <c r="E693" s="66" t="s">
        <v>298</v>
      </c>
      <c r="F693" s="68">
        <v>7921</v>
      </c>
      <c r="G693" s="66" t="s">
        <v>96</v>
      </c>
      <c r="H693" s="69" t="s">
        <v>2936</v>
      </c>
      <c r="I693" s="66" t="s">
        <v>113</v>
      </c>
      <c r="J693" s="69" t="s">
        <v>130</v>
      </c>
      <c r="K693" s="76"/>
      <c r="L693" s="76"/>
      <c r="M693" s="76"/>
      <c r="N693" s="69" t="s">
        <v>2937</v>
      </c>
      <c r="O693" s="69" t="s">
        <v>332</v>
      </c>
      <c r="P693" s="76"/>
      <c r="Q693" s="76"/>
      <c r="R693" s="73">
        <v>50000</v>
      </c>
      <c r="S693" s="74">
        <f t="shared" si="30"/>
        <v>0</v>
      </c>
      <c r="T693" s="73">
        <f t="shared" si="31"/>
        <v>50000</v>
      </c>
      <c r="U693" s="75" t="s">
        <v>2938</v>
      </c>
      <c r="V693" s="69" t="s">
        <v>334</v>
      </c>
      <c r="W693" s="84" t="s">
        <v>5417</v>
      </c>
    </row>
    <row r="694" spans="1:23" ht="13" x14ac:dyDescent="0.15">
      <c r="A694" s="64">
        <f t="shared" si="32"/>
        <v>693</v>
      </c>
      <c r="C694" s="79" t="s">
        <v>2939</v>
      </c>
      <c r="D694" s="82">
        <v>44028</v>
      </c>
      <c r="E694" s="66" t="s">
        <v>298</v>
      </c>
      <c r="F694" s="68">
        <v>5012</v>
      </c>
      <c r="G694" s="66" t="s">
        <v>96</v>
      </c>
      <c r="H694" s="69" t="s">
        <v>2014</v>
      </c>
      <c r="I694" s="66" t="s">
        <v>173</v>
      </c>
      <c r="J694" s="69" t="s">
        <v>162</v>
      </c>
      <c r="K694" s="76"/>
      <c r="L694" s="76"/>
      <c r="M694" s="76"/>
      <c r="N694" s="69" t="s">
        <v>2940</v>
      </c>
      <c r="O694" s="69" t="s">
        <v>332</v>
      </c>
      <c r="P694" s="76"/>
      <c r="Q694" s="76"/>
      <c r="R694" s="73">
        <v>50000</v>
      </c>
      <c r="S694" s="74">
        <f t="shared" si="30"/>
        <v>0</v>
      </c>
      <c r="T694" s="73">
        <f t="shared" si="31"/>
        <v>50000</v>
      </c>
      <c r="U694" s="75" t="s">
        <v>2941</v>
      </c>
      <c r="V694" s="69" t="s">
        <v>2942</v>
      </c>
      <c r="W694" s="84" t="s">
        <v>5417</v>
      </c>
    </row>
    <row r="695" spans="1:23" ht="13" x14ac:dyDescent="0.15">
      <c r="A695" s="64">
        <f t="shared" si="32"/>
        <v>694</v>
      </c>
      <c r="C695" s="79" t="s">
        <v>2943</v>
      </c>
      <c r="D695" s="82">
        <v>44028</v>
      </c>
      <c r="E695" s="66" t="s">
        <v>298</v>
      </c>
      <c r="F695" s="68">
        <v>4524</v>
      </c>
      <c r="G695" s="66" t="s">
        <v>96</v>
      </c>
      <c r="H695" s="69" t="s">
        <v>692</v>
      </c>
      <c r="I695" s="66" t="s">
        <v>107</v>
      </c>
      <c r="J695" s="69" t="s">
        <v>108</v>
      </c>
      <c r="K695" s="76"/>
      <c r="L695" s="76"/>
      <c r="M695" s="76"/>
      <c r="N695" s="69" t="s">
        <v>2944</v>
      </c>
      <c r="O695" s="69" t="s">
        <v>332</v>
      </c>
      <c r="P695" s="76"/>
      <c r="Q695" s="76"/>
      <c r="R695" s="73">
        <v>50000</v>
      </c>
      <c r="S695" s="74">
        <f t="shared" si="30"/>
        <v>0</v>
      </c>
      <c r="T695" s="73">
        <f t="shared" si="31"/>
        <v>50000</v>
      </c>
      <c r="U695" s="75" t="s">
        <v>2945</v>
      </c>
      <c r="V695" s="69" t="s">
        <v>562</v>
      </c>
      <c r="W695" s="84" t="s">
        <v>5417</v>
      </c>
    </row>
    <row r="696" spans="1:23" ht="13" x14ac:dyDescent="0.15">
      <c r="A696" s="64">
        <f t="shared" si="32"/>
        <v>695</v>
      </c>
      <c r="C696" s="79" t="s">
        <v>2946</v>
      </c>
      <c r="D696" s="82">
        <v>44028</v>
      </c>
      <c r="E696" s="66" t="s">
        <v>298</v>
      </c>
      <c r="F696" s="68">
        <v>6205</v>
      </c>
      <c r="G696" s="66" t="s">
        <v>96</v>
      </c>
      <c r="H696" s="69" t="s">
        <v>2947</v>
      </c>
      <c r="I696" s="66" t="s">
        <v>98</v>
      </c>
      <c r="J696" s="69" t="s">
        <v>156</v>
      </c>
      <c r="K696" s="76"/>
      <c r="L696" s="76"/>
      <c r="M696" s="76"/>
      <c r="N696" s="69" t="s">
        <v>2948</v>
      </c>
      <c r="O696" s="69" t="s">
        <v>332</v>
      </c>
      <c r="P696" s="76"/>
      <c r="Q696" s="76"/>
      <c r="R696" s="73">
        <v>50000</v>
      </c>
      <c r="S696" s="74">
        <f t="shared" si="30"/>
        <v>0</v>
      </c>
      <c r="T696" s="73">
        <f t="shared" si="31"/>
        <v>50000</v>
      </c>
      <c r="U696" s="75" t="s">
        <v>2949</v>
      </c>
      <c r="V696" s="69" t="s">
        <v>562</v>
      </c>
      <c r="W696" s="84" t="s">
        <v>5417</v>
      </c>
    </row>
    <row r="697" spans="1:23" ht="13" x14ac:dyDescent="0.15">
      <c r="A697" s="64">
        <f t="shared" si="32"/>
        <v>696</v>
      </c>
      <c r="C697" s="79" t="s">
        <v>2950</v>
      </c>
      <c r="D697" s="82">
        <v>44028</v>
      </c>
      <c r="E697" s="66" t="s">
        <v>298</v>
      </c>
      <c r="F697" s="68">
        <v>10112</v>
      </c>
      <c r="G697" s="66" t="s">
        <v>96</v>
      </c>
      <c r="H697" s="69" t="s">
        <v>1107</v>
      </c>
      <c r="I697" s="66" t="s">
        <v>107</v>
      </c>
      <c r="J697" s="69" t="s">
        <v>135</v>
      </c>
      <c r="K697" s="76"/>
      <c r="L697" s="76"/>
      <c r="M697" s="76"/>
      <c r="N697" s="69" t="s">
        <v>2951</v>
      </c>
      <c r="O697" s="69" t="s">
        <v>332</v>
      </c>
      <c r="P697" s="76"/>
      <c r="Q697" s="76"/>
      <c r="R697" s="73">
        <v>50000</v>
      </c>
      <c r="S697" s="74">
        <f t="shared" si="30"/>
        <v>0</v>
      </c>
      <c r="T697" s="73">
        <f t="shared" si="31"/>
        <v>50000</v>
      </c>
      <c r="U697" s="75" t="s">
        <v>2952</v>
      </c>
      <c r="V697" s="69" t="s">
        <v>334</v>
      </c>
      <c r="W697" s="84" t="s">
        <v>5417</v>
      </c>
    </row>
    <row r="698" spans="1:23" ht="13" x14ac:dyDescent="0.15">
      <c r="A698" s="64">
        <f t="shared" si="32"/>
        <v>697</v>
      </c>
      <c r="C698" s="79" t="s">
        <v>2953</v>
      </c>
      <c r="D698" s="82">
        <v>44028</v>
      </c>
      <c r="E698" s="66" t="s">
        <v>298</v>
      </c>
      <c r="F698" s="68">
        <v>9912</v>
      </c>
      <c r="G698" s="66" t="s">
        <v>96</v>
      </c>
      <c r="H698" s="69" t="s">
        <v>2954</v>
      </c>
      <c r="I698" s="66" t="s">
        <v>173</v>
      </c>
      <c r="J698" s="69" t="s">
        <v>135</v>
      </c>
      <c r="K698" s="76"/>
      <c r="L698" s="76"/>
      <c r="M698" s="76"/>
      <c r="N698" s="69" t="s">
        <v>2955</v>
      </c>
      <c r="O698" s="69" t="s">
        <v>332</v>
      </c>
      <c r="P698" s="76"/>
      <c r="Q698" s="76"/>
      <c r="R698" s="73">
        <v>50000</v>
      </c>
      <c r="S698" s="74">
        <f t="shared" si="30"/>
        <v>0</v>
      </c>
      <c r="T698" s="73">
        <f t="shared" si="31"/>
        <v>50000</v>
      </c>
      <c r="U698" s="75" t="s">
        <v>2956</v>
      </c>
      <c r="V698" s="69" t="s">
        <v>562</v>
      </c>
      <c r="W698" s="84" t="s">
        <v>5417</v>
      </c>
    </row>
    <row r="699" spans="1:23" ht="13" x14ac:dyDescent="0.15">
      <c r="A699" s="64">
        <f t="shared" si="32"/>
        <v>698</v>
      </c>
      <c r="C699" s="79" t="s">
        <v>2957</v>
      </c>
      <c r="D699" s="82">
        <v>44028</v>
      </c>
      <c r="E699" s="66" t="s">
        <v>298</v>
      </c>
      <c r="F699" s="68">
        <v>4702</v>
      </c>
      <c r="G699" s="66" t="s">
        <v>96</v>
      </c>
      <c r="H699" s="69" t="s">
        <v>1691</v>
      </c>
      <c r="I699" s="66" t="s">
        <v>113</v>
      </c>
      <c r="J699" s="69" t="s">
        <v>135</v>
      </c>
      <c r="K699" s="76"/>
      <c r="L699" s="76"/>
      <c r="M699" s="76"/>
      <c r="N699" s="69" t="s">
        <v>1692</v>
      </c>
      <c r="O699" s="69" t="s">
        <v>332</v>
      </c>
      <c r="P699" s="76"/>
      <c r="Q699" s="76"/>
      <c r="R699" s="73">
        <v>50000</v>
      </c>
      <c r="S699" s="74">
        <f t="shared" si="30"/>
        <v>0</v>
      </c>
      <c r="T699" s="73">
        <f t="shared" si="31"/>
        <v>50000</v>
      </c>
      <c r="U699" s="75" t="s">
        <v>1693</v>
      </c>
      <c r="V699" s="69" t="s">
        <v>334</v>
      </c>
      <c r="W699" s="84" t="s">
        <v>5417</v>
      </c>
    </row>
    <row r="700" spans="1:23" ht="13" x14ac:dyDescent="0.15">
      <c r="A700" s="64">
        <f t="shared" si="32"/>
        <v>699</v>
      </c>
      <c r="C700" s="79" t="s">
        <v>2958</v>
      </c>
      <c r="D700" s="82">
        <v>44028</v>
      </c>
      <c r="E700" s="66" t="s">
        <v>298</v>
      </c>
      <c r="F700" s="68">
        <v>9706</v>
      </c>
      <c r="G700" s="66" t="s">
        <v>96</v>
      </c>
      <c r="H700" s="69" t="s">
        <v>2959</v>
      </c>
      <c r="I700" s="66" t="s">
        <v>107</v>
      </c>
      <c r="J700" s="69" t="s">
        <v>142</v>
      </c>
      <c r="K700" s="76"/>
      <c r="L700" s="76"/>
      <c r="M700" s="76"/>
      <c r="N700" s="69" t="s">
        <v>2960</v>
      </c>
      <c r="O700" s="69" t="s">
        <v>332</v>
      </c>
      <c r="P700" s="76"/>
      <c r="Q700" s="76"/>
      <c r="R700" s="73">
        <v>50000</v>
      </c>
      <c r="S700" s="74">
        <f t="shared" si="30"/>
        <v>0</v>
      </c>
      <c r="T700" s="73">
        <f t="shared" si="31"/>
        <v>50000</v>
      </c>
      <c r="U700" s="75" t="s">
        <v>2961</v>
      </c>
      <c r="V700" s="69" t="s">
        <v>334</v>
      </c>
      <c r="W700" s="84" t="s">
        <v>5417</v>
      </c>
    </row>
    <row r="701" spans="1:23" ht="13" x14ac:dyDescent="0.15">
      <c r="A701" s="64">
        <f t="shared" si="32"/>
        <v>700</v>
      </c>
      <c r="C701" s="79" t="s">
        <v>2962</v>
      </c>
      <c r="D701" s="82">
        <v>44028</v>
      </c>
      <c r="E701" s="66" t="s">
        <v>298</v>
      </c>
      <c r="F701" s="68">
        <v>3101</v>
      </c>
      <c r="G701" s="66" t="s">
        <v>96</v>
      </c>
      <c r="H701" s="69" t="s">
        <v>2963</v>
      </c>
      <c r="I701" s="66" t="s">
        <v>527</v>
      </c>
      <c r="J701" s="69" t="s">
        <v>130</v>
      </c>
      <c r="K701" s="76"/>
      <c r="L701" s="76"/>
      <c r="M701" s="76"/>
      <c r="N701" s="69" t="s">
        <v>2964</v>
      </c>
      <c r="O701" s="69" t="s">
        <v>332</v>
      </c>
      <c r="P701" s="76"/>
      <c r="Q701" s="76"/>
      <c r="R701" s="73">
        <v>50000</v>
      </c>
      <c r="S701" s="74">
        <f t="shared" si="30"/>
        <v>0</v>
      </c>
      <c r="T701" s="73">
        <f t="shared" si="31"/>
        <v>50000</v>
      </c>
      <c r="U701" s="75" t="s">
        <v>2965</v>
      </c>
      <c r="V701" s="69" t="s">
        <v>334</v>
      </c>
      <c r="W701" s="84" t="s">
        <v>5417</v>
      </c>
    </row>
    <row r="702" spans="1:23" ht="13" x14ac:dyDescent="0.15">
      <c r="A702" s="64">
        <f t="shared" si="32"/>
        <v>701</v>
      </c>
      <c r="C702" s="79" t="s">
        <v>2966</v>
      </c>
      <c r="D702" s="82">
        <v>44028</v>
      </c>
      <c r="E702" s="66" t="s">
        <v>298</v>
      </c>
      <c r="F702" s="68">
        <v>5508</v>
      </c>
      <c r="G702" s="66" t="s">
        <v>96</v>
      </c>
      <c r="H702" s="69" t="s">
        <v>1685</v>
      </c>
      <c r="I702" s="66" t="s">
        <v>129</v>
      </c>
      <c r="J702" s="69" t="s">
        <v>142</v>
      </c>
      <c r="K702" s="76"/>
      <c r="L702" s="76"/>
      <c r="M702" s="76"/>
      <c r="N702" s="69" t="s">
        <v>1686</v>
      </c>
      <c r="O702" s="69" t="s">
        <v>332</v>
      </c>
      <c r="P702" s="76"/>
      <c r="Q702" s="76"/>
      <c r="R702" s="73">
        <v>50000</v>
      </c>
      <c r="S702" s="74">
        <f t="shared" si="30"/>
        <v>0</v>
      </c>
      <c r="T702" s="73">
        <f t="shared" si="31"/>
        <v>50000</v>
      </c>
      <c r="U702" s="75" t="s">
        <v>1687</v>
      </c>
      <c r="V702" s="69" t="s">
        <v>334</v>
      </c>
      <c r="W702" s="84" t="s">
        <v>5417</v>
      </c>
    </row>
    <row r="703" spans="1:23" ht="13" x14ac:dyDescent="0.15">
      <c r="A703" s="64">
        <f t="shared" si="32"/>
        <v>702</v>
      </c>
      <c r="C703" s="79" t="s">
        <v>2967</v>
      </c>
      <c r="D703" s="82">
        <v>44028</v>
      </c>
      <c r="E703" s="66" t="s">
        <v>298</v>
      </c>
      <c r="F703" s="68">
        <v>2616</v>
      </c>
      <c r="G703" s="66" t="s">
        <v>96</v>
      </c>
      <c r="H703" s="69" t="s">
        <v>2968</v>
      </c>
      <c r="I703" s="66" t="s">
        <v>107</v>
      </c>
      <c r="J703" s="69" t="s">
        <v>241</v>
      </c>
      <c r="K703" s="76"/>
      <c r="L703" s="76"/>
      <c r="M703" s="76"/>
      <c r="N703" s="69" t="s">
        <v>2969</v>
      </c>
      <c r="O703" s="69" t="s">
        <v>2343</v>
      </c>
      <c r="P703" s="76"/>
      <c r="Q703" s="76"/>
      <c r="R703" s="73">
        <v>50000</v>
      </c>
      <c r="S703" s="74">
        <f t="shared" si="30"/>
        <v>0</v>
      </c>
      <c r="T703" s="73">
        <f t="shared" si="31"/>
        <v>50000</v>
      </c>
      <c r="U703" s="75" t="s">
        <v>2970</v>
      </c>
      <c r="V703" s="69" t="s">
        <v>308</v>
      </c>
      <c r="W703" s="84" t="s">
        <v>5417</v>
      </c>
    </row>
    <row r="704" spans="1:23" ht="13" x14ac:dyDescent="0.15">
      <c r="A704" s="64">
        <f t="shared" si="32"/>
        <v>703</v>
      </c>
      <c r="C704" s="79" t="s">
        <v>2971</v>
      </c>
      <c r="D704" s="82">
        <v>44028</v>
      </c>
      <c r="E704" s="66" t="s">
        <v>298</v>
      </c>
      <c r="F704" s="68">
        <v>7209</v>
      </c>
      <c r="G704" s="66" t="s">
        <v>96</v>
      </c>
      <c r="H704" s="69" t="s">
        <v>2972</v>
      </c>
      <c r="I704" s="66" t="s">
        <v>98</v>
      </c>
      <c r="J704" s="69" t="s">
        <v>156</v>
      </c>
      <c r="K704" s="76"/>
      <c r="L704" s="76"/>
      <c r="M704" s="76"/>
      <c r="N704" s="69" t="s">
        <v>2973</v>
      </c>
      <c r="O704" s="69" t="s">
        <v>2343</v>
      </c>
      <c r="P704" s="76"/>
      <c r="Q704" s="76"/>
      <c r="R704" s="73">
        <v>50000</v>
      </c>
      <c r="S704" s="74">
        <f t="shared" si="30"/>
        <v>0</v>
      </c>
      <c r="T704" s="73">
        <f t="shared" si="31"/>
        <v>50000</v>
      </c>
      <c r="U704" s="75" t="s">
        <v>2974</v>
      </c>
      <c r="V704" s="69" t="s">
        <v>308</v>
      </c>
      <c r="W704" s="84" t="s">
        <v>5417</v>
      </c>
    </row>
    <row r="705" spans="1:24" ht="13" x14ac:dyDescent="0.15">
      <c r="A705" s="64">
        <f t="shared" si="32"/>
        <v>704</v>
      </c>
      <c r="C705" s="79" t="s">
        <v>2975</v>
      </c>
      <c r="D705" s="82">
        <v>44028</v>
      </c>
      <c r="E705" s="66" t="s">
        <v>298</v>
      </c>
      <c r="F705" s="68">
        <v>2531</v>
      </c>
      <c r="G705" s="66" t="s">
        <v>96</v>
      </c>
      <c r="H705" s="69" t="s">
        <v>1274</v>
      </c>
      <c r="I705" s="66" t="s">
        <v>173</v>
      </c>
      <c r="J705" s="69" t="s">
        <v>121</v>
      </c>
      <c r="K705" s="76"/>
      <c r="L705" s="76"/>
      <c r="M705" s="76"/>
      <c r="N705" s="69" t="s">
        <v>2976</v>
      </c>
      <c r="O705" s="69" t="s">
        <v>2343</v>
      </c>
      <c r="P705" s="76"/>
      <c r="Q705" s="76"/>
      <c r="R705" s="73">
        <v>50000</v>
      </c>
      <c r="S705" s="74">
        <f t="shared" si="30"/>
        <v>0</v>
      </c>
      <c r="T705" s="73">
        <f t="shared" si="31"/>
        <v>50000</v>
      </c>
      <c r="U705" s="75" t="s">
        <v>2977</v>
      </c>
      <c r="V705" s="69" t="s">
        <v>2978</v>
      </c>
      <c r="W705" s="84" t="s">
        <v>5417</v>
      </c>
    </row>
    <row r="706" spans="1:24" ht="13" x14ac:dyDescent="0.15">
      <c r="A706" s="64">
        <f t="shared" si="32"/>
        <v>705</v>
      </c>
      <c r="C706" s="79" t="s">
        <v>2979</v>
      </c>
      <c r="D706" s="82">
        <v>44028</v>
      </c>
      <c r="E706" s="66" t="s">
        <v>298</v>
      </c>
      <c r="F706" s="68">
        <v>12612</v>
      </c>
      <c r="G706" s="66" t="s">
        <v>96</v>
      </c>
      <c r="H706" s="69" t="s">
        <v>2980</v>
      </c>
      <c r="I706" s="66" t="s">
        <v>107</v>
      </c>
      <c r="J706" s="69" t="s">
        <v>135</v>
      </c>
      <c r="K706" s="76"/>
      <c r="L706" s="76"/>
      <c r="M706" s="76"/>
      <c r="N706" s="69" t="s">
        <v>2981</v>
      </c>
      <c r="O706" s="69" t="s">
        <v>332</v>
      </c>
      <c r="P706" s="76"/>
      <c r="Q706" s="76"/>
      <c r="R706" s="73">
        <v>50000</v>
      </c>
      <c r="S706" s="74">
        <f t="shared" ref="S706:S769" si="33">IF(R706&gt;0,0,(IF(ISNA(VLOOKUP(E706,Missing_Vaulations,3,FALSE))=TRUE,0,(VLOOKUP(E706,Missing_Vaulations,3,FALSE)))))</f>
        <v>0</v>
      </c>
      <c r="T706" s="73">
        <f t="shared" si="31"/>
        <v>50000</v>
      </c>
      <c r="U706" s="75" t="s">
        <v>2982</v>
      </c>
      <c r="V706" s="69" t="s">
        <v>334</v>
      </c>
      <c r="W706" s="84" t="s">
        <v>5417</v>
      </c>
    </row>
    <row r="707" spans="1:24" ht="13" x14ac:dyDescent="0.15">
      <c r="A707" s="64">
        <f t="shared" si="32"/>
        <v>706</v>
      </c>
      <c r="C707" s="79" t="s">
        <v>2983</v>
      </c>
      <c r="D707" s="82">
        <v>44028</v>
      </c>
      <c r="E707" s="66" t="s">
        <v>298</v>
      </c>
      <c r="F707" s="68">
        <v>5805</v>
      </c>
      <c r="G707" s="66" t="s">
        <v>96</v>
      </c>
      <c r="H707" s="69" t="s">
        <v>2984</v>
      </c>
      <c r="I707" s="66" t="s">
        <v>173</v>
      </c>
      <c r="J707" s="69" t="s">
        <v>156</v>
      </c>
      <c r="K707" s="76"/>
      <c r="L707" s="76"/>
      <c r="M707" s="76"/>
      <c r="N707" s="69" t="s">
        <v>2985</v>
      </c>
      <c r="O707" s="69" t="s">
        <v>2206</v>
      </c>
      <c r="P707" s="76"/>
      <c r="Q707" s="76"/>
      <c r="R707" s="73">
        <v>50000</v>
      </c>
      <c r="S707" s="74">
        <f t="shared" si="33"/>
        <v>0</v>
      </c>
      <c r="T707" s="73">
        <f t="shared" ref="T707:T770" si="34">R707+S707</f>
        <v>50000</v>
      </c>
      <c r="U707" s="75" t="s">
        <v>2986</v>
      </c>
      <c r="V707" s="69" t="s">
        <v>308</v>
      </c>
      <c r="W707" s="84" t="s">
        <v>5417</v>
      </c>
    </row>
    <row r="708" spans="1:24" ht="13" x14ac:dyDescent="0.15">
      <c r="A708" s="64">
        <f t="shared" ref="A708:A771" si="35">A707+1</f>
        <v>707</v>
      </c>
      <c r="C708" s="79" t="s">
        <v>2987</v>
      </c>
      <c r="D708" s="82">
        <v>44028</v>
      </c>
      <c r="E708" s="66" t="s">
        <v>298</v>
      </c>
      <c r="F708" s="68">
        <v>2609</v>
      </c>
      <c r="G708" s="66" t="s">
        <v>96</v>
      </c>
      <c r="H708" s="69" t="s">
        <v>2988</v>
      </c>
      <c r="I708" s="66" t="s">
        <v>113</v>
      </c>
      <c r="J708" s="69" t="s">
        <v>114</v>
      </c>
      <c r="K708" s="76"/>
      <c r="L708" s="76"/>
      <c r="M708" s="76"/>
      <c r="N708" s="69" t="s">
        <v>2989</v>
      </c>
      <c r="O708" s="69" t="s">
        <v>332</v>
      </c>
      <c r="P708" s="76"/>
      <c r="Q708" s="76"/>
      <c r="R708" s="73">
        <v>50000</v>
      </c>
      <c r="S708" s="74">
        <f t="shared" si="33"/>
        <v>0</v>
      </c>
      <c r="T708" s="73">
        <f t="shared" si="34"/>
        <v>50000</v>
      </c>
      <c r="U708" s="75" t="s">
        <v>2990</v>
      </c>
      <c r="V708" s="69" t="s">
        <v>308</v>
      </c>
      <c r="W708" s="84" t="s">
        <v>5417</v>
      </c>
    </row>
    <row r="709" spans="1:24" ht="13" x14ac:dyDescent="0.15">
      <c r="A709" s="64">
        <f t="shared" si="35"/>
        <v>708</v>
      </c>
      <c r="C709" s="79" t="s">
        <v>2991</v>
      </c>
      <c r="D709" s="82">
        <v>44028</v>
      </c>
      <c r="E709" s="66" t="s">
        <v>298</v>
      </c>
      <c r="F709" s="68">
        <v>3509</v>
      </c>
      <c r="G709" s="66" t="s">
        <v>96</v>
      </c>
      <c r="H709" s="69" t="s">
        <v>2992</v>
      </c>
      <c r="I709" s="66" t="s">
        <v>173</v>
      </c>
      <c r="J709" s="69" t="s">
        <v>156</v>
      </c>
      <c r="K709" s="76"/>
      <c r="L709" s="76"/>
      <c r="M709" s="76"/>
      <c r="N709" s="69" t="s">
        <v>2993</v>
      </c>
      <c r="O709" s="69" t="s">
        <v>332</v>
      </c>
      <c r="P709" s="76"/>
      <c r="Q709" s="76"/>
      <c r="R709" s="73">
        <v>50000</v>
      </c>
      <c r="S709" s="74">
        <f t="shared" si="33"/>
        <v>0</v>
      </c>
      <c r="T709" s="73">
        <f t="shared" si="34"/>
        <v>50000</v>
      </c>
      <c r="U709" s="75" t="s">
        <v>2994</v>
      </c>
      <c r="V709" s="69" t="s">
        <v>308</v>
      </c>
      <c r="W709" s="84" t="s">
        <v>5417</v>
      </c>
    </row>
    <row r="710" spans="1:24" ht="13" x14ac:dyDescent="0.15">
      <c r="A710" s="64">
        <f t="shared" si="35"/>
        <v>709</v>
      </c>
      <c r="C710" s="79" t="s">
        <v>2995</v>
      </c>
      <c r="D710" s="82">
        <v>44028</v>
      </c>
      <c r="E710" s="66" t="s">
        <v>298</v>
      </c>
      <c r="F710" s="68">
        <v>1006</v>
      </c>
      <c r="G710" s="66" t="s">
        <v>96</v>
      </c>
      <c r="H710" s="69" t="s">
        <v>2157</v>
      </c>
      <c r="I710" s="66" t="s">
        <v>120</v>
      </c>
      <c r="J710" s="69" t="s">
        <v>241</v>
      </c>
      <c r="K710" s="76"/>
      <c r="L710" s="76"/>
      <c r="M710" s="76"/>
      <c r="N710" s="69" t="s">
        <v>2996</v>
      </c>
      <c r="O710" s="69" t="s">
        <v>332</v>
      </c>
      <c r="P710" s="76"/>
      <c r="Q710" s="76"/>
      <c r="R710" s="73">
        <v>50000</v>
      </c>
      <c r="S710" s="74">
        <f t="shared" si="33"/>
        <v>0</v>
      </c>
      <c r="T710" s="73">
        <f t="shared" si="34"/>
        <v>50000</v>
      </c>
      <c r="U710" s="75" t="s">
        <v>2997</v>
      </c>
      <c r="V710" s="69" t="s">
        <v>308</v>
      </c>
      <c r="W710" s="84" t="s">
        <v>5417</v>
      </c>
    </row>
    <row r="711" spans="1:24" ht="13" x14ac:dyDescent="0.15">
      <c r="A711" s="64">
        <f t="shared" si="35"/>
        <v>710</v>
      </c>
      <c r="C711" s="79" t="s">
        <v>2998</v>
      </c>
      <c r="D711" s="82">
        <v>44028</v>
      </c>
      <c r="E711" s="66" t="s">
        <v>298</v>
      </c>
      <c r="F711" s="68">
        <v>3513</v>
      </c>
      <c r="G711" s="66" t="s">
        <v>96</v>
      </c>
      <c r="H711" s="69" t="s">
        <v>820</v>
      </c>
      <c r="I711" s="66" t="s">
        <v>120</v>
      </c>
      <c r="J711" s="69" t="s">
        <v>241</v>
      </c>
      <c r="K711" s="76"/>
      <c r="L711" s="76"/>
      <c r="M711" s="76"/>
      <c r="N711" s="69" t="s">
        <v>2999</v>
      </c>
      <c r="O711" s="69" t="s">
        <v>332</v>
      </c>
      <c r="P711" s="76"/>
      <c r="Q711" s="76"/>
      <c r="R711" s="73">
        <v>50000</v>
      </c>
      <c r="S711" s="74">
        <f t="shared" si="33"/>
        <v>0</v>
      </c>
      <c r="T711" s="73">
        <f t="shared" si="34"/>
        <v>50000</v>
      </c>
      <c r="U711" s="75" t="s">
        <v>3000</v>
      </c>
      <c r="V711" s="69" t="s">
        <v>308</v>
      </c>
      <c r="W711" s="84" t="s">
        <v>5417</v>
      </c>
    </row>
    <row r="712" spans="1:24" ht="13" x14ac:dyDescent="0.15">
      <c r="A712" s="64">
        <f t="shared" si="35"/>
        <v>711</v>
      </c>
      <c r="C712" s="79" t="s">
        <v>3001</v>
      </c>
      <c r="D712" s="82">
        <v>44028</v>
      </c>
      <c r="E712" s="66" t="s">
        <v>298</v>
      </c>
      <c r="F712" s="68">
        <v>2013</v>
      </c>
      <c r="G712" s="66" t="s">
        <v>96</v>
      </c>
      <c r="H712" s="69" t="s">
        <v>2209</v>
      </c>
      <c r="I712" s="66" t="s">
        <v>120</v>
      </c>
      <c r="J712" s="69" t="s">
        <v>156</v>
      </c>
      <c r="K712" s="76"/>
      <c r="L712" s="76"/>
      <c r="M712" s="76"/>
      <c r="N712" s="69" t="s">
        <v>2210</v>
      </c>
      <c r="O712" s="69" t="s">
        <v>332</v>
      </c>
      <c r="P712" s="76"/>
      <c r="Q712" s="76"/>
      <c r="R712" s="73">
        <v>50000</v>
      </c>
      <c r="S712" s="74">
        <f t="shared" si="33"/>
        <v>0</v>
      </c>
      <c r="T712" s="73">
        <f t="shared" si="34"/>
        <v>50000</v>
      </c>
      <c r="U712" s="75" t="s">
        <v>2211</v>
      </c>
      <c r="V712" s="69" t="s">
        <v>308</v>
      </c>
      <c r="W712" s="84" t="s">
        <v>5417</v>
      </c>
    </row>
    <row r="713" spans="1:24" ht="13" hidden="1" x14ac:dyDescent="0.15">
      <c r="A713" s="64">
        <f t="shared" si="35"/>
        <v>712</v>
      </c>
      <c r="C713" s="79" t="s">
        <v>3002</v>
      </c>
      <c r="D713" s="82">
        <v>44028</v>
      </c>
      <c r="E713" s="66" t="s">
        <v>298</v>
      </c>
      <c r="F713" s="68">
        <v>307</v>
      </c>
      <c r="G713" s="66" t="s">
        <v>1648</v>
      </c>
      <c r="H713" s="69" t="s">
        <v>1649</v>
      </c>
      <c r="I713" s="66" t="s">
        <v>445</v>
      </c>
      <c r="J713" s="69" t="s">
        <v>156</v>
      </c>
      <c r="K713" s="76"/>
      <c r="L713" s="76"/>
      <c r="M713" s="76"/>
      <c r="N713" s="69" t="s">
        <v>3003</v>
      </c>
      <c r="O713" s="69" t="s">
        <v>3004</v>
      </c>
      <c r="P713" s="76"/>
      <c r="Q713" s="76"/>
      <c r="R713" s="73">
        <v>0</v>
      </c>
      <c r="S713" s="74">
        <f t="shared" si="33"/>
        <v>500</v>
      </c>
      <c r="T713" s="73">
        <f t="shared" si="34"/>
        <v>500</v>
      </c>
      <c r="U713" s="75" t="s">
        <v>3005</v>
      </c>
      <c r="V713" s="69" t="s">
        <v>1688</v>
      </c>
    </row>
    <row r="714" spans="1:24" ht="13" hidden="1" x14ac:dyDescent="0.15">
      <c r="A714" s="64">
        <f t="shared" si="35"/>
        <v>713</v>
      </c>
      <c r="C714" s="79" t="s">
        <v>3006</v>
      </c>
      <c r="D714" s="82">
        <v>44028</v>
      </c>
      <c r="E714" s="66" t="s">
        <v>298</v>
      </c>
      <c r="F714" s="68">
        <v>228</v>
      </c>
      <c r="G714" s="66" t="s">
        <v>96</v>
      </c>
      <c r="H714" s="69" t="s">
        <v>3007</v>
      </c>
      <c r="I714" s="66" t="s">
        <v>120</v>
      </c>
      <c r="J714" s="69" t="s">
        <v>162</v>
      </c>
      <c r="K714" s="76"/>
      <c r="L714" s="76"/>
      <c r="M714" s="76"/>
      <c r="N714" s="69" t="s">
        <v>3008</v>
      </c>
      <c r="O714" s="69" t="s">
        <v>1424</v>
      </c>
      <c r="P714" s="76"/>
      <c r="Q714" s="76"/>
      <c r="R714" s="73">
        <v>0</v>
      </c>
      <c r="S714" s="74">
        <f t="shared" si="33"/>
        <v>500</v>
      </c>
      <c r="T714" s="73">
        <f t="shared" si="34"/>
        <v>500</v>
      </c>
      <c r="U714" s="75" t="s">
        <v>3009</v>
      </c>
      <c r="V714" s="69" t="s">
        <v>3010</v>
      </c>
    </row>
    <row r="715" spans="1:24" ht="13" hidden="1" x14ac:dyDescent="0.15">
      <c r="A715" s="64">
        <f t="shared" si="35"/>
        <v>714</v>
      </c>
      <c r="C715" s="79" t="s">
        <v>3011</v>
      </c>
      <c r="D715" s="82">
        <v>44029</v>
      </c>
      <c r="E715" s="66" t="s">
        <v>95</v>
      </c>
      <c r="F715" s="68">
        <v>3525</v>
      </c>
      <c r="G715" s="66" t="s">
        <v>96</v>
      </c>
      <c r="H715" s="69" t="s">
        <v>3012</v>
      </c>
      <c r="I715" s="66" t="s">
        <v>173</v>
      </c>
      <c r="J715" s="69" t="s">
        <v>489</v>
      </c>
      <c r="K715" s="76"/>
      <c r="L715" s="76"/>
      <c r="M715" s="76"/>
      <c r="N715" s="69" t="s">
        <v>3013</v>
      </c>
      <c r="O715" s="69" t="s">
        <v>123</v>
      </c>
      <c r="P715" s="71">
        <v>1</v>
      </c>
      <c r="Q715" s="71">
        <v>1</v>
      </c>
      <c r="R715" s="73">
        <v>177704</v>
      </c>
      <c r="S715" s="74">
        <f t="shared" si="33"/>
        <v>0</v>
      </c>
      <c r="T715" s="73">
        <f t="shared" si="34"/>
        <v>177704</v>
      </c>
      <c r="U715" s="75" t="s">
        <v>3014</v>
      </c>
      <c r="V715" s="76"/>
    </row>
    <row r="716" spans="1:24" ht="13" hidden="1" x14ac:dyDescent="0.15">
      <c r="A716" s="64">
        <f t="shared" si="35"/>
        <v>715</v>
      </c>
      <c r="C716" s="79" t="s">
        <v>3015</v>
      </c>
      <c r="D716" s="82">
        <v>44029</v>
      </c>
      <c r="E716" s="66" t="s">
        <v>127</v>
      </c>
      <c r="F716" s="68">
        <v>7985</v>
      </c>
      <c r="G716" s="66" t="s">
        <v>96</v>
      </c>
      <c r="H716" s="69" t="s">
        <v>3016</v>
      </c>
      <c r="I716" s="66" t="s">
        <v>1544</v>
      </c>
      <c r="J716" s="69" t="s">
        <v>893</v>
      </c>
      <c r="K716" s="76"/>
      <c r="L716" s="76"/>
      <c r="M716" s="76"/>
      <c r="N716" s="69" t="s">
        <v>3017</v>
      </c>
      <c r="O716" s="69" t="s">
        <v>123</v>
      </c>
      <c r="P716" s="71">
        <v>1</v>
      </c>
      <c r="Q716" s="71">
        <v>1</v>
      </c>
      <c r="R716" s="73">
        <v>517715</v>
      </c>
      <c r="S716" s="74">
        <f t="shared" si="33"/>
        <v>0</v>
      </c>
      <c r="T716" s="73">
        <f t="shared" si="34"/>
        <v>517715</v>
      </c>
      <c r="U716" s="75" t="s">
        <v>3018</v>
      </c>
      <c r="V716" s="69" t="s">
        <v>3019</v>
      </c>
    </row>
    <row r="717" spans="1:24" ht="13" hidden="1" x14ac:dyDescent="0.15">
      <c r="A717" s="64">
        <f t="shared" si="35"/>
        <v>716</v>
      </c>
      <c r="C717" s="79" t="s">
        <v>3020</v>
      </c>
      <c r="D717" s="82">
        <v>44029</v>
      </c>
      <c r="E717" s="66" t="s">
        <v>133</v>
      </c>
      <c r="F717" s="68">
        <v>5700</v>
      </c>
      <c r="G717" s="66" t="s">
        <v>96</v>
      </c>
      <c r="H717" s="69" t="s">
        <v>3021</v>
      </c>
      <c r="I717" s="66" t="s">
        <v>120</v>
      </c>
      <c r="J717" s="69" t="s">
        <v>130</v>
      </c>
      <c r="K717" s="76"/>
      <c r="L717" s="76"/>
      <c r="M717" s="76"/>
      <c r="N717" s="69" t="s">
        <v>3022</v>
      </c>
      <c r="O717" s="69" t="s">
        <v>3023</v>
      </c>
      <c r="P717" s="76"/>
      <c r="Q717" s="76"/>
      <c r="R717" s="73">
        <v>0</v>
      </c>
      <c r="S717" s="74">
        <f t="shared" si="33"/>
        <v>12000</v>
      </c>
      <c r="T717" s="73">
        <f t="shared" si="34"/>
        <v>12000</v>
      </c>
      <c r="U717" s="75" t="s">
        <v>3024</v>
      </c>
      <c r="V717" s="69" t="s">
        <v>139</v>
      </c>
      <c r="X717" s="84" t="s">
        <v>5419</v>
      </c>
    </row>
    <row r="718" spans="1:24" ht="13" hidden="1" x14ac:dyDescent="0.15">
      <c r="A718" s="64">
        <f t="shared" si="35"/>
        <v>717</v>
      </c>
      <c r="C718" s="79" t="s">
        <v>3025</v>
      </c>
      <c r="D718" s="82">
        <v>44029</v>
      </c>
      <c r="E718" s="66" t="s">
        <v>133</v>
      </c>
      <c r="F718" s="68">
        <v>2816</v>
      </c>
      <c r="G718" s="66" t="s">
        <v>96</v>
      </c>
      <c r="H718" s="69" t="s">
        <v>3026</v>
      </c>
      <c r="I718" s="66" t="s">
        <v>129</v>
      </c>
      <c r="J718" s="69" t="s">
        <v>114</v>
      </c>
      <c r="K718" s="76"/>
      <c r="L718" s="76"/>
      <c r="M718" s="76"/>
      <c r="N718" s="69" t="s">
        <v>3027</v>
      </c>
      <c r="O718" s="69" t="s">
        <v>3028</v>
      </c>
      <c r="P718" s="76"/>
      <c r="Q718" s="76"/>
      <c r="R718" s="73">
        <v>0</v>
      </c>
      <c r="S718" s="74">
        <f t="shared" si="33"/>
        <v>12000</v>
      </c>
      <c r="T718" s="73">
        <f t="shared" si="34"/>
        <v>12000</v>
      </c>
      <c r="U718" s="75" t="s">
        <v>3029</v>
      </c>
      <c r="V718" s="69" t="s">
        <v>146</v>
      </c>
      <c r="X718" s="84" t="s">
        <v>5419</v>
      </c>
    </row>
    <row r="719" spans="1:24" ht="13" hidden="1" x14ac:dyDescent="0.15">
      <c r="A719" s="64">
        <f t="shared" si="35"/>
        <v>718</v>
      </c>
      <c r="C719" s="79" t="s">
        <v>3030</v>
      </c>
      <c r="D719" s="82">
        <v>44029</v>
      </c>
      <c r="E719" s="66" t="s">
        <v>154</v>
      </c>
      <c r="F719" s="68">
        <v>5509</v>
      </c>
      <c r="G719" s="66" t="s">
        <v>96</v>
      </c>
      <c r="H719" s="69" t="s">
        <v>3031</v>
      </c>
      <c r="I719" s="66" t="s">
        <v>120</v>
      </c>
      <c r="J719" s="69" t="s">
        <v>162</v>
      </c>
      <c r="K719" s="76"/>
      <c r="L719" s="76"/>
      <c r="M719" s="76"/>
      <c r="N719" s="69" t="s">
        <v>3032</v>
      </c>
      <c r="O719" s="69" t="s">
        <v>123</v>
      </c>
      <c r="P719" s="76"/>
      <c r="Q719" s="76"/>
      <c r="R719" s="73">
        <v>29232</v>
      </c>
      <c r="S719" s="74">
        <f t="shared" si="33"/>
        <v>0</v>
      </c>
      <c r="T719" s="73">
        <f t="shared" si="34"/>
        <v>29232</v>
      </c>
      <c r="U719" s="75" t="s">
        <v>3033</v>
      </c>
      <c r="V719" s="69" t="s">
        <v>3034</v>
      </c>
    </row>
    <row r="720" spans="1:24" ht="13" hidden="1" x14ac:dyDescent="0.15">
      <c r="A720" s="64">
        <f t="shared" si="35"/>
        <v>719</v>
      </c>
      <c r="C720" s="79" t="s">
        <v>3035</v>
      </c>
      <c r="D720" s="82">
        <v>44029</v>
      </c>
      <c r="E720" s="66" t="s">
        <v>154</v>
      </c>
      <c r="F720" s="68">
        <v>10108</v>
      </c>
      <c r="G720" s="66" t="s">
        <v>96</v>
      </c>
      <c r="H720" s="69" t="s">
        <v>3036</v>
      </c>
      <c r="I720" s="66" t="s">
        <v>107</v>
      </c>
      <c r="J720" s="69" t="s">
        <v>142</v>
      </c>
      <c r="K720" s="76"/>
      <c r="L720" s="76"/>
      <c r="M720" s="76"/>
      <c r="N720" s="69" t="s">
        <v>3037</v>
      </c>
      <c r="O720" s="69" t="s">
        <v>123</v>
      </c>
      <c r="P720" s="76"/>
      <c r="Q720" s="76"/>
      <c r="R720" s="73">
        <v>63756</v>
      </c>
      <c r="S720" s="74">
        <f t="shared" si="33"/>
        <v>0</v>
      </c>
      <c r="T720" s="73">
        <f t="shared" si="34"/>
        <v>63756</v>
      </c>
      <c r="U720" s="75" t="s">
        <v>3038</v>
      </c>
      <c r="V720" s="69" t="s">
        <v>3039</v>
      </c>
    </row>
    <row r="721" spans="1:25" ht="13" hidden="1" x14ac:dyDescent="0.15">
      <c r="A721" s="64">
        <f t="shared" si="35"/>
        <v>720</v>
      </c>
      <c r="C721" s="79" t="s">
        <v>3040</v>
      </c>
      <c r="D721" s="82">
        <v>44029</v>
      </c>
      <c r="E721" s="66" t="s">
        <v>154</v>
      </c>
      <c r="F721" s="68">
        <v>322</v>
      </c>
      <c r="G721" s="66" t="s">
        <v>96</v>
      </c>
      <c r="H721" s="69" t="s">
        <v>1007</v>
      </c>
      <c r="I721" s="66" t="s">
        <v>120</v>
      </c>
      <c r="J721" s="69" t="s">
        <v>241</v>
      </c>
      <c r="K721" s="76"/>
      <c r="L721" s="76"/>
      <c r="M721" s="76"/>
      <c r="N721" s="69" t="s">
        <v>3041</v>
      </c>
      <c r="O721" s="76"/>
      <c r="P721" s="76"/>
      <c r="Q721" s="76"/>
      <c r="R721" s="73">
        <v>0</v>
      </c>
      <c r="S721" s="74">
        <f t="shared" si="33"/>
        <v>3000</v>
      </c>
      <c r="T721" s="73">
        <f t="shared" si="34"/>
        <v>3000</v>
      </c>
      <c r="U721" s="75" t="s">
        <v>3042</v>
      </c>
      <c r="V721" s="69" t="s">
        <v>2745</v>
      </c>
    </row>
    <row r="722" spans="1:25" ht="13" hidden="1" x14ac:dyDescent="0.15">
      <c r="A722" s="64">
        <f t="shared" si="35"/>
        <v>721</v>
      </c>
      <c r="C722" s="79" t="s">
        <v>3043</v>
      </c>
      <c r="D722" s="82">
        <v>44029</v>
      </c>
      <c r="E722" s="66" t="s">
        <v>154</v>
      </c>
      <c r="F722" s="68">
        <v>10202</v>
      </c>
      <c r="G722" s="66" t="s">
        <v>96</v>
      </c>
      <c r="H722" s="69" t="s">
        <v>3044</v>
      </c>
      <c r="I722" s="66" t="s">
        <v>107</v>
      </c>
      <c r="J722" s="69" t="s">
        <v>114</v>
      </c>
      <c r="K722" s="76"/>
      <c r="L722" s="76"/>
      <c r="M722" s="76"/>
      <c r="N722" s="69" t="s">
        <v>3045</v>
      </c>
      <c r="O722" s="69" t="s">
        <v>123</v>
      </c>
      <c r="P722" s="76"/>
      <c r="Q722" s="76"/>
      <c r="R722" s="73">
        <v>0</v>
      </c>
      <c r="S722" s="74">
        <f t="shared" si="33"/>
        <v>3000</v>
      </c>
      <c r="T722" s="73">
        <f t="shared" si="34"/>
        <v>3000</v>
      </c>
      <c r="U722" s="75" t="s">
        <v>3046</v>
      </c>
      <c r="V722" s="69" t="s">
        <v>3047</v>
      </c>
    </row>
    <row r="723" spans="1:25" ht="13" hidden="1" x14ac:dyDescent="0.15">
      <c r="A723" s="64">
        <f t="shared" si="35"/>
        <v>722</v>
      </c>
      <c r="C723" s="79" t="s">
        <v>3048</v>
      </c>
      <c r="D723" s="82">
        <v>44029</v>
      </c>
      <c r="E723" s="66" t="s">
        <v>154</v>
      </c>
      <c r="F723" s="68">
        <v>4415</v>
      </c>
      <c r="G723" s="66" t="s">
        <v>96</v>
      </c>
      <c r="H723" s="69" t="s">
        <v>3049</v>
      </c>
      <c r="I723" s="66" t="s">
        <v>173</v>
      </c>
      <c r="J723" s="69" t="s">
        <v>108</v>
      </c>
      <c r="K723" s="76"/>
      <c r="L723" s="76"/>
      <c r="M723" s="76"/>
      <c r="N723" s="69" t="s">
        <v>3050</v>
      </c>
      <c r="O723" s="69" t="s">
        <v>123</v>
      </c>
      <c r="P723" s="76"/>
      <c r="Q723" s="76"/>
      <c r="R723" s="73">
        <v>0</v>
      </c>
      <c r="S723" s="74">
        <f t="shared" si="33"/>
        <v>3000</v>
      </c>
      <c r="T723" s="73">
        <f t="shared" si="34"/>
        <v>3000</v>
      </c>
      <c r="U723" s="75" t="s">
        <v>3051</v>
      </c>
      <c r="V723" s="69" t="s">
        <v>217</v>
      </c>
    </row>
    <row r="724" spans="1:25" ht="13" hidden="1" x14ac:dyDescent="0.15">
      <c r="A724" s="64">
        <f t="shared" si="35"/>
        <v>723</v>
      </c>
      <c r="C724" s="79" t="s">
        <v>3052</v>
      </c>
      <c r="D724" s="82">
        <v>44029</v>
      </c>
      <c r="E724" s="66" t="s">
        <v>154</v>
      </c>
      <c r="F724" s="68">
        <v>2403</v>
      </c>
      <c r="G724" s="66" t="s">
        <v>96</v>
      </c>
      <c r="H724" s="69" t="s">
        <v>3053</v>
      </c>
      <c r="I724" s="66" t="s">
        <v>107</v>
      </c>
      <c r="J724" s="69" t="s">
        <v>130</v>
      </c>
      <c r="K724" s="76"/>
      <c r="L724" s="76"/>
      <c r="M724" s="76"/>
      <c r="N724" s="69" t="s">
        <v>3054</v>
      </c>
      <c r="O724" s="69" t="s">
        <v>123</v>
      </c>
      <c r="P724" s="76"/>
      <c r="Q724" s="76"/>
      <c r="R724" s="73">
        <v>0</v>
      </c>
      <c r="S724" s="74">
        <f t="shared" si="33"/>
        <v>3000</v>
      </c>
      <c r="T724" s="73">
        <f t="shared" si="34"/>
        <v>3000</v>
      </c>
      <c r="U724" s="75" t="s">
        <v>3055</v>
      </c>
      <c r="V724" s="69" t="s">
        <v>217</v>
      </c>
    </row>
    <row r="725" spans="1:25" ht="13" hidden="1" x14ac:dyDescent="0.15">
      <c r="A725" s="64">
        <f t="shared" si="35"/>
        <v>724</v>
      </c>
      <c r="C725" s="79" t="s">
        <v>3056</v>
      </c>
      <c r="D725" s="82">
        <v>44029</v>
      </c>
      <c r="E725" s="66" t="s">
        <v>3057</v>
      </c>
      <c r="F725" s="68">
        <v>5825</v>
      </c>
      <c r="G725" s="66" t="s">
        <v>96</v>
      </c>
      <c r="H725" s="69" t="s">
        <v>3058</v>
      </c>
      <c r="I725" s="66" t="s">
        <v>120</v>
      </c>
      <c r="J725" s="69" t="s">
        <v>130</v>
      </c>
      <c r="K725" s="76"/>
      <c r="L725" s="76"/>
      <c r="M725" s="76"/>
      <c r="N725" s="69" t="s">
        <v>3059</v>
      </c>
      <c r="O725" s="69" t="s">
        <v>123</v>
      </c>
      <c r="P725" s="76"/>
      <c r="Q725" s="76"/>
      <c r="R725" s="73">
        <v>16232</v>
      </c>
      <c r="S725" s="74">
        <f t="shared" si="33"/>
        <v>0</v>
      </c>
      <c r="T725" s="73">
        <f t="shared" si="34"/>
        <v>16232</v>
      </c>
      <c r="U725" s="75" t="s">
        <v>3060</v>
      </c>
      <c r="V725" s="69" t="s">
        <v>3061</v>
      </c>
    </row>
    <row r="726" spans="1:25" ht="13" hidden="1" x14ac:dyDescent="0.15">
      <c r="A726" s="64">
        <f t="shared" si="35"/>
        <v>725</v>
      </c>
      <c r="C726" s="79" t="s">
        <v>3062</v>
      </c>
      <c r="D726" s="82">
        <v>44029</v>
      </c>
      <c r="E726" s="66" t="s">
        <v>3063</v>
      </c>
      <c r="F726" s="68">
        <v>4840</v>
      </c>
      <c r="G726" s="66" t="s">
        <v>559</v>
      </c>
      <c r="H726" s="69" t="s">
        <v>1344</v>
      </c>
      <c r="I726" s="66" t="s">
        <v>129</v>
      </c>
      <c r="J726" s="69" t="s">
        <v>114</v>
      </c>
      <c r="K726" s="76"/>
      <c r="L726" s="76"/>
      <c r="M726" s="76"/>
      <c r="N726" s="69" t="s">
        <v>3064</v>
      </c>
      <c r="O726" s="69" t="s">
        <v>3065</v>
      </c>
      <c r="P726" s="76"/>
      <c r="Q726" s="76"/>
      <c r="R726" s="73">
        <v>0</v>
      </c>
      <c r="S726" s="74">
        <f t="shared" si="33"/>
        <v>3000</v>
      </c>
      <c r="T726" s="73">
        <f t="shared" si="34"/>
        <v>3000</v>
      </c>
      <c r="U726" s="75" t="s">
        <v>3066</v>
      </c>
      <c r="V726" s="69" t="s">
        <v>3067</v>
      </c>
    </row>
    <row r="727" spans="1:25" ht="13" hidden="1" x14ac:dyDescent="0.15">
      <c r="A727" s="64">
        <f t="shared" si="35"/>
        <v>726</v>
      </c>
      <c r="C727" s="79" t="s">
        <v>3068</v>
      </c>
      <c r="D727" s="82">
        <v>44029</v>
      </c>
      <c r="E727" s="66" t="s">
        <v>223</v>
      </c>
      <c r="F727" s="68">
        <v>3718</v>
      </c>
      <c r="G727" s="66" t="s">
        <v>96</v>
      </c>
      <c r="H727" s="69" t="s">
        <v>3069</v>
      </c>
      <c r="I727" s="66" t="s">
        <v>120</v>
      </c>
      <c r="J727" s="69" t="s">
        <v>489</v>
      </c>
      <c r="K727" s="76"/>
      <c r="L727" s="76"/>
      <c r="M727" s="76"/>
      <c r="N727" s="69" t="s">
        <v>3070</v>
      </c>
      <c r="O727" s="69" t="s">
        <v>566</v>
      </c>
      <c r="P727" s="76"/>
      <c r="Q727" s="76"/>
      <c r="R727" s="73">
        <v>0</v>
      </c>
      <c r="S727" s="74">
        <f t="shared" si="33"/>
        <v>3000</v>
      </c>
      <c r="T727" s="73">
        <f t="shared" si="34"/>
        <v>3000</v>
      </c>
      <c r="U727" s="75" t="s">
        <v>3071</v>
      </c>
      <c r="V727" s="69" t="s">
        <v>442</v>
      </c>
    </row>
    <row r="728" spans="1:25" ht="13" hidden="1" x14ac:dyDescent="0.15">
      <c r="A728" s="64">
        <f t="shared" si="35"/>
        <v>727</v>
      </c>
      <c r="C728" s="79" t="s">
        <v>3072</v>
      </c>
      <c r="D728" s="82">
        <v>44029</v>
      </c>
      <c r="E728" s="66" t="s">
        <v>223</v>
      </c>
      <c r="F728" s="68">
        <v>5109</v>
      </c>
      <c r="G728" s="66" t="s">
        <v>96</v>
      </c>
      <c r="H728" s="69" t="s">
        <v>1173</v>
      </c>
      <c r="I728" s="66" t="s">
        <v>120</v>
      </c>
      <c r="J728" s="69" t="s">
        <v>121</v>
      </c>
      <c r="K728" s="76"/>
      <c r="L728" s="76"/>
      <c r="M728" s="76"/>
      <c r="N728" s="69" t="s">
        <v>3073</v>
      </c>
      <c r="O728" s="69" t="s">
        <v>716</v>
      </c>
      <c r="P728" s="76"/>
      <c r="Q728" s="76"/>
      <c r="R728" s="73">
        <v>0</v>
      </c>
      <c r="S728" s="74">
        <f t="shared" si="33"/>
        <v>3000</v>
      </c>
      <c r="T728" s="73">
        <f t="shared" si="34"/>
        <v>3000</v>
      </c>
      <c r="U728" s="75" t="s">
        <v>3074</v>
      </c>
      <c r="V728" s="69" t="s">
        <v>3075</v>
      </c>
    </row>
    <row r="729" spans="1:25" ht="13" hidden="1" x14ac:dyDescent="0.15">
      <c r="A729" s="64">
        <f t="shared" si="35"/>
        <v>728</v>
      </c>
      <c r="C729" s="79" t="s">
        <v>3076</v>
      </c>
      <c r="D729" s="82">
        <v>44029</v>
      </c>
      <c r="E729" s="66" t="s">
        <v>246</v>
      </c>
      <c r="F729" s="68">
        <v>11009</v>
      </c>
      <c r="G729" s="66" t="s">
        <v>96</v>
      </c>
      <c r="H729" s="69" t="s">
        <v>3077</v>
      </c>
      <c r="I729" s="66" t="s">
        <v>107</v>
      </c>
      <c r="J729" s="69" t="s">
        <v>135</v>
      </c>
      <c r="K729" s="76"/>
      <c r="L729" s="76"/>
      <c r="M729" s="76"/>
      <c r="N729" s="69" t="s">
        <v>3078</v>
      </c>
      <c r="O729" s="69" t="s">
        <v>514</v>
      </c>
      <c r="P729" s="76"/>
      <c r="Q729" s="76"/>
      <c r="R729" s="73">
        <v>0</v>
      </c>
      <c r="S729" s="74">
        <f t="shared" si="33"/>
        <v>500</v>
      </c>
      <c r="T729" s="73">
        <f t="shared" si="34"/>
        <v>500</v>
      </c>
      <c r="U729" s="75" t="s">
        <v>3079</v>
      </c>
      <c r="V729" s="69" t="s">
        <v>251</v>
      </c>
    </row>
    <row r="730" spans="1:25" ht="13" hidden="1" x14ac:dyDescent="0.15">
      <c r="A730" s="64">
        <f t="shared" si="35"/>
        <v>729</v>
      </c>
      <c r="C730" s="79" t="s">
        <v>3080</v>
      </c>
      <c r="D730" s="82">
        <v>44029</v>
      </c>
      <c r="E730" s="66" t="s">
        <v>246</v>
      </c>
      <c r="F730" s="68">
        <v>13100</v>
      </c>
      <c r="G730" s="66" t="s">
        <v>96</v>
      </c>
      <c r="H730" s="69" t="s">
        <v>3081</v>
      </c>
      <c r="I730" s="66" t="s">
        <v>527</v>
      </c>
      <c r="J730" s="69" t="s">
        <v>142</v>
      </c>
      <c r="K730" s="76"/>
      <c r="L730" s="76"/>
      <c r="M730" s="76"/>
      <c r="N730" s="69" t="s">
        <v>3082</v>
      </c>
      <c r="O730" s="69" t="s">
        <v>514</v>
      </c>
      <c r="P730" s="76"/>
      <c r="Q730" s="76"/>
      <c r="R730" s="73">
        <v>0</v>
      </c>
      <c r="S730" s="74">
        <f t="shared" si="33"/>
        <v>500</v>
      </c>
      <c r="T730" s="73">
        <f t="shared" si="34"/>
        <v>500</v>
      </c>
      <c r="U730" s="75" t="s">
        <v>3083</v>
      </c>
      <c r="V730" s="69" t="s">
        <v>251</v>
      </c>
    </row>
    <row r="731" spans="1:25" ht="13" hidden="1" x14ac:dyDescent="0.15">
      <c r="A731" s="64">
        <f t="shared" si="35"/>
        <v>730</v>
      </c>
      <c r="C731" s="79" t="s">
        <v>3084</v>
      </c>
      <c r="D731" s="82">
        <v>44029</v>
      </c>
      <c r="E731" s="66" t="s">
        <v>246</v>
      </c>
      <c r="F731" s="68">
        <v>3112</v>
      </c>
      <c r="G731" s="66" t="s">
        <v>96</v>
      </c>
      <c r="H731" s="69" t="s">
        <v>1851</v>
      </c>
      <c r="I731" s="66" t="s">
        <v>173</v>
      </c>
      <c r="J731" s="69" t="s">
        <v>114</v>
      </c>
      <c r="K731" s="76"/>
      <c r="L731" s="76"/>
      <c r="M731" s="76"/>
      <c r="N731" s="69" t="s">
        <v>3085</v>
      </c>
      <c r="O731" s="69" t="s">
        <v>745</v>
      </c>
      <c r="P731" s="76"/>
      <c r="Q731" s="76"/>
      <c r="R731" s="73">
        <v>0</v>
      </c>
      <c r="S731" s="74">
        <f t="shared" si="33"/>
        <v>500</v>
      </c>
      <c r="T731" s="73">
        <f t="shared" si="34"/>
        <v>500</v>
      </c>
      <c r="U731" s="75" t="s">
        <v>3086</v>
      </c>
      <c r="V731" s="69" t="s">
        <v>251</v>
      </c>
    </row>
    <row r="732" spans="1:25" ht="13" hidden="1" x14ac:dyDescent="0.15">
      <c r="A732" s="64">
        <f t="shared" si="35"/>
        <v>731</v>
      </c>
      <c r="C732" s="79" t="s">
        <v>3087</v>
      </c>
      <c r="D732" s="82">
        <v>44029</v>
      </c>
      <c r="E732" s="66" t="s">
        <v>246</v>
      </c>
      <c r="F732" s="68">
        <v>7900</v>
      </c>
      <c r="G732" s="66" t="s">
        <v>96</v>
      </c>
      <c r="H732" s="69" t="s">
        <v>3088</v>
      </c>
      <c r="I732" s="66" t="s">
        <v>173</v>
      </c>
      <c r="J732" s="69" t="s">
        <v>156</v>
      </c>
      <c r="K732" s="76"/>
      <c r="L732" s="76"/>
      <c r="M732" s="76"/>
      <c r="N732" s="69" t="s">
        <v>3089</v>
      </c>
      <c r="O732" s="69" t="s">
        <v>514</v>
      </c>
      <c r="P732" s="76"/>
      <c r="Q732" s="76"/>
      <c r="R732" s="73">
        <v>0</v>
      </c>
      <c r="S732" s="74">
        <f t="shared" si="33"/>
        <v>500</v>
      </c>
      <c r="T732" s="73">
        <f t="shared" si="34"/>
        <v>500</v>
      </c>
      <c r="U732" s="75" t="s">
        <v>3090</v>
      </c>
      <c r="V732" s="69" t="s">
        <v>251</v>
      </c>
    </row>
    <row r="733" spans="1:25" ht="13" hidden="1" x14ac:dyDescent="0.15">
      <c r="A733" s="64">
        <f t="shared" si="35"/>
        <v>732</v>
      </c>
      <c r="C733" s="79" t="s">
        <v>3091</v>
      </c>
      <c r="D733" s="82">
        <v>44029</v>
      </c>
      <c r="E733" s="66" t="s">
        <v>267</v>
      </c>
      <c r="F733" s="68">
        <v>1505</v>
      </c>
      <c r="G733" s="66" t="s">
        <v>96</v>
      </c>
      <c r="H733" s="69" t="s">
        <v>3092</v>
      </c>
      <c r="I733" s="66" t="s">
        <v>3093</v>
      </c>
      <c r="J733" s="69" t="s">
        <v>156</v>
      </c>
      <c r="K733" s="76"/>
      <c r="L733" s="76"/>
      <c r="M733" s="76"/>
      <c r="N733" s="69" t="s">
        <v>3094</v>
      </c>
      <c r="O733" s="69" t="s">
        <v>3095</v>
      </c>
      <c r="P733" s="76"/>
      <c r="Q733" s="76"/>
      <c r="R733" s="73">
        <v>0</v>
      </c>
      <c r="S733" s="74">
        <f t="shared" si="33"/>
        <v>500</v>
      </c>
      <c r="T733" s="73">
        <f t="shared" si="34"/>
        <v>500</v>
      </c>
      <c r="U733" s="75" t="s">
        <v>3096</v>
      </c>
      <c r="V733" s="69" t="s">
        <v>272</v>
      </c>
      <c r="Y733" s="84" t="s">
        <v>5419</v>
      </c>
    </row>
    <row r="734" spans="1:25" ht="13" hidden="1" x14ac:dyDescent="0.15">
      <c r="A734" s="64">
        <f t="shared" si="35"/>
        <v>733</v>
      </c>
      <c r="C734" s="79" t="s">
        <v>3097</v>
      </c>
      <c r="D734" s="82">
        <v>44029</v>
      </c>
      <c r="E734" s="66" t="s">
        <v>267</v>
      </c>
      <c r="F734" s="68">
        <v>1317</v>
      </c>
      <c r="G734" s="66" t="s">
        <v>96</v>
      </c>
      <c r="H734" s="69" t="s">
        <v>1493</v>
      </c>
      <c r="I734" s="66" t="s">
        <v>107</v>
      </c>
      <c r="J734" s="69" t="s">
        <v>135</v>
      </c>
      <c r="K734" s="76"/>
      <c r="L734" s="76"/>
      <c r="M734" s="76"/>
      <c r="N734" s="69" t="s">
        <v>3098</v>
      </c>
      <c r="O734" s="69" t="s">
        <v>3095</v>
      </c>
      <c r="P734" s="76"/>
      <c r="Q734" s="76"/>
      <c r="R734" s="73">
        <v>0</v>
      </c>
      <c r="S734" s="74">
        <f t="shared" si="33"/>
        <v>500</v>
      </c>
      <c r="T734" s="73">
        <f t="shared" si="34"/>
        <v>500</v>
      </c>
      <c r="U734" s="75" t="s">
        <v>3099</v>
      </c>
      <c r="V734" s="69" t="s">
        <v>272</v>
      </c>
      <c r="Y734" s="84" t="s">
        <v>5419</v>
      </c>
    </row>
    <row r="735" spans="1:25" ht="13" hidden="1" x14ac:dyDescent="0.15">
      <c r="A735" s="64">
        <f t="shared" si="35"/>
        <v>734</v>
      </c>
      <c r="C735" s="79" t="s">
        <v>3100</v>
      </c>
      <c r="D735" s="82">
        <v>44029</v>
      </c>
      <c r="E735" s="66" t="s">
        <v>267</v>
      </c>
      <c r="F735" s="68">
        <v>9911</v>
      </c>
      <c r="G735" s="66" t="s">
        <v>96</v>
      </c>
      <c r="H735" s="69" t="s">
        <v>3101</v>
      </c>
      <c r="I735" s="66" t="s">
        <v>173</v>
      </c>
      <c r="J735" s="69" t="s">
        <v>135</v>
      </c>
      <c r="K735" s="76"/>
      <c r="L735" s="76"/>
      <c r="M735" s="76"/>
      <c r="N735" s="69" t="s">
        <v>3102</v>
      </c>
      <c r="O735" s="69" t="s">
        <v>3095</v>
      </c>
      <c r="P735" s="76"/>
      <c r="Q735" s="76"/>
      <c r="R735" s="73">
        <v>0</v>
      </c>
      <c r="S735" s="74">
        <f t="shared" si="33"/>
        <v>500</v>
      </c>
      <c r="T735" s="73">
        <f t="shared" si="34"/>
        <v>500</v>
      </c>
      <c r="U735" s="75" t="s">
        <v>3103</v>
      </c>
      <c r="V735" s="69" t="s">
        <v>272</v>
      </c>
      <c r="Y735" s="84" t="s">
        <v>5419</v>
      </c>
    </row>
    <row r="736" spans="1:25" ht="13" hidden="1" x14ac:dyDescent="0.15">
      <c r="A736" s="64">
        <f t="shared" si="35"/>
        <v>735</v>
      </c>
      <c r="C736" s="79" t="s">
        <v>3104</v>
      </c>
      <c r="D736" s="82">
        <v>44029</v>
      </c>
      <c r="E736" s="66" t="s">
        <v>267</v>
      </c>
      <c r="F736" s="68">
        <v>12807</v>
      </c>
      <c r="G736" s="66" t="s">
        <v>96</v>
      </c>
      <c r="H736" s="69" t="s">
        <v>3105</v>
      </c>
      <c r="I736" s="66" t="s">
        <v>113</v>
      </c>
      <c r="J736" s="69" t="s">
        <v>135</v>
      </c>
      <c r="K736" s="76"/>
      <c r="L736" s="76"/>
      <c r="M736" s="76"/>
      <c r="N736" s="69" t="s">
        <v>3106</v>
      </c>
      <c r="O736" s="69" t="s">
        <v>3095</v>
      </c>
      <c r="P736" s="76"/>
      <c r="Q736" s="76"/>
      <c r="R736" s="73">
        <v>0</v>
      </c>
      <c r="S736" s="74">
        <f t="shared" si="33"/>
        <v>500</v>
      </c>
      <c r="T736" s="73">
        <f t="shared" si="34"/>
        <v>500</v>
      </c>
      <c r="U736" s="75" t="s">
        <v>3107</v>
      </c>
      <c r="V736" s="69" t="s">
        <v>272</v>
      </c>
      <c r="Y736" s="84" t="s">
        <v>5419</v>
      </c>
    </row>
    <row r="737" spans="1:25" ht="13" hidden="1" x14ac:dyDescent="0.15">
      <c r="A737" s="64">
        <f t="shared" si="35"/>
        <v>736</v>
      </c>
      <c r="C737" s="79" t="s">
        <v>3108</v>
      </c>
      <c r="D737" s="82">
        <v>44029</v>
      </c>
      <c r="E737" s="66" t="s">
        <v>267</v>
      </c>
      <c r="F737" s="68">
        <v>105</v>
      </c>
      <c r="G737" s="66" t="s">
        <v>96</v>
      </c>
      <c r="H737" s="69" t="s">
        <v>3109</v>
      </c>
      <c r="I737" s="66" t="s">
        <v>1210</v>
      </c>
      <c r="J737" s="69" t="s">
        <v>156</v>
      </c>
      <c r="K737" s="76"/>
      <c r="L737" s="76"/>
      <c r="M737" s="76"/>
      <c r="N737" s="69" t="s">
        <v>3110</v>
      </c>
      <c r="O737" s="69" t="s">
        <v>3095</v>
      </c>
      <c r="P737" s="76"/>
      <c r="Q737" s="76"/>
      <c r="R737" s="73">
        <v>0</v>
      </c>
      <c r="S737" s="74">
        <f t="shared" si="33"/>
        <v>500</v>
      </c>
      <c r="T737" s="73">
        <f t="shared" si="34"/>
        <v>500</v>
      </c>
      <c r="U737" s="75" t="s">
        <v>3111</v>
      </c>
      <c r="V737" s="69" t="s">
        <v>272</v>
      </c>
      <c r="Y737" s="84" t="s">
        <v>5419</v>
      </c>
    </row>
    <row r="738" spans="1:25" ht="13" hidden="1" x14ac:dyDescent="0.15">
      <c r="A738" s="64">
        <f t="shared" si="35"/>
        <v>737</v>
      </c>
      <c r="C738" s="79" t="s">
        <v>3112</v>
      </c>
      <c r="D738" s="82">
        <v>44029</v>
      </c>
      <c r="E738" s="66" t="s">
        <v>267</v>
      </c>
      <c r="F738" s="68">
        <v>6513</v>
      </c>
      <c r="G738" s="66" t="s">
        <v>96</v>
      </c>
      <c r="H738" s="69" t="s">
        <v>3113</v>
      </c>
      <c r="I738" s="66" t="s">
        <v>113</v>
      </c>
      <c r="J738" s="69" t="s">
        <v>156</v>
      </c>
      <c r="K738" s="76"/>
      <c r="L738" s="76"/>
      <c r="M738" s="76"/>
      <c r="N738" s="69" t="s">
        <v>3114</v>
      </c>
      <c r="O738" s="69" t="s">
        <v>3095</v>
      </c>
      <c r="P738" s="76"/>
      <c r="Q738" s="76"/>
      <c r="R738" s="73">
        <v>0</v>
      </c>
      <c r="S738" s="74">
        <f t="shared" si="33"/>
        <v>500</v>
      </c>
      <c r="T738" s="73">
        <f t="shared" si="34"/>
        <v>500</v>
      </c>
      <c r="U738" s="75" t="s">
        <v>3115</v>
      </c>
      <c r="V738" s="69" t="s">
        <v>272</v>
      </c>
      <c r="Y738" s="84" t="s">
        <v>5419</v>
      </c>
    </row>
    <row r="739" spans="1:25" ht="13" hidden="1" x14ac:dyDescent="0.15">
      <c r="A739" s="64">
        <f t="shared" si="35"/>
        <v>738</v>
      </c>
      <c r="C739" s="79" t="s">
        <v>3116</v>
      </c>
      <c r="D739" s="82">
        <v>44029</v>
      </c>
      <c r="E739" s="66" t="s">
        <v>267</v>
      </c>
      <c r="F739" s="68">
        <v>4601</v>
      </c>
      <c r="G739" s="66" t="s">
        <v>96</v>
      </c>
      <c r="H739" s="69" t="s">
        <v>1691</v>
      </c>
      <c r="I739" s="66" t="s">
        <v>113</v>
      </c>
      <c r="J739" s="69" t="s">
        <v>135</v>
      </c>
      <c r="K739" s="76"/>
      <c r="L739" s="76"/>
      <c r="M739" s="76"/>
      <c r="N739" s="69" t="s">
        <v>3117</v>
      </c>
      <c r="O739" s="69" t="s">
        <v>3095</v>
      </c>
      <c r="P739" s="76"/>
      <c r="Q739" s="76"/>
      <c r="R739" s="73">
        <v>0</v>
      </c>
      <c r="S739" s="74">
        <f t="shared" si="33"/>
        <v>500</v>
      </c>
      <c r="T739" s="73">
        <f t="shared" si="34"/>
        <v>500</v>
      </c>
      <c r="U739" s="75" t="s">
        <v>3118</v>
      </c>
      <c r="V739" s="69" t="s">
        <v>272</v>
      </c>
      <c r="Y739" s="84" t="s">
        <v>5419</v>
      </c>
    </row>
    <row r="740" spans="1:25" ht="13" hidden="1" x14ac:dyDescent="0.15">
      <c r="A740" s="64">
        <f t="shared" si="35"/>
        <v>739</v>
      </c>
      <c r="C740" s="79" t="s">
        <v>3119</v>
      </c>
      <c r="D740" s="82">
        <v>44029</v>
      </c>
      <c r="E740" s="66" t="s">
        <v>267</v>
      </c>
      <c r="F740" s="68">
        <v>2302</v>
      </c>
      <c r="G740" s="66" t="s">
        <v>96</v>
      </c>
      <c r="H740" s="69" t="s">
        <v>3120</v>
      </c>
      <c r="I740" s="66" t="s">
        <v>113</v>
      </c>
      <c r="J740" s="69" t="s">
        <v>130</v>
      </c>
      <c r="K740" s="76"/>
      <c r="L740" s="76"/>
      <c r="M740" s="76"/>
      <c r="N740" s="69" t="s">
        <v>3121</v>
      </c>
      <c r="O740" s="69" t="s">
        <v>3095</v>
      </c>
      <c r="P740" s="76"/>
      <c r="Q740" s="76"/>
      <c r="R740" s="73">
        <v>0</v>
      </c>
      <c r="S740" s="74">
        <f t="shared" si="33"/>
        <v>500</v>
      </c>
      <c r="T740" s="73">
        <f t="shared" si="34"/>
        <v>500</v>
      </c>
      <c r="U740" s="75" t="s">
        <v>3122</v>
      </c>
      <c r="V740" s="69" t="s">
        <v>272</v>
      </c>
      <c r="Y740" s="84" t="s">
        <v>5419</v>
      </c>
    </row>
    <row r="741" spans="1:25" ht="13" hidden="1" x14ac:dyDescent="0.15">
      <c r="A741" s="64">
        <f t="shared" si="35"/>
        <v>740</v>
      </c>
      <c r="C741" s="79" t="s">
        <v>3123</v>
      </c>
      <c r="D741" s="82">
        <v>44029</v>
      </c>
      <c r="E741" s="66" t="s">
        <v>267</v>
      </c>
      <c r="F741" s="68">
        <v>7124</v>
      </c>
      <c r="G741" s="66" t="s">
        <v>96</v>
      </c>
      <c r="H741" s="69" t="s">
        <v>923</v>
      </c>
      <c r="I741" s="66" t="s">
        <v>924</v>
      </c>
      <c r="J741" s="69" t="s">
        <v>156</v>
      </c>
      <c r="K741" s="76"/>
      <c r="L741" s="76"/>
      <c r="M741" s="76"/>
      <c r="N741" s="69" t="s">
        <v>3124</v>
      </c>
      <c r="O741" s="69" t="s">
        <v>3095</v>
      </c>
      <c r="P741" s="76"/>
      <c r="Q741" s="76"/>
      <c r="R741" s="73">
        <v>0</v>
      </c>
      <c r="S741" s="74">
        <f t="shared" si="33"/>
        <v>500</v>
      </c>
      <c r="T741" s="73">
        <f t="shared" si="34"/>
        <v>500</v>
      </c>
      <c r="U741" s="75" t="s">
        <v>3125</v>
      </c>
      <c r="V741" s="69" t="s">
        <v>272</v>
      </c>
      <c r="Y741" s="84" t="s">
        <v>5419</v>
      </c>
    </row>
    <row r="742" spans="1:25" ht="13" hidden="1" x14ac:dyDescent="0.15">
      <c r="A742" s="64">
        <f t="shared" si="35"/>
        <v>741</v>
      </c>
      <c r="C742" s="79" t="s">
        <v>3126</v>
      </c>
      <c r="D742" s="82">
        <v>44029</v>
      </c>
      <c r="E742" s="66" t="s">
        <v>267</v>
      </c>
      <c r="F742" s="68">
        <v>10000</v>
      </c>
      <c r="G742" s="66" t="s">
        <v>96</v>
      </c>
      <c r="H742" s="69" t="s">
        <v>3127</v>
      </c>
      <c r="I742" s="66" t="s">
        <v>107</v>
      </c>
      <c r="J742" s="69" t="s">
        <v>135</v>
      </c>
      <c r="K742" s="76"/>
      <c r="L742" s="76"/>
      <c r="M742" s="76"/>
      <c r="N742" s="69" t="s">
        <v>3128</v>
      </c>
      <c r="O742" s="69" t="s">
        <v>3095</v>
      </c>
      <c r="P742" s="76"/>
      <c r="Q742" s="76"/>
      <c r="R742" s="73">
        <v>0</v>
      </c>
      <c r="S742" s="74">
        <f t="shared" si="33"/>
        <v>500</v>
      </c>
      <c r="T742" s="73">
        <f t="shared" si="34"/>
        <v>500</v>
      </c>
      <c r="U742" s="75" t="s">
        <v>3129</v>
      </c>
      <c r="V742" s="69" t="s">
        <v>272</v>
      </c>
      <c r="Y742" s="84" t="s">
        <v>5419</v>
      </c>
    </row>
    <row r="743" spans="1:25" ht="13" hidden="1" x14ac:dyDescent="0.15">
      <c r="A743" s="64">
        <f t="shared" si="35"/>
        <v>742</v>
      </c>
      <c r="C743" s="79" t="s">
        <v>3130</v>
      </c>
      <c r="D743" s="82">
        <v>44029</v>
      </c>
      <c r="E743" s="66" t="s">
        <v>267</v>
      </c>
      <c r="F743" s="68">
        <v>3306</v>
      </c>
      <c r="G743" s="66" t="s">
        <v>96</v>
      </c>
      <c r="H743" s="69" t="s">
        <v>3131</v>
      </c>
      <c r="I743" s="66" t="s">
        <v>107</v>
      </c>
      <c r="J743" s="69" t="s">
        <v>135</v>
      </c>
      <c r="K743" s="76"/>
      <c r="L743" s="76"/>
      <c r="M743" s="76"/>
      <c r="N743" s="69" t="s">
        <v>3132</v>
      </c>
      <c r="O743" s="69" t="s">
        <v>3095</v>
      </c>
      <c r="P743" s="76"/>
      <c r="Q743" s="76"/>
      <c r="R743" s="73">
        <v>0</v>
      </c>
      <c r="S743" s="74">
        <f t="shared" si="33"/>
        <v>500</v>
      </c>
      <c r="T743" s="73">
        <f t="shared" si="34"/>
        <v>500</v>
      </c>
      <c r="U743" s="75" t="s">
        <v>3133</v>
      </c>
      <c r="V743" s="69" t="s">
        <v>272</v>
      </c>
      <c r="Y743" s="84" t="s">
        <v>5419</v>
      </c>
    </row>
    <row r="744" spans="1:25" ht="13" hidden="1" x14ac:dyDescent="0.15">
      <c r="A744" s="64">
        <f t="shared" si="35"/>
        <v>743</v>
      </c>
      <c r="C744" s="79" t="s">
        <v>3134</v>
      </c>
      <c r="D744" s="82">
        <v>44029</v>
      </c>
      <c r="E744" s="66" t="s">
        <v>267</v>
      </c>
      <c r="F744" s="68">
        <v>3902</v>
      </c>
      <c r="G744" s="66" t="s">
        <v>96</v>
      </c>
      <c r="H744" s="69" t="s">
        <v>3135</v>
      </c>
      <c r="I744" s="66" t="s">
        <v>98</v>
      </c>
      <c r="J744" s="69" t="s">
        <v>108</v>
      </c>
      <c r="K744" s="76"/>
      <c r="L744" s="76"/>
      <c r="M744" s="76"/>
      <c r="N744" s="69" t="s">
        <v>3136</v>
      </c>
      <c r="O744" s="69" t="s">
        <v>3095</v>
      </c>
      <c r="P744" s="76"/>
      <c r="Q744" s="76"/>
      <c r="R744" s="73">
        <v>0</v>
      </c>
      <c r="S744" s="74">
        <f t="shared" si="33"/>
        <v>500</v>
      </c>
      <c r="T744" s="73">
        <f t="shared" si="34"/>
        <v>500</v>
      </c>
      <c r="U744" s="75" t="s">
        <v>3137</v>
      </c>
      <c r="V744" s="69" t="s">
        <v>272</v>
      </c>
      <c r="Y744" s="84" t="s">
        <v>5419</v>
      </c>
    </row>
    <row r="745" spans="1:25" ht="13" hidden="1" x14ac:dyDescent="0.15">
      <c r="A745" s="64">
        <f t="shared" si="35"/>
        <v>744</v>
      </c>
      <c r="C745" s="79" t="s">
        <v>3138</v>
      </c>
      <c r="D745" s="82">
        <v>44029</v>
      </c>
      <c r="E745" s="66" t="s">
        <v>267</v>
      </c>
      <c r="F745" s="68">
        <v>11100</v>
      </c>
      <c r="G745" s="66" t="s">
        <v>96</v>
      </c>
      <c r="H745" s="69" t="s">
        <v>3139</v>
      </c>
      <c r="I745" s="66" t="s">
        <v>173</v>
      </c>
      <c r="J745" s="69" t="s">
        <v>135</v>
      </c>
      <c r="K745" s="76"/>
      <c r="L745" s="76"/>
      <c r="M745" s="76"/>
      <c r="N745" s="69" t="s">
        <v>3140</v>
      </c>
      <c r="O745" s="69" t="s">
        <v>3095</v>
      </c>
      <c r="P745" s="76"/>
      <c r="Q745" s="76"/>
      <c r="R745" s="73">
        <v>0</v>
      </c>
      <c r="S745" s="74">
        <f t="shared" si="33"/>
        <v>500</v>
      </c>
      <c r="T745" s="73">
        <f t="shared" si="34"/>
        <v>500</v>
      </c>
      <c r="U745" s="75" t="s">
        <v>3141</v>
      </c>
      <c r="V745" s="69" t="s">
        <v>272</v>
      </c>
      <c r="Y745" s="84" t="s">
        <v>5419</v>
      </c>
    </row>
    <row r="746" spans="1:25" ht="13" hidden="1" x14ac:dyDescent="0.15">
      <c r="A746" s="64">
        <f t="shared" si="35"/>
        <v>745</v>
      </c>
      <c r="C746" s="79" t="s">
        <v>3142</v>
      </c>
      <c r="D746" s="82">
        <v>44029</v>
      </c>
      <c r="E746" s="66" t="s">
        <v>267</v>
      </c>
      <c r="F746" s="68">
        <v>1401</v>
      </c>
      <c r="G746" s="66" t="s">
        <v>96</v>
      </c>
      <c r="H746" s="69" t="s">
        <v>1422</v>
      </c>
      <c r="I746" s="66" t="s">
        <v>527</v>
      </c>
      <c r="J746" s="69" t="s">
        <v>121</v>
      </c>
      <c r="K746" s="76"/>
      <c r="L746" s="76"/>
      <c r="M746" s="76"/>
      <c r="N746" s="69" t="s">
        <v>3143</v>
      </c>
      <c r="O746" s="69" t="s">
        <v>3095</v>
      </c>
      <c r="P746" s="76"/>
      <c r="Q746" s="76"/>
      <c r="R746" s="73">
        <v>0</v>
      </c>
      <c r="S746" s="74">
        <f t="shared" si="33"/>
        <v>500</v>
      </c>
      <c r="T746" s="73">
        <f t="shared" si="34"/>
        <v>500</v>
      </c>
      <c r="U746" s="75" t="s">
        <v>3144</v>
      </c>
      <c r="V746" s="69" t="s">
        <v>272</v>
      </c>
      <c r="Y746" s="84" t="s">
        <v>5419</v>
      </c>
    </row>
    <row r="747" spans="1:25" ht="13" hidden="1" x14ac:dyDescent="0.15">
      <c r="A747" s="64">
        <f t="shared" si="35"/>
        <v>746</v>
      </c>
      <c r="C747" s="79" t="s">
        <v>3145</v>
      </c>
      <c r="D747" s="82">
        <v>44029</v>
      </c>
      <c r="E747" s="66" t="s">
        <v>267</v>
      </c>
      <c r="F747" s="68">
        <v>10311</v>
      </c>
      <c r="G747" s="66" t="s">
        <v>96</v>
      </c>
      <c r="H747" s="69" t="s">
        <v>3146</v>
      </c>
      <c r="I747" s="66" t="s">
        <v>107</v>
      </c>
      <c r="J747" s="69" t="s">
        <v>135</v>
      </c>
      <c r="K747" s="76"/>
      <c r="L747" s="76"/>
      <c r="M747" s="76"/>
      <c r="N747" s="69" t="s">
        <v>3147</v>
      </c>
      <c r="O747" s="69" t="s">
        <v>3095</v>
      </c>
      <c r="P747" s="76"/>
      <c r="Q747" s="76"/>
      <c r="R747" s="73">
        <v>0</v>
      </c>
      <c r="S747" s="74">
        <f t="shared" si="33"/>
        <v>500</v>
      </c>
      <c r="T747" s="73">
        <f t="shared" si="34"/>
        <v>500</v>
      </c>
      <c r="U747" s="75" t="s">
        <v>3148</v>
      </c>
      <c r="V747" s="69" t="s">
        <v>272</v>
      </c>
      <c r="Y747" s="84" t="s">
        <v>5419</v>
      </c>
    </row>
    <row r="748" spans="1:25" ht="13" hidden="1" x14ac:dyDescent="0.15">
      <c r="A748" s="64">
        <f t="shared" si="35"/>
        <v>747</v>
      </c>
      <c r="C748" s="79" t="s">
        <v>3149</v>
      </c>
      <c r="D748" s="82">
        <v>44029</v>
      </c>
      <c r="E748" s="66" t="s">
        <v>267</v>
      </c>
      <c r="F748" s="68">
        <v>105</v>
      </c>
      <c r="G748" s="66" t="s">
        <v>96</v>
      </c>
      <c r="H748" s="69" t="s">
        <v>706</v>
      </c>
      <c r="I748" s="66" t="s">
        <v>445</v>
      </c>
      <c r="J748" s="69" t="s">
        <v>156</v>
      </c>
      <c r="K748" s="76"/>
      <c r="L748" s="76"/>
      <c r="M748" s="76"/>
      <c r="N748" s="69" t="s">
        <v>3150</v>
      </c>
      <c r="O748" s="69" t="s">
        <v>3095</v>
      </c>
      <c r="P748" s="76"/>
      <c r="Q748" s="76"/>
      <c r="R748" s="73">
        <v>0</v>
      </c>
      <c r="S748" s="74">
        <f t="shared" si="33"/>
        <v>500</v>
      </c>
      <c r="T748" s="73">
        <f t="shared" si="34"/>
        <v>500</v>
      </c>
      <c r="U748" s="75" t="s">
        <v>3151</v>
      </c>
      <c r="V748" s="69" t="s">
        <v>272</v>
      </c>
      <c r="Y748" s="84" t="s">
        <v>5419</v>
      </c>
    </row>
    <row r="749" spans="1:25" ht="13" hidden="1" x14ac:dyDescent="0.15">
      <c r="A749" s="64">
        <f t="shared" si="35"/>
        <v>748</v>
      </c>
      <c r="C749" s="79" t="s">
        <v>3152</v>
      </c>
      <c r="D749" s="82">
        <v>44029</v>
      </c>
      <c r="E749" s="66" t="s">
        <v>267</v>
      </c>
      <c r="F749" s="68">
        <v>2800</v>
      </c>
      <c r="G749" s="66" t="s">
        <v>96</v>
      </c>
      <c r="H749" s="69" t="s">
        <v>3153</v>
      </c>
      <c r="I749" s="66" t="s">
        <v>120</v>
      </c>
      <c r="J749" s="69" t="s">
        <v>108</v>
      </c>
      <c r="K749" s="76"/>
      <c r="L749" s="76"/>
      <c r="M749" s="76"/>
      <c r="N749" s="69" t="s">
        <v>3154</v>
      </c>
      <c r="O749" s="69" t="s">
        <v>3095</v>
      </c>
      <c r="P749" s="76"/>
      <c r="Q749" s="76"/>
      <c r="R749" s="73">
        <v>0</v>
      </c>
      <c r="S749" s="74">
        <f t="shared" si="33"/>
        <v>500</v>
      </c>
      <c r="T749" s="73">
        <f t="shared" si="34"/>
        <v>500</v>
      </c>
      <c r="U749" s="75" t="s">
        <v>3155</v>
      </c>
      <c r="V749" s="69" t="s">
        <v>272</v>
      </c>
      <c r="Y749" s="84" t="s">
        <v>5419</v>
      </c>
    </row>
    <row r="750" spans="1:25" ht="13" hidden="1" x14ac:dyDescent="0.15">
      <c r="A750" s="64">
        <f t="shared" si="35"/>
        <v>749</v>
      </c>
      <c r="C750" s="79" t="s">
        <v>3156</v>
      </c>
      <c r="D750" s="82">
        <v>44029</v>
      </c>
      <c r="E750" s="66" t="s">
        <v>267</v>
      </c>
      <c r="F750" s="68">
        <v>9717</v>
      </c>
      <c r="G750" s="66" t="s">
        <v>96</v>
      </c>
      <c r="H750" s="69" t="s">
        <v>3157</v>
      </c>
      <c r="I750" s="66" t="s">
        <v>107</v>
      </c>
      <c r="J750" s="69" t="s">
        <v>108</v>
      </c>
      <c r="K750" s="76"/>
      <c r="L750" s="76"/>
      <c r="M750" s="76"/>
      <c r="N750" s="69" t="s">
        <v>3158</v>
      </c>
      <c r="O750" s="69" t="s">
        <v>3095</v>
      </c>
      <c r="P750" s="76"/>
      <c r="Q750" s="76"/>
      <c r="R750" s="73">
        <v>0</v>
      </c>
      <c r="S750" s="74">
        <f t="shared" si="33"/>
        <v>500</v>
      </c>
      <c r="T750" s="73">
        <f t="shared" si="34"/>
        <v>500</v>
      </c>
      <c r="U750" s="75" t="s">
        <v>3159</v>
      </c>
      <c r="V750" s="69" t="s">
        <v>272</v>
      </c>
      <c r="Y750" s="84" t="s">
        <v>5419</v>
      </c>
    </row>
    <row r="751" spans="1:25" ht="13" hidden="1" x14ac:dyDescent="0.15">
      <c r="A751" s="64">
        <f t="shared" si="35"/>
        <v>750</v>
      </c>
      <c r="C751" s="79" t="s">
        <v>3160</v>
      </c>
      <c r="D751" s="82">
        <v>44029</v>
      </c>
      <c r="E751" s="66" t="s">
        <v>267</v>
      </c>
      <c r="F751" s="68">
        <v>1506</v>
      </c>
      <c r="G751" s="66" t="s">
        <v>96</v>
      </c>
      <c r="H751" s="69" t="s">
        <v>995</v>
      </c>
      <c r="I751" s="66" t="s">
        <v>107</v>
      </c>
      <c r="J751" s="69" t="s">
        <v>121</v>
      </c>
      <c r="K751" s="76"/>
      <c r="L751" s="76"/>
      <c r="M751" s="76"/>
      <c r="N751" s="69" t="s">
        <v>3161</v>
      </c>
      <c r="O751" s="69" t="s">
        <v>3095</v>
      </c>
      <c r="P751" s="76"/>
      <c r="Q751" s="76"/>
      <c r="R751" s="73">
        <v>0</v>
      </c>
      <c r="S751" s="74">
        <f t="shared" si="33"/>
        <v>500</v>
      </c>
      <c r="T751" s="73">
        <f t="shared" si="34"/>
        <v>500</v>
      </c>
      <c r="U751" s="75" t="s">
        <v>3162</v>
      </c>
      <c r="V751" s="69" t="s">
        <v>272</v>
      </c>
      <c r="Y751" s="84" t="s">
        <v>5419</v>
      </c>
    </row>
    <row r="752" spans="1:25" ht="13" hidden="1" x14ac:dyDescent="0.15">
      <c r="A752" s="64">
        <f t="shared" si="35"/>
        <v>751</v>
      </c>
      <c r="C752" s="79" t="s">
        <v>3163</v>
      </c>
      <c r="D752" s="82">
        <v>44029</v>
      </c>
      <c r="E752" s="66" t="s">
        <v>267</v>
      </c>
      <c r="F752" s="68">
        <v>4910</v>
      </c>
      <c r="G752" s="66" t="s">
        <v>96</v>
      </c>
      <c r="H752" s="69" t="s">
        <v>3164</v>
      </c>
      <c r="I752" s="66" t="s">
        <v>527</v>
      </c>
      <c r="J752" s="69" t="s">
        <v>135</v>
      </c>
      <c r="K752" s="76"/>
      <c r="L752" s="76"/>
      <c r="M752" s="76"/>
      <c r="N752" s="69" t="s">
        <v>3165</v>
      </c>
      <c r="O752" s="69" t="s">
        <v>3095</v>
      </c>
      <c r="P752" s="76"/>
      <c r="Q752" s="76"/>
      <c r="R752" s="73">
        <v>0</v>
      </c>
      <c r="S752" s="74">
        <f t="shared" si="33"/>
        <v>500</v>
      </c>
      <c r="T752" s="73">
        <f t="shared" si="34"/>
        <v>500</v>
      </c>
      <c r="U752" s="75" t="s">
        <v>3166</v>
      </c>
      <c r="V752" s="69" t="s">
        <v>272</v>
      </c>
      <c r="Y752" s="84" t="s">
        <v>5419</v>
      </c>
    </row>
    <row r="753" spans="1:25" ht="13" hidden="1" x14ac:dyDescent="0.15">
      <c r="A753" s="64">
        <f t="shared" si="35"/>
        <v>752</v>
      </c>
      <c r="C753" s="79" t="s">
        <v>3167</v>
      </c>
      <c r="D753" s="82">
        <v>44029</v>
      </c>
      <c r="E753" s="66" t="s">
        <v>267</v>
      </c>
      <c r="F753" s="68">
        <v>2600</v>
      </c>
      <c r="G753" s="66" t="s">
        <v>96</v>
      </c>
      <c r="H753" s="69" t="s">
        <v>3168</v>
      </c>
      <c r="I753" s="66" t="s">
        <v>107</v>
      </c>
      <c r="J753" s="69" t="s">
        <v>108</v>
      </c>
      <c r="K753" s="76"/>
      <c r="L753" s="76"/>
      <c r="M753" s="76"/>
      <c r="N753" s="69" t="s">
        <v>3169</v>
      </c>
      <c r="O753" s="69" t="s">
        <v>3095</v>
      </c>
      <c r="P753" s="76"/>
      <c r="Q753" s="76"/>
      <c r="R753" s="73">
        <v>0</v>
      </c>
      <c r="S753" s="74">
        <f t="shared" si="33"/>
        <v>500</v>
      </c>
      <c r="T753" s="73">
        <f t="shared" si="34"/>
        <v>500</v>
      </c>
      <c r="U753" s="75" t="s">
        <v>3170</v>
      </c>
      <c r="V753" s="69" t="s">
        <v>547</v>
      </c>
    </row>
    <row r="754" spans="1:25" ht="13" hidden="1" x14ac:dyDescent="0.15">
      <c r="A754" s="64">
        <f t="shared" si="35"/>
        <v>753</v>
      </c>
      <c r="C754" s="79" t="s">
        <v>3171</v>
      </c>
      <c r="D754" s="82">
        <v>44029</v>
      </c>
      <c r="E754" s="66" t="s">
        <v>267</v>
      </c>
      <c r="F754" s="68">
        <v>2509</v>
      </c>
      <c r="G754" s="66" t="s">
        <v>96</v>
      </c>
      <c r="H754" s="69" t="s">
        <v>2010</v>
      </c>
      <c r="I754" s="66" t="s">
        <v>107</v>
      </c>
      <c r="J754" s="69" t="s">
        <v>156</v>
      </c>
      <c r="K754" s="76"/>
      <c r="L754" s="76"/>
      <c r="M754" s="76"/>
      <c r="N754" s="69" t="s">
        <v>3172</v>
      </c>
      <c r="O754" s="69" t="s">
        <v>541</v>
      </c>
      <c r="P754" s="76"/>
      <c r="Q754" s="76"/>
      <c r="R754" s="73">
        <v>0</v>
      </c>
      <c r="S754" s="74">
        <f t="shared" si="33"/>
        <v>500</v>
      </c>
      <c r="T754" s="73">
        <f t="shared" si="34"/>
        <v>500</v>
      </c>
      <c r="U754" s="75" t="s">
        <v>3173</v>
      </c>
      <c r="V754" s="69" t="s">
        <v>272</v>
      </c>
      <c r="Y754" s="84" t="s">
        <v>5419</v>
      </c>
    </row>
    <row r="755" spans="1:25" ht="13" x14ac:dyDescent="0.15">
      <c r="A755" s="64">
        <f t="shared" si="35"/>
        <v>754</v>
      </c>
      <c r="C755" s="79" t="s">
        <v>3174</v>
      </c>
      <c r="D755" s="82">
        <v>44029</v>
      </c>
      <c r="E755" s="66" t="s">
        <v>298</v>
      </c>
      <c r="F755" s="68">
        <v>3801</v>
      </c>
      <c r="G755" s="66" t="s">
        <v>96</v>
      </c>
      <c r="H755" s="69" t="s">
        <v>1422</v>
      </c>
      <c r="I755" s="66" t="s">
        <v>173</v>
      </c>
      <c r="J755" s="69" t="s">
        <v>489</v>
      </c>
      <c r="K755" s="76"/>
      <c r="L755" s="76"/>
      <c r="M755" s="76"/>
      <c r="N755" s="69" t="s">
        <v>3175</v>
      </c>
      <c r="O755" s="69" t="s">
        <v>3176</v>
      </c>
      <c r="P755" s="71">
        <v>1</v>
      </c>
      <c r="Q755" s="71">
        <v>1</v>
      </c>
      <c r="R755" s="73">
        <v>300000</v>
      </c>
      <c r="S755" s="74">
        <f t="shared" si="33"/>
        <v>0</v>
      </c>
      <c r="T755" s="73">
        <f t="shared" si="34"/>
        <v>300000</v>
      </c>
      <c r="U755" s="75" t="s">
        <v>3177</v>
      </c>
      <c r="V755" s="69" t="s">
        <v>3178</v>
      </c>
      <c r="W755" s="84" t="s">
        <v>5417</v>
      </c>
    </row>
    <row r="756" spans="1:25" ht="13" x14ac:dyDescent="0.15">
      <c r="A756" s="64">
        <f t="shared" si="35"/>
        <v>755</v>
      </c>
      <c r="C756" s="79" t="s">
        <v>3179</v>
      </c>
      <c r="D756" s="82">
        <v>44029</v>
      </c>
      <c r="E756" s="66" t="s">
        <v>298</v>
      </c>
      <c r="F756" s="68">
        <v>3801</v>
      </c>
      <c r="G756" s="66" t="s">
        <v>96</v>
      </c>
      <c r="H756" s="69" t="s">
        <v>1422</v>
      </c>
      <c r="I756" s="66" t="s">
        <v>173</v>
      </c>
      <c r="J756" s="69" t="s">
        <v>489</v>
      </c>
      <c r="K756" s="76"/>
      <c r="L756" s="76"/>
      <c r="M756" s="76"/>
      <c r="N756" s="69" t="s">
        <v>3175</v>
      </c>
      <c r="O756" s="69" t="s">
        <v>3176</v>
      </c>
      <c r="P756" s="71">
        <v>1</v>
      </c>
      <c r="Q756" s="71">
        <v>1</v>
      </c>
      <c r="R756" s="73">
        <v>100000</v>
      </c>
      <c r="S756" s="74">
        <f t="shared" si="33"/>
        <v>0</v>
      </c>
      <c r="T756" s="73">
        <f t="shared" si="34"/>
        <v>100000</v>
      </c>
      <c r="U756" s="75" t="s">
        <v>3177</v>
      </c>
      <c r="V756" s="69" t="s">
        <v>3178</v>
      </c>
      <c r="W756" s="84" t="s">
        <v>5417</v>
      </c>
    </row>
    <row r="757" spans="1:25" ht="13" x14ac:dyDescent="0.15">
      <c r="A757" s="64">
        <f t="shared" si="35"/>
        <v>756</v>
      </c>
      <c r="C757" s="79" t="s">
        <v>3180</v>
      </c>
      <c r="D757" s="82">
        <v>44029</v>
      </c>
      <c r="E757" s="66" t="s">
        <v>298</v>
      </c>
      <c r="F757" s="68">
        <v>5008</v>
      </c>
      <c r="G757" s="66" t="s">
        <v>96</v>
      </c>
      <c r="H757" s="69" t="s">
        <v>3181</v>
      </c>
      <c r="I757" s="66" t="s">
        <v>107</v>
      </c>
      <c r="J757" s="69" t="s">
        <v>130</v>
      </c>
      <c r="K757" s="76"/>
      <c r="L757" s="76"/>
      <c r="M757" s="76"/>
      <c r="N757" s="69" t="s">
        <v>3182</v>
      </c>
      <c r="O757" s="69" t="s">
        <v>2664</v>
      </c>
      <c r="P757" s="76"/>
      <c r="Q757" s="76"/>
      <c r="R757" s="73">
        <v>50000</v>
      </c>
      <c r="S757" s="74">
        <f t="shared" si="33"/>
        <v>0</v>
      </c>
      <c r="T757" s="73">
        <f t="shared" si="34"/>
        <v>50000</v>
      </c>
      <c r="U757" s="75" t="s">
        <v>3183</v>
      </c>
      <c r="V757" s="69" t="s">
        <v>303</v>
      </c>
      <c r="W757" s="84" t="s">
        <v>5417</v>
      </c>
    </row>
    <row r="758" spans="1:25" ht="13" x14ac:dyDescent="0.15">
      <c r="A758" s="64">
        <f t="shared" si="35"/>
        <v>757</v>
      </c>
      <c r="C758" s="79" t="s">
        <v>3184</v>
      </c>
      <c r="D758" s="82">
        <v>44029</v>
      </c>
      <c r="E758" s="66" t="s">
        <v>298</v>
      </c>
      <c r="F758" s="68">
        <v>5320</v>
      </c>
      <c r="G758" s="66" t="s">
        <v>96</v>
      </c>
      <c r="H758" s="69" t="s">
        <v>258</v>
      </c>
      <c r="I758" s="66" t="s">
        <v>120</v>
      </c>
      <c r="J758" s="69" t="s">
        <v>121</v>
      </c>
      <c r="K758" s="76"/>
      <c r="L758" s="76"/>
      <c r="M758" s="76"/>
      <c r="N758" s="69" t="s">
        <v>3185</v>
      </c>
      <c r="O758" s="69" t="s">
        <v>1411</v>
      </c>
      <c r="P758" s="76"/>
      <c r="Q758" s="76"/>
      <c r="R758" s="73">
        <v>50000</v>
      </c>
      <c r="S758" s="74">
        <f t="shared" si="33"/>
        <v>0</v>
      </c>
      <c r="T758" s="73">
        <f t="shared" si="34"/>
        <v>50000</v>
      </c>
      <c r="U758" s="75" t="s">
        <v>3186</v>
      </c>
      <c r="V758" s="69" t="s">
        <v>576</v>
      </c>
      <c r="W758" s="84" t="s">
        <v>5417</v>
      </c>
      <c r="Y758" s="84" t="s">
        <v>5419</v>
      </c>
    </row>
    <row r="759" spans="1:25" ht="13" x14ac:dyDescent="0.15">
      <c r="A759" s="64">
        <f t="shared" si="35"/>
        <v>758</v>
      </c>
      <c r="C759" s="79" t="s">
        <v>3187</v>
      </c>
      <c r="D759" s="82">
        <v>44029</v>
      </c>
      <c r="E759" s="66" t="s">
        <v>298</v>
      </c>
      <c r="F759" s="68">
        <v>3209</v>
      </c>
      <c r="G759" s="66" t="s">
        <v>96</v>
      </c>
      <c r="H759" s="69" t="s">
        <v>3188</v>
      </c>
      <c r="I759" s="66" t="s">
        <v>113</v>
      </c>
      <c r="J759" s="69" t="s">
        <v>121</v>
      </c>
      <c r="K759" s="76"/>
      <c r="L759" s="76"/>
      <c r="M759" s="76"/>
      <c r="N759" s="69" t="s">
        <v>3189</v>
      </c>
      <c r="O759" s="69" t="s">
        <v>1411</v>
      </c>
      <c r="P759" s="76"/>
      <c r="Q759" s="76"/>
      <c r="R759" s="73">
        <v>50000</v>
      </c>
      <c r="S759" s="74">
        <f t="shared" si="33"/>
        <v>0</v>
      </c>
      <c r="T759" s="73">
        <f t="shared" si="34"/>
        <v>50000</v>
      </c>
      <c r="U759" s="75" t="s">
        <v>3190</v>
      </c>
      <c r="V759" s="69" t="s">
        <v>576</v>
      </c>
      <c r="W759" s="84" t="s">
        <v>5417</v>
      </c>
      <c r="Y759" s="84" t="s">
        <v>5419</v>
      </c>
    </row>
    <row r="760" spans="1:25" ht="13" x14ac:dyDescent="0.15">
      <c r="A760" s="64">
        <f t="shared" si="35"/>
        <v>759</v>
      </c>
      <c r="C760" s="79" t="s">
        <v>3191</v>
      </c>
      <c r="D760" s="82">
        <v>44029</v>
      </c>
      <c r="E760" s="66" t="s">
        <v>298</v>
      </c>
      <c r="F760" s="68">
        <v>1408</v>
      </c>
      <c r="G760" s="66" t="s">
        <v>96</v>
      </c>
      <c r="H760" s="69" t="s">
        <v>3192</v>
      </c>
      <c r="I760" s="66" t="s">
        <v>173</v>
      </c>
      <c r="J760" s="69" t="s">
        <v>121</v>
      </c>
      <c r="K760" s="76"/>
      <c r="L760" s="76"/>
      <c r="M760" s="76"/>
      <c r="N760" s="69" t="s">
        <v>3193</v>
      </c>
      <c r="O760" s="69" t="s">
        <v>1411</v>
      </c>
      <c r="P760" s="76"/>
      <c r="Q760" s="76"/>
      <c r="R760" s="73">
        <v>50000</v>
      </c>
      <c r="S760" s="74">
        <f t="shared" si="33"/>
        <v>0</v>
      </c>
      <c r="T760" s="73">
        <f t="shared" si="34"/>
        <v>50000</v>
      </c>
      <c r="U760" s="75" t="s">
        <v>3194</v>
      </c>
      <c r="V760" s="69" t="s">
        <v>576</v>
      </c>
      <c r="W760" s="84" t="s">
        <v>5417</v>
      </c>
      <c r="Y760" s="84" t="s">
        <v>5419</v>
      </c>
    </row>
    <row r="761" spans="1:25" ht="13" x14ac:dyDescent="0.15">
      <c r="A761" s="64">
        <f t="shared" si="35"/>
        <v>760</v>
      </c>
      <c r="C761" s="79" t="s">
        <v>3195</v>
      </c>
      <c r="D761" s="82">
        <v>44029</v>
      </c>
      <c r="E761" s="66" t="s">
        <v>298</v>
      </c>
      <c r="F761" s="68">
        <v>830</v>
      </c>
      <c r="G761" s="66" t="s">
        <v>96</v>
      </c>
      <c r="H761" s="69" t="s">
        <v>1264</v>
      </c>
      <c r="I761" s="66" t="s">
        <v>120</v>
      </c>
      <c r="J761" s="69" t="s">
        <v>121</v>
      </c>
      <c r="K761" s="76"/>
      <c r="L761" s="76"/>
      <c r="M761" s="76"/>
      <c r="N761" s="69" t="s">
        <v>1265</v>
      </c>
      <c r="O761" s="69" t="s">
        <v>1266</v>
      </c>
      <c r="P761" s="76"/>
      <c r="Q761" s="76"/>
      <c r="R761" s="73">
        <v>50000</v>
      </c>
      <c r="S761" s="74">
        <f t="shared" si="33"/>
        <v>0</v>
      </c>
      <c r="T761" s="73">
        <f t="shared" si="34"/>
        <v>50000</v>
      </c>
      <c r="U761" s="75" t="s">
        <v>1267</v>
      </c>
      <c r="V761" s="69" t="s">
        <v>308</v>
      </c>
      <c r="W761" s="84" t="s">
        <v>5417</v>
      </c>
    </row>
    <row r="762" spans="1:25" ht="13" x14ac:dyDescent="0.15">
      <c r="A762" s="64">
        <f t="shared" si="35"/>
        <v>761</v>
      </c>
      <c r="C762" s="79" t="s">
        <v>3196</v>
      </c>
      <c r="D762" s="82">
        <v>44029</v>
      </c>
      <c r="E762" s="66" t="s">
        <v>298</v>
      </c>
      <c r="F762" s="68">
        <v>212</v>
      </c>
      <c r="G762" s="66" t="s">
        <v>96</v>
      </c>
      <c r="H762" s="69" t="s">
        <v>1003</v>
      </c>
      <c r="I762" s="66" t="s">
        <v>173</v>
      </c>
      <c r="J762" s="69" t="s">
        <v>162</v>
      </c>
      <c r="K762" s="76"/>
      <c r="L762" s="76"/>
      <c r="M762" s="76"/>
      <c r="N762" s="69" t="s">
        <v>3197</v>
      </c>
      <c r="O762" s="69" t="s">
        <v>980</v>
      </c>
      <c r="P762" s="76"/>
      <c r="Q762" s="76"/>
      <c r="R762" s="73">
        <v>50000</v>
      </c>
      <c r="S762" s="74">
        <f t="shared" si="33"/>
        <v>0</v>
      </c>
      <c r="T762" s="73">
        <f t="shared" si="34"/>
        <v>50000</v>
      </c>
      <c r="U762" s="75" t="s">
        <v>3198</v>
      </c>
      <c r="V762" s="69" t="s">
        <v>576</v>
      </c>
      <c r="W762" s="84" t="s">
        <v>5417</v>
      </c>
      <c r="Y762" s="84" t="s">
        <v>5419</v>
      </c>
    </row>
    <row r="763" spans="1:25" ht="13" x14ac:dyDescent="0.15">
      <c r="A763" s="64">
        <f t="shared" si="35"/>
        <v>762</v>
      </c>
      <c r="C763" s="79" t="s">
        <v>3199</v>
      </c>
      <c r="D763" s="82">
        <v>44029</v>
      </c>
      <c r="E763" s="66" t="s">
        <v>298</v>
      </c>
      <c r="F763" s="68">
        <v>5506</v>
      </c>
      <c r="G763" s="66" t="s">
        <v>96</v>
      </c>
      <c r="H763" s="69" t="s">
        <v>3200</v>
      </c>
      <c r="I763" s="66" t="s">
        <v>107</v>
      </c>
      <c r="J763" s="69" t="s">
        <v>162</v>
      </c>
      <c r="K763" s="76"/>
      <c r="L763" s="76"/>
      <c r="M763" s="76"/>
      <c r="N763" s="69" t="s">
        <v>3201</v>
      </c>
      <c r="O763" s="69" t="s">
        <v>980</v>
      </c>
      <c r="P763" s="76"/>
      <c r="Q763" s="76"/>
      <c r="R763" s="73">
        <v>50000</v>
      </c>
      <c r="S763" s="74">
        <f t="shared" si="33"/>
        <v>0</v>
      </c>
      <c r="T763" s="73">
        <f t="shared" si="34"/>
        <v>50000</v>
      </c>
      <c r="U763" s="75" t="s">
        <v>3202</v>
      </c>
      <c r="V763" s="69" t="s">
        <v>576</v>
      </c>
      <c r="W763" s="84" t="s">
        <v>5417</v>
      </c>
      <c r="Y763" s="84" t="s">
        <v>5419</v>
      </c>
    </row>
    <row r="764" spans="1:25" ht="13" x14ac:dyDescent="0.15">
      <c r="A764" s="64">
        <f t="shared" si="35"/>
        <v>763</v>
      </c>
      <c r="C764" s="79" t="s">
        <v>3203</v>
      </c>
      <c r="D764" s="82">
        <v>44029</v>
      </c>
      <c r="E764" s="66" t="s">
        <v>298</v>
      </c>
      <c r="F764" s="68">
        <v>7218</v>
      </c>
      <c r="G764" s="66" t="s">
        <v>96</v>
      </c>
      <c r="H764" s="69" t="s">
        <v>3204</v>
      </c>
      <c r="I764" s="66" t="s">
        <v>113</v>
      </c>
      <c r="J764" s="69" t="s">
        <v>130</v>
      </c>
      <c r="K764" s="76"/>
      <c r="L764" s="76"/>
      <c r="M764" s="76"/>
      <c r="N764" s="69" t="s">
        <v>3205</v>
      </c>
      <c r="O764" s="69" t="s">
        <v>980</v>
      </c>
      <c r="P764" s="76"/>
      <c r="Q764" s="76"/>
      <c r="R764" s="73">
        <v>50000</v>
      </c>
      <c r="S764" s="74">
        <f t="shared" si="33"/>
        <v>0</v>
      </c>
      <c r="T764" s="73">
        <f t="shared" si="34"/>
        <v>50000</v>
      </c>
      <c r="U764" s="75" t="s">
        <v>3206</v>
      </c>
      <c r="V764" s="69" t="s">
        <v>576</v>
      </c>
      <c r="W764" s="84" t="s">
        <v>5417</v>
      </c>
      <c r="Y764" s="84" t="s">
        <v>5419</v>
      </c>
    </row>
    <row r="765" spans="1:25" ht="13" x14ac:dyDescent="0.15">
      <c r="A765" s="64">
        <f t="shared" si="35"/>
        <v>764</v>
      </c>
      <c r="C765" s="79" t="s">
        <v>3207</v>
      </c>
      <c r="D765" s="82">
        <v>44029</v>
      </c>
      <c r="E765" s="66" t="s">
        <v>298</v>
      </c>
      <c r="F765" s="68">
        <v>5312</v>
      </c>
      <c r="G765" s="66" t="s">
        <v>96</v>
      </c>
      <c r="H765" s="69" t="s">
        <v>3208</v>
      </c>
      <c r="I765" s="66" t="s">
        <v>107</v>
      </c>
      <c r="J765" s="69" t="s">
        <v>162</v>
      </c>
      <c r="K765" s="76"/>
      <c r="L765" s="76"/>
      <c r="M765" s="76"/>
      <c r="N765" s="69" t="s">
        <v>3209</v>
      </c>
      <c r="O765" s="69" t="s">
        <v>980</v>
      </c>
      <c r="P765" s="76"/>
      <c r="Q765" s="76"/>
      <c r="R765" s="73">
        <v>50000</v>
      </c>
      <c r="S765" s="74">
        <f t="shared" si="33"/>
        <v>0</v>
      </c>
      <c r="T765" s="73">
        <f t="shared" si="34"/>
        <v>50000</v>
      </c>
      <c r="U765" s="75" t="s">
        <v>3210</v>
      </c>
      <c r="V765" s="69" t="s">
        <v>576</v>
      </c>
      <c r="W765" s="84" t="s">
        <v>5417</v>
      </c>
      <c r="Y765" s="84" t="s">
        <v>5419</v>
      </c>
    </row>
    <row r="766" spans="1:25" ht="13" x14ac:dyDescent="0.15">
      <c r="A766" s="64">
        <f t="shared" si="35"/>
        <v>765</v>
      </c>
      <c r="C766" s="79" t="s">
        <v>3211</v>
      </c>
      <c r="D766" s="82">
        <v>44029</v>
      </c>
      <c r="E766" s="66" t="s">
        <v>298</v>
      </c>
      <c r="F766" s="68">
        <v>6713</v>
      </c>
      <c r="G766" s="66" t="s">
        <v>96</v>
      </c>
      <c r="H766" s="69" t="s">
        <v>3212</v>
      </c>
      <c r="I766" s="66" t="s">
        <v>98</v>
      </c>
      <c r="J766" s="69" t="s">
        <v>162</v>
      </c>
      <c r="K766" s="76"/>
      <c r="L766" s="76"/>
      <c r="M766" s="76"/>
      <c r="N766" s="69" t="s">
        <v>3213</v>
      </c>
      <c r="O766" s="69" t="s">
        <v>980</v>
      </c>
      <c r="P766" s="76"/>
      <c r="Q766" s="76"/>
      <c r="R766" s="73">
        <v>50000</v>
      </c>
      <c r="S766" s="74">
        <f t="shared" si="33"/>
        <v>0</v>
      </c>
      <c r="T766" s="73">
        <f t="shared" si="34"/>
        <v>50000</v>
      </c>
      <c r="U766" s="75" t="s">
        <v>3214</v>
      </c>
      <c r="V766" s="69" t="s">
        <v>576</v>
      </c>
      <c r="W766" s="84" t="s">
        <v>5417</v>
      </c>
      <c r="Y766" s="84" t="s">
        <v>5419</v>
      </c>
    </row>
    <row r="767" spans="1:25" ht="13" x14ac:dyDescent="0.15">
      <c r="A767" s="64">
        <f t="shared" si="35"/>
        <v>766</v>
      </c>
      <c r="C767" s="79" t="s">
        <v>3215</v>
      </c>
      <c r="D767" s="82">
        <v>44029</v>
      </c>
      <c r="E767" s="66" t="s">
        <v>298</v>
      </c>
      <c r="F767" s="68">
        <v>420</v>
      </c>
      <c r="G767" s="66" t="s">
        <v>96</v>
      </c>
      <c r="H767" s="69" t="s">
        <v>1003</v>
      </c>
      <c r="I767" s="66" t="s">
        <v>173</v>
      </c>
      <c r="J767" s="69" t="s">
        <v>162</v>
      </c>
      <c r="K767" s="76"/>
      <c r="L767" s="76"/>
      <c r="M767" s="76"/>
      <c r="N767" s="69" t="s">
        <v>3216</v>
      </c>
      <c r="O767" s="69" t="s">
        <v>980</v>
      </c>
      <c r="P767" s="76"/>
      <c r="Q767" s="76"/>
      <c r="R767" s="73">
        <v>50000</v>
      </c>
      <c r="S767" s="74">
        <f t="shared" si="33"/>
        <v>0</v>
      </c>
      <c r="T767" s="73">
        <f t="shared" si="34"/>
        <v>50000</v>
      </c>
      <c r="U767" s="75" t="s">
        <v>3217</v>
      </c>
      <c r="V767" s="69" t="s">
        <v>576</v>
      </c>
      <c r="W767" s="84" t="s">
        <v>5417</v>
      </c>
      <c r="Y767" s="84" t="s">
        <v>5419</v>
      </c>
    </row>
    <row r="768" spans="1:25" ht="13" x14ac:dyDescent="0.15">
      <c r="A768" s="64">
        <f t="shared" si="35"/>
        <v>767</v>
      </c>
      <c r="C768" s="79" t="s">
        <v>3218</v>
      </c>
      <c r="D768" s="82">
        <v>44029</v>
      </c>
      <c r="E768" s="66" t="s">
        <v>298</v>
      </c>
      <c r="F768" s="68">
        <v>140</v>
      </c>
      <c r="G768" s="66" t="s">
        <v>96</v>
      </c>
      <c r="H768" s="69" t="s">
        <v>3219</v>
      </c>
      <c r="I768" s="66" t="s">
        <v>120</v>
      </c>
      <c r="J768" s="69" t="s">
        <v>162</v>
      </c>
      <c r="K768" s="76"/>
      <c r="L768" s="76"/>
      <c r="M768" s="76"/>
      <c r="N768" s="69" t="s">
        <v>3220</v>
      </c>
      <c r="O768" s="69" t="s">
        <v>980</v>
      </c>
      <c r="P768" s="76"/>
      <c r="Q768" s="76"/>
      <c r="R768" s="73">
        <v>50000</v>
      </c>
      <c r="S768" s="74">
        <f t="shared" si="33"/>
        <v>0</v>
      </c>
      <c r="T768" s="73">
        <f t="shared" si="34"/>
        <v>50000</v>
      </c>
      <c r="U768" s="75" t="s">
        <v>3221</v>
      </c>
      <c r="V768" s="69" t="s">
        <v>576</v>
      </c>
      <c r="W768" s="84" t="s">
        <v>5417</v>
      </c>
      <c r="Y768" s="84" t="s">
        <v>5419</v>
      </c>
    </row>
    <row r="769" spans="1:25" ht="13" x14ac:dyDescent="0.15">
      <c r="A769" s="64">
        <f t="shared" si="35"/>
        <v>768</v>
      </c>
      <c r="C769" s="79" t="s">
        <v>3222</v>
      </c>
      <c r="D769" s="82">
        <v>44029</v>
      </c>
      <c r="E769" s="66" t="s">
        <v>298</v>
      </c>
      <c r="F769" s="68">
        <v>1509</v>
      </c>
      <c r="G769" s="66" t="s">
        <v>96</v>
      </c>
      <c r="H769" s="69" t="s">
        <v>2161</v>
      </c>
      <c r="I769" s="66" t="s">
        <v>173</v>
      </c>
      <c r="J769" s="69" t="s">
        <v>162</v>
      </c>
      <c r="K769" s="76"/>
      <c r="L769" s="76"/>
      <c r="M769" s="76"/>
      <c r="N769" s="69" t="s">
        <v>3223</v>
      </c>
      <c r="O769" s="69" t="s">
        <v>980</v>
      </c>
      <c r="P769" s="76"/>
      <c r="Q769" s="76"/>
      <c r="R769" s="73">
        <v>50000</v>
      </c>
      <c r="S769" s="74">
        <f t="shared" si="33"/>
        <v>0</v>
      </c>
      <c r="T769" s="73">
        <f t="shared" si="34"/>
        <v>50000</v>
      </c>
      <c r="U769" s="75" t="s">
        <v>3224</v>
      </c>
      <c r="V769" s="69" t="s">
        <v>576</v>
      </c>
      <c r="W769" s="84" t="s">
        <v>5417</v>
      </c>
      <c r="Y769" s="84" t="s">
        <v>5419</v>
      </c>
    </row>
    <row r="770" spans="1:25" ht="13" x14ac:dyDescent="0.15">
      <c r="A770" s="64">
        <f t="shared" si="35"/>
        <v>769</v>
      </c>
      <c r="C770" s="79" t="s">
        <v>3225</v>
      </c>
      <c r="D770" s="82">
        <v>44029</v>
      </c>
      <c r="E770" s="66" t="s">
        <v>298</v>
      </c>
      <c r="F770" s="68">
        <v>1505</v>
      </c>
      <c r="G770" s="66" t="s">
        <v>96</v>
      </c>
      <c r="H770" s="69" t="s">
        <v>2161</v>
      </c>
      <c r="I770" s="66" t="s">
        <v>173</v>
      </c>
      <c r="J770" s="69" t="s">
        <v>162</v>
      </c>
      <c r="K770" s="76"/>
      <c r="L770" s="76"/>
      <c r="M770" s="76"/>
      <c r="N770" s="69" t="s">
        <v>3226</v>
      </c>
      <c r="O770" s="69" t="s">
        <v>980</v>
      </c>
      <c r="P770" s="76"/>
      <c r="Q770" s="76"/>
      <c r="R770" s="73">
        <v>50000</v>
      </c>
      <c r="S770" s="74">
        <f t="shared" ref="S770:S833" si="36">IF(R770&gt;0,0,(IF(ISNA(VLOOKUP(E770,Missing_Vaulations,3,FALSE))=TRUE,0,(VLOOKUP(E770,Missing_Vaulations,3,FALSE)))))</f>
        <v>0</v>
      </c>
      <c r="T770" s="73">
        <f t="shared" si="34"/>
        <v>50000</v>
      </c>
      <c r="U770" s="75" t="s">
        <v>3227</v>
      </c>
      <c r="V770" s="69" t="s">
        <v>576</v>
      </c>
      <c r="W770" s="84" t="s">
        <v>5417</v>
      </c>
      <c r="Y770" s="84" t="s">
        <v>5419</v>
      </c>
    </row>
    <row r="771" spans="1:25" ht="13" x14ac:dyDescent="0.15">
      <c r="A771" s="64">
        <f t="shared" si="35"/>
        <v>770</v>
      </c>
      <c r="C771" s="79" t="s">
        <v>3228</v>
      </c>
      <c r="D771" s="82">
        <v>44029</v>
      </c>
      <c r="E771" s="66" t="s">
        <v>298</v>
      </c>
      <c r="F771" s="68">
        <v>810</v>
      </c>
      <c r="G771" s="66" t="s">
        <v>96</v>
      </c>
      <c r="H771" s="69" t="s">
        <v>539</v>
      </c>
      <c r="I771" s="66" t="s">
        <v>113</v>
      </c>
      <c r="J771" s="69" t="s">
        <v>162</v>
      </c>
      <c r="K771" s="76"/>
      <c r="L771" s="76"/>
      <c r="M771" s="76"/>
      <c r="N771" s="69" t="s">
        <v>3229</v>
      </c>
      <c r="O771" s="69" t="s">
        <v>980</v>
      </c>
      <c r="P771" s="76"/>
      <c r="Q771" s="76"/>
      <c r="R771" s="73">
        <v>50000</v>
      </c>
      <c r="S771" s="74">
        <f t="shared" si="36"/>
        <v>0</v>
      </c>
      <c r="T771" s="73">
        <f t="shared" ref="T771:T834" si="37">R771+S771</f>
        <v>50000</v>
      </c>
      <c r="U771" s="75" t="s">
        <v>3230</v>
      </c>
      <c r="V771" s="69" t="s">
        <v>576</v>
      </c>
      <c r="W771" s="84" t="s">
        <v>5417</v>
      </c>
      <c r="Y771" s="84" t="s">
        <v>5419</v>
      </c>
    </row>
    <row r="772" spans="1:25" ht="13" x14ac:dyDescent="0.15">
      <c r="A772" s="64">
        <f t="shared" ref="A772:A835" si="38">A771+1</f>
        <v>771</v>
      </c>
      <c r="C772" s="79" t="s">
        <v>3231</v>
      </c>
      <c r="D772" s="82">
        <v>44029</v>
      </c>
      <c r="E772" s="66" t="s">
        <v>298</v>
      </c>
      <c r="F772" s="68">
        <v>811</v>
      </c>
      <c r="G772" s="66" t="s">
        <v>96</v>
      </c>
      <c r="H772" s="69" t="s">
        <v>539</v>
      </c>
      <c r="I772" s="66" t="s">
        <v>113</v>
      </c>
      <c r="J772" s="69" t="s">
        <v>162</v>
      </c>
      <c r="K772" s="76"/>
      <c r="L772" s="76"/>
      <c r="M772" s="76"/>
      <c r="N772" s="69" t="s">
        <v>3232</v>
      </c>
      <c r="O772" s="69" t="s">
        <v>980</v>
      </c>
      <c r="P772" s="76"/>
      <c r="Q772" s="76"/>
      <c r="R772" s="73">
        <v>50000</v>
      </c>
      <c r="S772" s="74">
        <f t="shared" si="36"/>
        <v>0</v>
      </c>
      <c r="T772" s="73">
        <f t="shared" si="37"/>
        <v>50000</v>
      </c>
      <c r="U772" s="75" t="s">
        <v>3233</v>
      </c>
      <c r="V772" s="69" t="s">
        <v>576</v>
      </c>
      <c r="W772" s="84" t="s">
        <v>5417</v>
      </c>
      <c r="Y772" s="84" t="s">
        <v>5419</v>
      </c>
    </row>
    <row r="773" spans="1:25" ht="13" x14ac:dyDescent="0.15">
      <c r="A773" s="64">
        <f t="shared" si="38"/>
        <v>772</v>
      </c>
      <c r="C773" s="79" t="s">
        <v>3234</v>
      </c>
      <c r="D773" s="82">
        <v>44029</v>
      </c>
      <c r="E773" s="66" t="s">
        <v>298</v>
      </c>
      <c r="F773" s="68">
        <v>6800</v>
      </c>
      <c r="G773" s="66" t="s">
        <v>96</v>
      </c>
      <c r="H773" s="69" t="s">
        <v>3235</v>
      </c>
      <c r="I773" s="66" t="s">
        <v>98</v>
      </c>
      <c r="J773" s="69" t="s">
        <v>162</v>
      </c>
      <c r="K773" s="76"/>
      <c r="L773" s="76"/>
      <c r="M773" s="76"/>
      <c r="N773" s="69" t="s">
        <v>3236</v>
      </c>
      <c r="O773" s="69" t="s">
        <v>980</v>
      </c>
      <c r="P773" s="76"/>
      <c r="Q773" s="76"/>
      <c r="R773" s="73">
        <v>50000</v>
      </c>
      <c r="S773" s="74">
        <f t="shared" si="36"/>
        <v>0</v>
      </c>
      <c r="T773" s="73">
        <f t="shared" si="37"/>
        <v>50000</v>
      </c>
      <c r="U773" s="75" t="s">
        <v>3237</v>
      </c>
      <c r="V773" s="69" t="s">
        <v>576</v>
      </c>
      <c r="W773" s="84" t="s">
        <v>5417</v>
      </c>
      <c r="Y773" s="84" t="s">
        <v>5419</v>
      </c>
    </row>
    <row r="774" spans="1:25" ht="13" x14ac:dyDescent="0.15">
      <c r="A774" s="64">
        <f t="shared" si="38"/>
        <v>773</v>
      </c>
      <c r="C774" s="79" t="s">
        <v>3238</v>
      </c>
      <c r="D774" s="82">
        <v>44029</v>
      </c>
      <c r="E774" s="66" t="s">
        <v>298</v>
      </c>
      <c r="F774" s="68">
        <v>1204</v>
      </c>
      <c r="G774" s="66" t="s">
        <v>96</v>
      </c>
      <c r="H774" s="69" t="s">
        <v>3239</v>
      </c>
      <c r="I774" s="66" t="s">
        <v>107</v>
      </c>
      <c r="J774" s="69" t="s">
        <v>121</v>
      </c>
      <c r="K774" s="76"/>
      <c r="L774" s="76"/>
      <c r="M774" s="76"/>
      <c r="N774" s="69" t="s">
        <v>3240</v>
      </c>
      <c r="O774" s="69" t="s">
        <v>980</v>
      </c>
      <c r="P774" s="76"/>
      <c r="Q774" s="76"/>
      <c r="R774" s="73">
        <v>50000</v>
      </c>
      <c r="S774" s="74">
        <f t="shared" si="36"/>
        <v>0</v>
      </c>
      <c r="T774" s="73">
        <f t="shared" si="37"/>
        <v>50000</v>
      </c>
      <c r="U774" s="75" t="s">
        <v>3241</v>
      </c>
      <c r="V774" s="69" t="s">
        <v>576</v>
      </c>
      <c r="W774" s="84" t="s">
        <v>5417</v>
      </c>
      <c r="Y774" s="84" t="s">
        <v>5419</v>
      </c>
    </row>
    <row r="775" spans="1:25" ht="13" x14ac:dyDescent="0.15">
      <c r="A775" s="64">
        <f t="shared" si="38"/>
        <v>774</v>
      </c>
      <c r="C775" s="79" t="s">
        <v>3242</v>
      </c>
      <c r="D775" s="82">
        <v>44029</v>
      </c>
      <c r="E775" s="66" t="s">
        <v>298</v>
      </c>
      <c r="F775" s="68">
        <v>400</v>
      </c>
      <c r="G775" s="66" t="s">
        <v>96</v>
      </c>
      <c r="H775" s="69" t="s">
        <v>3243</v>
      </c>
      <c r="I775" s="66" t="s">
        <v>120</v>
      </c>
      <c r="J775" s="69" t="s">
        <v>162</v>
      </c>
      <c r="K775" s="76"/>
      <c r="L775" s="76"/>
      <c r="M775" s="76"/>
      <c r="N775" s="69" t="s">
        <v>3244</v>
      </c>
      <c r="O775" s="69" t="s">
        <v>980</v>
      </c>
      <c r="P775" s="76"/>
      <c r="Q775" s="76"/>
      <c r="R775" s="73">
        <v>50000</v>
      </c>
      <c r="S775" s="74">
        <f t="shared" si="36"/>
        <v>0</v>
      </c>
      <c r="T775" s="73">
        <f t="shared" si="37"/>
        <v>50000</v>
      </c>
      <c r="U775" s="75" t="s">
        <v>3245</v>
      </c>
      <c r="V775" s="69" t="s">
        <v>576</v>
      </c>
      <c r="W775" s="84" t="s">
        <v>5417</v>
      </c>
      <c r="Y775" s="84" t="s">
        <v>5419</v>
      </c>
    </row>
    <row r="776" spans="1:25" ht="13" x14ac:dyDescent="0.15">
      <c r="A776" s="64">
        <f t="shared" si="38"/>
        <v>775</v>
      </c>
      <c r="C776" s="79" t="s">
        <v>3246</v>
      </c>
      <c r="D776" s="82">
        <v>44029</v>
      </c>
      <c r="E776" s="66" t="s">
        <v>298</v>
      </c>
      <c r="F776" s="68">
        <v>818</v>
      </c>
      <c r="G776" s="66" t="s">
        <v>96</v>
      </c>
      <c r="H776" s="69" t="s">
        <v>539</v>
      </c>
      <c r="I776" s="66" t="s">
        <v>113</v>
      </c>
      <c r="J776" s="69" t="s">
        <v>162</v>
      </c>
      <c r="K776" s="76"/>
      <c r="L776" s="76"/>
      <c r="M776" s="76"/>
      <c r="N776" s="69" t="s">
        <v>3247</v>
      </c>
      <c r="O776" s="69" t="s">
        <v>980</v>
      </c>
      <c r="P776" s="76"/>
      <c r="Q776" s="76"/>
      <c r="R776" s="73">
        <v>50000</v>
      </c>
      <c r="S776" s="74">
        <f t="shared" si="36"/>
        <v>0</v>
      </c>
      <c r="T776" s="73">
        <f t="shared" si="37"/>
        <v>50000</v>
      </c>
      <c r="U776" s="75" t="s">
        <v>3248</v>
      </c>
      <c r="V776" s="69" t="s">
        <v>576</v>
      </c>
      <c r="W776" s="84" t="s">
        <v>5417</v>
      </c>
      <c r="Y776" s="84" t="s">
        <v>5419</v>
      </c>
    </row>
    <row r="777" spans="1:25" ht="13" x14ac:dyDescent="0.15">
      <c r="A777" s="64">
        <f t="shared" si="38"/>
        <v>776</v>
      </c>
      <c r="C777" s="79" t="s">
        <v>3249</v>
      </c>
      <c r="D777" s="82">
        <v>44029</v>
      </c>
      <c r="E777" s="66" t="s">
        <v>298</v>
      </c>
      <c r="F777" s="68">
        <v>2109</v>
      </c>
      <c r="G777" s="66" t="s">
        <v>96</v>
      </c>
      <c r="H777" s="69" t="s">
        <v>341</v>
      </c>
      <c r="I777" s="66" t="s">
        <v>107</v>
      </c>
      <c r="J777" s="69" t="s">
        <v>121</v>
      </c>
      <c r="K777" s="76"/>
      <c r="L777" s="76"/>
      <c r="M777" s="76"/>
      <c r="N777" s="69" t="s">
        <v>3250</v>
      </c>
      <c r="O777" s="69" t="s">
        <v>980</v>
      </c>
      <c r="P777" s="76"/>
      <c r="Q777" s="76"/>
      <c r="R777" s="73">
        <v>50000</v>
      </c>
      <c r="S777" s="74">
        <f t="shared" si="36"/>
        <v>0</v>
      </c>
      <c r="T777" s="73">
        <f t="shared" si="37"/>
        <v>50000</v>
      </c>
      <c r="U777" s="75" t="s">
        <v>3251</v>
      </c>
      <c r="V777" s="69" t="s">
        <v>576</v>
      </c>
      <c r="W777" s="84" t="s">
        <v>5417</v>
      </c>
      <c r="Y777" s="84" t="s">
        <v>5419</v>
      </c>
    </row>
    <row r="778" spans="1:25" ht="13" x14ac:dyDescent="0.15">
      <c r="A778" s="64">
        <f t="shared" si="38"/>
        <v>777</v>
      </c>
      <c r="C778" s="79" t="s">
        <v>3252</v>
      </c>
      <c r="D778" s="82">
        <v>44029</v>
      </c>
      <c r="E778" s="66" t="s">
        <v>298</v>
      </c>
      <c r="F778" s="68">
        <v>209</v>
      </c>
      <c r="G778" s="66" t="s">
        <v>96</v>
      </c>
      <c r="H778" s="69" t="s">
        <v>3253</v>
      </c>
      <c r="I778" s="66" t="s">
        <v>113</v>
      </c>
      <c r="J778" s="69" t="s">
        <v>162</v>
      </c>
      <c r="K778" s="76"/>
      <c r="L778" s="76"/>
      <c r="M778" s="76"/>
      <c r="N778" s="69" t="s">
        <v>3254</v>
      </c>
      <c r="O778" s="69" t="s">
        <v>980</v>
      </c>
      <c r="P778" s="76"/>
      <c r="Q778" s="76"/>
      <c r="R778" s="73">
        <v>50000</v>
      </c>
      <c r="S778" s="74">
        <f t="shared" si="36"/>
        <v>0</v>
      </c>
      <c r="T778" s="73">
        <f t="shared" si="37"/>
        <v>50000</v>
      </c>
      <c r="U778" s="75" t="s">
        <v>3255</v>
      </c>
      <c r="V778" s="69" t="s">
        <v>576</v>
      </c>
      <c r="W778" s="84" t="s">
        <v>5417</v>
      </c>
      <c r="Y778" s="84" t="s">
        <v>5419</v>
      </c>
    </row>
    <row r="779" spans="1:25" ht="13" x14ac:dyDescent="0.15">
      <c r="A779" s="64">
        <f t="shared" si="38"/>
        <v>778</v>
      </c>
      <c r="C779" s="79" t="s">
        <v>3256</v>
      </c>
      <c r="D779" s="82">
        <v>44029</v>
      </c>
      <c r="E779" s="66" t="s">
        <v>298</v>
      </c>
      <c r="F779" s="68">
        <v>5610</v>
      </c>
      <c r="G779" s="66" t="s">
        <v>96</v>
      </c>
      <c r="H779" s="69" t="s">
        <v>3257</v>
      </c>
      <c r="I779" s="66" t="s">
        <v>120</v>
      </c>
      <c r="J779" s="69" t="s">
        <v>162</v>
      </c>
      <c r="K779" s="76"/>
      <c r="L779" s="76"/>
      <c r="M779" s="76"/>
      <c r="N779" s="69" t="s">
        <v>3258</v>
      </c>
      <c r="O779" s="69" t="s">
        <v>980</v>
      </c>
      <c r="P779" s="76"/>
      <c r="Q779" s="76"/>
      <c r="R779" s="73">
        <v>50000</v>
      </c>
      <c r="S779" s="74">
        <f t="shared" si="36"/>
        <v>0</v>
      </c>
      <c r="T779" s="73">
        <f t="shared" si="37"/>
        <v>50000</v>
      </c>
      <c r="U779" s="75" t="s">
        <v>3259</v>
      </c>
      <c r="V779" s="69" t="s">
        <v>576</v>
      </c>
      <c r="W779" s="84" t="s">
        <v>5417</v>
      </c>
      <c r="Y779" s="84" t="s">
        <v>5419</v>
      </c>
    </row>
    <row r="780" spans="1:25" ht="13" x14ac:dyDescent="0.15">
      <c r="A780" s="64">
        <f t="shared" si="38"/>
        <v>779</v>
      </c>
      <c r="C780" s="79" t="s">
        <v>3260</v>
      </c>
      <c r="D780" s="82">
        <v>44029</v>
      </c>
      <c r="E780" s="66" t="s">
        <v>298</v>
      </c>
      <c r="F780" s="68">
        <v>5317</v>
      </c>
      <c r="G780" s="66" t="s">
        <v>96</v>
      </c>
      <c r="H780" s="69" t="s">
        <v>3257</v>
      </c>
      <c r="I780" s="66" t="s">
        <v>120</v>
      </c>
      <c r="J780" s="69" t="s">
        <v>162</v>
      </c>
      <c r="K780" s="76"/>
      <c r="L780" s="76"/>
      <c r="M780" s="76"/>
      <c r="N780" s="69" t="s">
        <v>3261</v>
      </c>
      <c r="O780" s="69" t="s">
        <v>980</v>
      </c>
      <c r="P780" s="76"/>
      <c r="Q780" s="76"/>
      <c r="R780" s="73">
        <v>50000</v>
      </c>
      <c r="S780" s="74">
        <f t="shared" si="36"/>
        <v>0</v>
      </c>
      <c r="T780" s="73">
        <f t="shared" si="37"/>
        <v>50000</v>
      </c>
      <c r="U780" s="75" t="s">
        <v>3262</v>
      </c>
      <c r="V780" s="69" t="s">
        <v>576</v>
      </c>
      <c r="W780" s="84" t="s">
        <v>5417</v>
      </c>
      <c r="Y780" s="84" t="s">
        <v>5419</v>
      </c>
    </row>
    <row r="781" spans="1:25" ht="13" x14ac:dyDescent="0.15">
      <c r="A781" s="64">
        <f t="shared" si="38"/>
        <v>780</v>
      </c>
      <c r="C781" s="79" t="s">
        <v>3263</v>
      </c>
      <c r="D781" s="82">
        <v>44029</v>
      </c>
      <c r="E781" s="66" t="s">
        <v>298</v>
      </c>
      <c r="F781" s="68">
        <v>3212</v>
      </c>
      <c r="G781" s="66" t="s">
        <v>96</v>
      </c>
      <c r="H781" s="69" t="s">
        <v>336</v>
      </c>
      <c r="I781" s="66" t="s">
        <v>120</v>
      </c>
      <c r="J781" s="69" t="s">
        <v>114</v>
      </c>
      <c r="K781" s="76"/>
      <c r="L781" s="76"/>
      <c r="M781" s="76"/>
      <c r="N781" s="69" t="s">
        <v>3264</v>
      </c>
      <c r="O781" s="69" t="s">
        <v>980</v>
      </c>
      <c r="P781" s="76"/>
      <c r="Q781" s="76"/>
      <c r="R781" s="73">
        <v>50000</v>
      </c>
      <c r="S781" s="74">
        <f t="shared" si="36"/>
        <v>0</v>
      </c>
      <c r="T781" s="73">
        <f t="shared" si="37"/>
        <v>50000</v>
      </c>
      <c r="U781" s="75" t="s">
        <v>3265</v>
      </c>
      <c r="V781" s="69" t="s">
        <v>576</v>
      </c>
      <c r="W781" s="84" t="s">
        <v>5417</v>
      </c>
      <c r="Y781" s="84" t="s">
        <v>5419</v>
      </c>
    </row>
    <row r="782" spans="1:25" ht="13" x14ac:dyDescent="0.15">
      <c r="A782" s="64">
        <f t="shared" si="38"/>
        <v>781</v>
      </c>
      <c r="C782" s="79" t="s">
        <v>3266</v>
      </c>
      <c r="D782" s="82">
        <v>44029</v>
      </c>
      <c r="E782" s="66" t="s">
        <v>298</v>
      </c>
      <c r="F782" s="68">
        <v>5302</v>
      </c>
      <c r="G782" s="66" t="s">
        <v>96</v>
      </c>
      <c r="H782" s="69" t="s">
        <v>2179</v>
      </c>
      <c r="I782" s="66" t="s">
        <v>107</v>
      </c>
      <c r="J782" s="69" t="s">
        <v>130</v>
      </c>
      <c r="K782" s="76"/>
      <c r="L782" s="76"/>
      <c r="M782" s="76"/>
      <c r="N782" s="69" t="s">
        <v>3267</v>
      </c>
      <c r="O782" s="69" t="s">
        <v>1183</v>
      </c>
      <c r="P782" s="76"/>
      <c r="Q782" s="76"/>
      <c r="R782" s="73">
        <v>50000</v>
      </c>
      <c r="S782" s="74">
        <f t="shared" si="36"/>
        <v>0</v>
      </c>
      <c r="T782" s="73">
        <f t="shared" si="37"/>
        <v>50000</v>
      </c>
      <c r="U782" s="75" t="s">
        <v>3268</v>
      </c>
      <c r="V782" s="69" t="s">
        <v>303</v>
      </c>
      <c r="W782" s="84" t="s">
        <v>5417</v>
      </c>
    </row>
    <row r="783" spans="1:25" ht="13" hidden="1" x14ac:dyDescent="0.15">
      <c r="A783" s="64">
        <f t="shared" si="38"/>
        <v>782</v>
      </c>
      <c r="C783" s="79" t="s">
        <v>3269</v>
      </c>
      <c r="D783" s="82">
        <v>44029</v>
      </c>
      <c r="E783" s="66" t="s">
        <v>298</v>
      </c>
      <c r="F783" s="68">
        <v>2717</v>
      </c>
      <c r="G783" s="66" t="s">
        <v>96</v>
      </c>
      <c r="H783" s="69" t="s">
        <v>3270</v>
      </c>
      <c r="I783" s="66" t="s">
        <v>129</v>
      </c>
      <c r="J783" s="69" t="s">
        <v>156</v>
      </c>
      <c r="K783" s="76"/>
      <c r="L783" s="76"/>
      <c r="M783" s="76"/>
      <c r="N783" s="69" t="s">
        <v>3271</v>
      </c>
      <c r="O783" s="69" t="s">
        <v>3272</v>
      </c>
      <c r="P783" s="76"/>
      <c r="Q783" s="76"/>
      <c r="R783" s="73">
        <v>0</v>
      </c>
      <c r="S783" s="74">
        <f t="shared" si="36"/>
        <v>500</v>
      </c>
      <c r="T783" s="73">
        <f t="shared" si="37"/>
        <v>500</v>
      </c>
      <c r="U783" s="75" t="s">
        <v>3273</v>
      </c>
      <c r="V783" s="69" t="s">
        <v>349</v>
      </c>
    </row>
    <row r="784" spans="1:25" ht="13" hidden="1" x14ac:dyDescent="0.15">
      <c r="A784" s="64">
        <f t="shared" si="38"/>
        <v>783</v>
      </c>
      <c r="C784" s="79" t="s">
        <v>3274</v>
      </c>
      <c r="D784" s="82">
        <v>44029</v>
      </c>
      <c r="E784" s="66" t="s">
        <v>298</v>
      </c>
      <c r="F784" s="68">
        <v>12607</v>
      </c>
      <c r="G784" s="66" t="s">
        <v>96</v>
      </c>
      <c r="H784" s="69" t="s">
        <v>3275</v>
      </c>
      <c r="I784" s="66" t="s">
        <v>107</v>
      </c>
      <c r="J784" s="69" t="s">
        <v>108</v>
      </c>
      <c r="K784" s="76"/>
      <c r="L784" s="76"/>
      <c r="M784" s="76"/>
      <c r="N784" s="69" t="s">
        <v>3276</v>
      </c>
      <c r="O784" s="69" t="s">
        <v>3272</v>
      </c>
      <c r="P784" s="76"/>
      <c r="Q784" s="76"/>
      <c r="R784" s="73">
        <v>0</v>
      </c>
      <c r="S784" s="74">
        <f t="shared" si="36"/>
        <v>500</v>
      </c>
      <c r="T784" s="73">
        <f t="shared" si="37"/>
        <v>500</v>
      </c>
      <c r="U784" s="75" t="s">
        <v>3277</v>
      </c>
      <c r="V784" s="69" t="s">
        <v>808</v>
      </c>
    </row>
    <row r="785" spans="1:22" ht="13" hidden="1" x14ac:dyDescent="0.15">
      <c r="A785" s="64">
        <f t="shared" si="38"/>
        <v>784</v>
      </c>
      <c r="C785" s="79" t="s">
        <v>3278</v>
      </c>
      <c r="D785" s="82">
        <v>44032</v>
      </c>
      <c r="E785" s="66" t="s">
        <v>95</v>
      </c>
      <c r="F785" s="68">
        <v>10015</v>
      </c>
      <c r="G785" s="66" t="s">
        <v>96</v>
      </c>
      <c r="H785" s="69" t="s">
        <v>106</v>
      </c>
      <c r="I785" s="66" t="s">
        <v>107</v>
      </c>
      <c r="J785" s="69" t="s">
        <v>108</v>
      </c>
      <c r="K785" s="70">
        <v>6536</v>
      </c>
      <c r="L785" s="71">
        <v>41</v>
      </c>
      <c r="M785" s="72">
        <v>2</v>
      </c>
      <c r="N785" s="69" t="s">
        <v>109</v>
      </c>
      <c r="O785" s="69" t="s">
        <v>109</v>
      </c>
      <c r="P785" s="71">
        <v>1</v>
      </c>
      <c r="Q785" s="71">
        <v>1</v>
      </c>
      <c r="R785" s="73">
        <v>332433</v>
      </c>
      <c r="S785" s="74">
        <f t="shared" si="36"/>
        <v>0</v>
      </c>
      <c r="T785" s="73">
        <f t="shared" si="37"/>
        <v>332433</v>
      </c>
      <c r="U785" s="75" t="s">
        <v>3279</v>
      </c>
      <c r="V785" s="76"/>
    </row>
    <row r="786" spans="1:22" ht="13" hidden="1" x14ac:dyDescent="0.15">
      <c r="A786" s="64">
        <f t="shared" si="38"/>
        <v>785</v>
      </c>
      <c r="C786" s="79" t="s">
        <v>3280</v>
      </c>
      <c r="D786" s="82">
        <v>44032</v>
      </c>
      <c r="E786" s="66" t="s">
        <v>95</v>
      </c>
      <c r="F786" s="68">
        <v>5205</v>
      </c>
      <c r="G786" s="66" t="s">
        <v>96</v>
      </c>
      <c r="H786" s="69" t="s">
        <v>319</v>
      </c>
      <c r="I786" s="66" t="s">
        <v>113</v>
      </c>
      <c r="J786" s="69" t="s">
        <v>114</v>
      </c>
      <c r="K786" s="70">
        <v>6160</v>
      </c>
      <c r="L786" s="71">
        <v>9</v>
      </c>
      <c r="M786" s="66" t="s">
        <v>3281</v>
      </c>
      <c r="N786" s="69" t="s">
        <v>3282</v>
      </c>
      <c r="O786" s="69" t="s">
        <v>3283</v>
      </c>
      <c r="P786" s="71">
        <v>1</v>
      </c>
      <c r="Q786" s="71">
        <v>1</v>
      </c>
      <c r="R786" s="73">
        <v>446093</v>
      </c>
      <c r="S786" s="74">
        <f t="shared" si="36"/>
        <v>0</v>
      </c>
      <c r="T786" s="73">
        <f t="shared" si="37"/>
        <v>446093</v>
      </c>
      <c r="U786" s="75" t="s">
        <v>3284</v>
      </c>
      <c r="V786" s="76"/>
    </row>
    <row r="787" spans="1:22" ht="13" hidden="1" x14ac:dyDescent="0.15">
      <c r="A787" s="64">
        <f t="shared" si="38"/>
        <v>786</v>
      </c>
      <c r="C787" s="79" t="s">
        <v>3285</v>
      </c>
      <c r="D787" s="82">
        <v>44032</v>
      </c>
      <c r="E787" s="66" t="s">
        <v>154</v>
      </c>
      <c r="F787" s="68">
        <v>7703</v>
      </c>
      <c r="G787" s="66" t="s">
        <v>96</v>
      </c>
      <c r="H787" s="69" t="s">
        <v>3286</v>
      </c>
      <c r="I787" s="66" t="s">
        <v>107</v>
      </c>
      <c r="J787" s="69" t="s">
        <v>156</v>
      </c>
      <c r="K787" s="76"/>
      <c r="L787" s="76"/>
      <c r="M787" s="76"/>
      <c r="N787" s="76"/>
      <c r="O787" s="69" t="s">
        <v>123</v>
      </c>
      <c r="P787" s="76"/>
      <c r="Q787" s="76"/>
      <c r="R787" s="73">
        <v>0</v>
      </c>
      <c r="S787" s="74">
        <f t="shared" si="36"/>
        <v>3000</v>
      </c>
      <c r="T787" s="73">
        <f t="shared" si="37"/>
        <v>3000</v>
      </c>
      <c r="U787" s="75" t="s">
        <v>3287</v>
      </c>
      <c r="V787" s="69" t="s">
        <v>170</v>
      </c>
    </row>
    <row r="788" spans="1:22" ht="13" hidden="1" x14ac:dyDescent="0.15">
      <c r="A788" s="64">
        <f t="shared" si="38"/>
        <v>787</v>
      </c>
      <c r="C788" s="79" t="s">
        <v>3288</v>
      </c>
      <c r="D788" s="82">
        <v>44032</v>
      </c>
      <c r="E788" s="66" t="s">
        <v>154</v>
      </c>
      <c r="F788" s="68">
        <v>5026</v>
      </c>
      <c r="G788" s="66" t="s">
        <v>96</v>
      </c>
      <c r="H788" s="69" t="s">
        <v>3289</v>
      </c>
      <c r="I788" s="66" t="s">
        <v>107</v>
      </c>
      <c r="J788" s="69" t="s">
        <v>114</v>
      </c>
      <c r="K788" s="76"/>
      <c r="L788" s="76"/>
      <c r="M788" s="76"/>
      <c r="N788" s="69" t="s">
        <v>3290</v>
      </c>
      <c r="O788" s="69" t="s">
        <v>3291</v>
      </c>
      <c r="P788" s="76"/>
      <c r="Q788" s="76"/>
      <c r="R788" s="73">
        <v>0</v>
      </c>
      <c r="S788" s="74">
        <f t="shared" si="36"/>
        <v>3000</v>
      </c>
      <c r="T788" s="73">
        <f t="shared" si="37"/>
        <v>3000</v>
      </c>
      <c r="U788" s="75" t="s">
        <v>3292</v>
      </c>
      <c r="V788" s="69" t="s">
        <v>3293</v>
      </c>
    </row>
    <row r="789" spans="1:22" ht="13" hidden="1" x14ac:dyDescent="0.15">
      <c r="A789" s="64">
        <f t="shared" si="38"/>
        <v>788</v>
      </c>
      <c r="C789" s="79" t="s">
        <v>3294</v>
      </c>
      <c r="D789" s="82">
        <v>44032</v>
      </c>
      <c r="E789" s="66" t="s">
        <v>154</v>
      </c>
      <c r="F789" s="68">
        <v>14411</v>
      </c>
      <c r="G789" s="66" t="s">
        <v>96</v>
      </c>
      <c r="H789" s="69" t="s">
        <v>3295</v>
      </c>
      <c r="I789" s="66" t="s">
        <v>173</v>
      </c>
      <c r="J789" s="69" t="s">
        <v>114</v>
      </c>
      <c r="K789" s="76"/>
      <c r="L789" s="76"/>
      <c r="M789" s="76"/>
      <c r="N789" s="69" t="s">
        <v>3296</v>
      </c>
      <c r="O789" s="69" t="s">
        <v>3297</v>
      </c>
      <c r="P789" s="76"/>
      <c r="Q789" s="76"/>
      <c r="R789" s="73">
        <v>0</v>
      </c>
      <c r="S789" s="74">
        <f t="shared" si="36"/>
        <v>3000</v>
      </c>
      <c r="T789" s="73">
        <f t="shared" si="37"/>
        <v>3000</v>
      </c>
      <c r="U789" s="75" t="s">
        <v>3298</v>
      </c>
      <c r="V789" s="69" t="s">
        <v>3299</v>
      </c>
    </row>
    <row r="790" spans="1:22" ht="13" hidden="1" x14ac:dyDescent="0.15">
      <c r="A790" s="64">
        <f t="shared" si="38"/>
        <v>789</v>
      </c>
      <c r="C790" s="79" t="s">
        <v>3300</v>
      </c>
      <c r="D790" s="82">
        <v>44032</v>
      </c>
      <c r="E790" s="66" t="s">
        <v>154</v>
      </c>
      <c r="F790" s="68">
        <v>13310</v>
      </c>
      <c r="G790" s="66" t="s">
        <v>96</v>
      </c>
      <c r="H790" s="69" t="s">
        <v>3301</v>
      </c>
      <c r="I790" s="66" t="s">
        <v>120</v>
      </c>
      <c r="J790" s="69" t="s">
        <v>142</v>
      </c>
      <c r="K790" s="76"/>
      <c r="L790" s="76"/>
      <c r="M790" s="76"/>
      <c r="N790" s="69" t="s">
        <v>3302</v>
      </c>
      <c r="O790" s="69" t="s">
        <v>1104</v>
      </c>
      <c r="P790" s="76"/>
      <c r="Q790" s="76"/>
      <c r="R790" s="73">
        <v>10000</v>
      </c>
      <c r="S790" s="74">
        <f t="shared" si="36"/>
        <v>0</v>
      </c>
      <c r="T790" s="73">
        <f t="shared" si="37"/>
        <v>10000</v>
      </c>
      <c r="U790" s="75" t="s">
        <v>3303</v>
      </c>
      <c r="V790" s="69" t="s">
        <v>3304</v>
      </c>
    </row>
    <row r="791" spans="1:22" ht="13" hidden="1" x14ac:dyDescent="0.15">
      <c r="A791" s="64">
        <f t="shared" si="38"/>
        <v>790</v>
      </c>
      <c r="C791" s="79" t="s">
        <v>3305</v>
      </c>
      <c r="D791" s="82">
        <v>44032</v>
      </c>
      <c r="E791" s="66" t="s">
        <v>154</v>
      </c>
      <c r="F791" s="68">
        <v>8409</v>
      </c>
      <c r="G791" s="66" t="s">
        <v>96</v>
      </c>
      <c r="H791" s="69" t="s">
        <v>3306</v>
      </c>
      <c r="I791" s="66" t="s">
        <v>107</v>
      </c>
      <c r="J791" s="69" t="s">
        <v>135</v>
      </c>
      <c r="K791" s="76"/>
      <c r="L791" s="76"/>
      <c r="M791" s="76"/>
      <c r="N791" s="69" t="s">
        <v>3307</v>
      </c>
      <c r="O791" s="69" t="s">
        <v>123</v>
      </c>
      <c r="P791" s="76"/>
      <c r="Q791" s="76"/>
      <c r="R791" s="73">
        <v>0</v>
      </c>
      <c r="S791" s="74">
        <f t="shared" si="36"/>
        <v>3000</v>
      </c>
      <c r="T791" s="73">
        <f t="shared" si="37"/>
        <v>3000</v>
      </c>
      <c r="U791" s="75" t="s">
        <v>3308</v>
      </c>
      <c r="V791" s="69" t="s">
        <v>3309</v>
      </c>
    </row>
    <row r="792" spans="1:22" ht="13" hidden="1" x14ac:dyDescent="0.15">
      <c r="A792" s="64">
        <f t="shared" si="38"/>
        <v>791</v>
      </c>
      <c r="C792" s="79" t="s">
        <v>3310</v>
      </c>
      <c r="D792" s="82">
        <v>44032</v>
      </c>
      <c r="E792" s="66" t="s">
        <v>154</v>
      </c>
      <c r="F792" s="68">
        <v>7605</v>
      </c>
      <c r="G792" s="66" t="s">
        <v>96</v>
      </c>
      <c r="H792" s="69" t="s">
        <v>3311</v>
      </c>
      <c r="I792" s="66" t="s">
        <v>107</v>
      </c>
      <c r="J792" s="69" t="s">
        <v>156</v>
      </c>
      <c r="K792" s="76"/>
      <c r="L792" s="76"/>
      <c r="M792" s="76"/>
      <c r="N792" s="69" t="s">
        <v>3312</v>
      </c>
      <c r="O792" s="69" t="s">
        <v>3313</v>
      </c>
      <c r="P792" s="76"/>
      <c r="Q792" s="76"/>
      <c r="R792" s="73">
        <v>10000</v>
      </c>
      <c r="S792" s="74">
        <f t="shared" si="36"/>
        <v>0</v>
      </c>
      <c r="T792" s="73">
        <f t="shared" si="37"/>
        <v>10000</v>
      </c>
      <c r="U792" s="75" t="s">
        <v>3314</v>
      </c>
      <c r="V792" s="69" t="s">
        <v>3315</v>
      </c>
    </row>
    <row r="793" spans="1:22" ht="13" hidden="1" x14ac:dyDescent="0.15">
      <c r="A793" s="64">
        <f t="shared" si="38"/>
        <v>792</v>
      </c>
      <c r="C793" s="79" t="s">
        <v>3316</v>
      </c>
      <c r="D793" s="82">
        <v>44032</v>
      </c>
      <c r="E793" s="66" t="s">
        <v>154</v>
      </c>
      <c r="F793" s="68">
        <v>28</v>
      </c>
      <c r="G793" s="66" t="s">
        <v>96</v>
      </c>
      <c r="H793" s="69" t="s">
        <v>2157</v>
      </c>
      <c r="I793" s="66" t="s">
        <v>120</v>
      </c>
      <c r="J793" s="69" t="s">
        <v>241</v>
      </c>
      <c r="K793" s="76"/>
      <c r="L793" s="76"/>
      <c r="M793" s="76"/>
      <c r="N793" s="69" t="s">
        <v>3317</v>
      </c>
      <c r="O793" s="69" t="s">
        <v>123</v>
      </c>
      <c r="P793" s="76"/>
      <c r="Q793" s="76"/>
      <c r="R793" s="73">
        <v>10000</v>
      </c>
      <c r="S793" s="74">
        <f t="shared" si="36"/>
        <v>0</v>
      </c>
      <c r="T793" s="73">
        <f t="shared" si="37"/>
        <v>10000</v>
      </c>
      <c r="U793" s="75" t="s">
        <v>3318</v>
      </c>
      <c r="V793" s="69" t="s">
        <v>3319</v>
      </c>
    </row>
    <row r="794" spans="1:22" ht="13" hidden="1" x14ac:dyDescent="0.15">
      <c r="A794" s="64">
        <f t="shared" si="38"/>
        <v>793</v>
      </c>
      <c r="C794" s="79" t="s">
        <v>3320</v>
      </c>
      <c r="D794" s="82">
        <v>44032</v>
      </c>
      <c r="E794" s="66" t="s">
        <v>223</v>
      </c>
      <c r="F794" s="68">
        <v>2817</v>
      </c>
      <c r="G794" s="66" t="s">
        <v>96</v>
      </c>
      <c r="H794" s="69" t="s">
        <v>3321</v>
      </c>
      <c r="I794" s="66" t="s">
        <v>120</v>
      </c>
      <c r="J794" s="69" t="s">
        <v>114</v>
      </c>
      <c r="K794" s="76"/>
      <c r="L794" s="76"/>
      <c r="M794" s="76"/>
      <c r="N794" s="69" t="s">
        <v>3322</v>
      </c>
      <c r="O794" s="69" t="s">
        <v>452</v>
      </c>
      <c r="P794" s="76"/>
      <c r="Q794" s="76"/>
      <c r="R794" s="73">
        <v>0</v>
      </c>
      <c r="S794" s="74">
        <f t="shared" si="36"/>
        <v>3000</v>
      </c>
      <c r="T794" s="73">
        <f t="shared" si="37"/>
        <v>3000</v>
      </c>
      <c r="U794" s="75" t="s">
        <v>3323</v>
      </c>
      <c r="V794" s="69" t="s">
        <v>442</v>
      </c>
    </row>
    <row r="795" spans="1:22" ht="13" hidden="1" x14ac:dyDescent="0.15">
      <c r="A795" s="64">
        <f t="shared" si="38"/>
        <v>794</v>
      </c>
      <c r="C795" s="79" t="s">
        <v>3324</v>
      </c>
      <c r="D795" s="82">
        <v>44032</v>
      </c>
      <c r="E795" s="66" t="s">
        <v>223</v>
      </c>
      <c r="F795" s="68">
        <v>1902</v>
      </c>
      <c r="G795" s="66" t="s">
        <v>96</v>
      </c>
      <c r="H795" s="69" t="s">
        <v>1372</v>
      </c>
      <c r="I795" s="66" t="s">
        <v>120</v>
      </c>
      <c r="J795" s="69" t="s">
        <v>121</v>
      </c>
      <c r="K795" s="76"/>
      <c r="L795" s="76"/>
      <c r="M795" s="76"/>
      <c r="N795" s="69" t="s">
        <v>2598</v>
      </c>
      <c r="O795" s="69" t="s">
        <v>452</v>
      </c>
      <c r="P795" s="76"/>
      <c r="Q795" s="76"/>
      <c r="R795" s="73">
        <v>0</v>
      </c>
      <c r="S795" s="74">
        <f t="shared" si="36"/>
        <v>3000</v>
      </c>
      <c r="T795" s="73">
        <f t="shared" si="37"/>
        <v>3000</v>
      </c>
      <c r="U795" s="75" t="s">
        <v>2599</v>
      </c>
      <c r="V795" s="69" t="s">
        <v>238</v>
      </c>
    </row>
    <row r="796" spans="1:22" ht="13" hidden="1" x14ac:dyDescent="0.15">
      <c r="A796" s="64">
        <f t="shared" si="38"/>
        <v>795</v>
      </c>
      <c r="C796" s="79" t="s">
        <v>3325</v>
      </c>
      <c r="D796" s="82">
        <v>44032</v>
      </c>
      <c r="E796" s="66" t="s">
        <v>223</v>
      </c>
      <c r="F796" s="68">
        <v>2519</v>
      </c>
      <c r="G796" s="66" t="s">
        <v>96</v>
      </c>
      <c r="H796" s="69" t="s">
        <v>1274</v>
      </c>
      <c r="I796" s="66" t="s">
        <v>173</v>
      </c>
      <c r="J796" s="69" t="s">
        <v>121</v>
      </c>
      <c r="K796" s="76"/>
      <c r="L796" s="76"/>
      <c r="M796" s="76"/>
      <c r="N796" s="69" t="s">
        <v>3326</v>
      </c>
      <c r="O796" s="69" t="s">
        <v>3327</v>
      </c>
      <c r="P796" s="76"/>
      <c r="Q796" s="76"/>
      <c r="R796" s="73">
        <v>0</v>
      </c>
      <c r="S796" s="74">
        <f t="shared" si="36"/>
        <v>3000</v>
      </c>
      <c r="T796" s="73">
        <f t="shared" si="37"/>
        <v>3000</v>
      </c>
      <c r="U796" s="75" t="s">
        <v>3328</v>
      </c>
      <c r="V796" s="69" t="s">
        <v>238</v>
      </c>
    </row>
    <row r="797" spans="1:22" ht="13" hidden="1" x14ac:dyDescent="0.15">
      <c r="A797" s="64">
        <f t="shared" si="38"/>
        <v>796</v>
      </c>
      <c r="C797" s="79" t="s">
        <v>3329</v>
      </c>
      <c r="D797" s="82">
        <v>44032</v>
      </c>
      <c r="E797" s="66" t="s">
        <v>223</v>
      </c>
      <c r="F797" s="68">
        <v>145</v>
      </c>
      <c r="G797" s="66" t="s">
        <v>96</v>
      </c>
      <c r="H797" s="69" t="s">
        <v>3330</v>
      </c>
      <c r="I797" s="66" t="s">
        <v>107</v>
      </c>
      <c r="J797" s="69" t="s">
        <v>241</v>
      </c>
      <c r="K797" s="76"/>
      <c r="L797" s="76"/>
      <c r="M797" s="76"/>
      <c r="N797" s="69" t="s">
        <v>3331</v>
      </c>
      <c r="O797" s="69" t="s">
        <v>452</v>
      </c>
      <c r="P797" s="76"/>
      <c r="Q797" s="76"/>
      <c r="R797" s="73">
        <v>0</v>
      </c>
      <c r="S797" s="74">
        <f t="shared" si="36"/>
        <v>3000</v>
      </c>
      <c r="T797" s="73">
        <f t="shared" si="37"/>
        <v>3000</v>
      </c>
      <c r="U797" s="75" t="s">
        <v>3332</v>
      </c>
      <c r="V797" s="69" t="s">
        <v>3333</v>
      </c>
    </row>
    <row r="798" spans="1:22" ht="13" hidden="1" x14ac:dyDescent="0.15">
      <c r="A798" s="64">
        <f t="shared" si="38"/>
        <v>797</v>
      </c>
      <c r="C798" s="79" t="s">
        <v>3334</v>
      </c>
      <c r="D798" s="82">
        <v>44032</v>
      </c>
      <c r="E798" s="66" t="s">
        <v>223</v>
      </c>
      <c r="F798" s="68">
        <v>3505</v>
      </c>
      <c r="G798" s="66" t="s">
        <v>96</v>
      </c>
      <c r="H798" s="69" t="s">
        <v>3335</v>
      </c>
      <c r="I798" s="66" t="s">
        <v>120</v>
      </c>
      <c r="J798" s="69" t="s">
        <v>114</v>
      </c>
      <c r="K798" s="76"/>
      <c r="L798" s="76"/>
      <c r="M798" s="76"/>
      <c r="N798" s="69" t="s">
        <v>3336</v>
      </c>
      <c r="O798" s="69" t="s">
        <v>452</v>
      </c>
      <c r="P798" s="76"/>
      <c r="Q798" s="76"/>
      <c r="R798" s="73">
        <v>0</v>
      </c>
      <c r="S798" s="74">
        <f t="shared" si="36"/>
        <v>3000</v>
      </c>
      <c r="T798" s="73">
        <f t="shared" si="37"/>
        <v>3000</v>
      </c>
      <c r="U798" s="75" t="s">
        <v>3337</v>
      </c>
      <c r="V798" s="69" t="s">
        <v>233</v>
      </c>
    </row>
    <row r="799" spans="1:22" ht="13" hidden="1" x14ac:dyDescent="0.15">
      <c r="A799" s="64">
        <f t="shared" si="38"/>
        <v>798</v>
      </c>
      <c r="C799" s="79" t="s">
        <v>3338</v>
      </c>
      <c r="D799" s="82">
        <v>44032</v>
      </c>
      <c r="E799" s="66" t="s">
        <v>223</v>
      </c>
      <c r="F799" s="68">
        <v>5905</v>
      </c>
      <c r="G799" s="66" t="s">
        <v>96</v>
      </c>
      <c r="H799" s="69" t="s">
        <v>3031</v>
      </c>
      <c r="I799" s="66" t="s">
        <v>120</v>
      </c>
      <c r="J799" s="69" t="s">
        <v>162</v>
      </c>
      <c r="K799" s="76"/>
      <c r="L799" s="76"/>
      <c r="M799" s="76"/>
      <c r="N799" s="69" t="s">
        <v>3339</v>
      </c>
      <c r="O799" s="69" t="s">
        <v>1374</v>
      </c>
      <c r="P799" s="76"/>
      <c r="Q799" s="76"/>
      <c r="R799" s="73">
        <v>0</v>
      </c>
      <c r="S799" s="74">
        <f t="shared" si="36"/>
        <v>3000</v>
      </c>
      <c r="T799" s="73">
        <f t="shared" si="37"/>
        <v>3000</v>
      </c>
      <c r="U799" s="75" t="s">
        <v>3340</v>
      </c>
      <c r="V799" s="69" t="s">
        <v>3341</v>
      </c>
    </row>
    <row r="800" spans="1:22" ht="13" hidden="1" x14ac:dyDescent="0.15">
      <c r="A800" s="64">
        <f t="shared" si="38"/>
        <v>799</v>
      </c>
      <c r="C800" s="79" t="s">
        <v>3342</v>
      </c>
      <c r="D800" s="82">
        <v>44032</v>
      </c>
      <c r="E800" s="66" t="s">
        <v>3343</v>
      </c>
      <c r="F800" s="68">
        <v>4600</v>
      </c>
      <c r="G800" s="66" t="s">
        <v>96</v>
      </c>
      <c r="H800" s="69" t="s">
        <v>1543</v>
      </c>
      <c r="I800" s="66" t="s">
        <v>1544</v>
      </c>
      <c r="J800" s="69" t="s">
        <v>156</v>
      </c>
      <c r="K800" s="76"/>
      <c r="L800" s="76"/>
      <c r="M800" s="76"/>
      <c r="N800" s="69" t="s">
        <v>3344</v>
      </c>
      <c r="O800" s="69" t="s">
        <v>3345</v>
      </c>
      <c r="P800" s="76"/>
      <c r="Q800" s="76"/>
      <c r="R800" s="73">
        <v>0</v>
      </c>
      <c r="S800" s="74">
        <f t="shared" si="36"/>
        <v>3000</v>
      </c>
      <c r="T800" s="73">
        <f t="shared" si="37"/>
        <v>3000</v>
      </c>
      <c r="U800" s="75" t="s">
        <v>3346</v>
      </c>
      <c r="V800" s="69" t="s">
        <v>3347</v>
      </c>
    </row>
    <row r="801" spans="1:25" ht="13" hidden="1" x14ac:dyDescent="0.15">
      <c r="A801" s="64">
        <f t="shared" si="38"/>
        <v>800</v>
      </c>
      <c r="C801" s="79" t="s">
        <v>3348</v>
      </c>
      <c r="D801" s="82">
        <v>44032</v>
      </c>
      <c r="E801" s="66" t="s">
        <v>3343</v>
      </c>
      <c r="F801" s="68">
        <v>3516</v>
      </c>
      <c r="G801" s="66" t="s">
        <v>96</v>
      </c>
      <c r="H801" s="69" t="s">
        <v>3349</v>
      </c>
      <c r="I801" s="66" t="s">
        <v>120</v>
      </c>
      <c r="J801" s="69" t="s">
        <v>114</v>
      </c>
      <c r="K801" s="76"/>
      <c r="L801" s="76"/>
      <c r="M801" s="76"/>
      <c r="N801" s="69" t="s">
        <v>3350</v>
      </c>
      <c r="O801" s="69" t="s">
        <v>226</v>
      </c>
      <c r="P801" s="76"/>
      <c r="Q801" s="76"/>
      <c r="R801" s="73">
        <v>0</v>
      </c>
      <c r="S801" s="74">
        <f t="shared" si="36"/>
        <v>3000</v>
      </c>
      <c r="T801" s="73">
        <f t="shared" si="37"/>
        <v>3000</v>
      </c>
      <c r="U801" s="75" t="s">
        <v>3351</v>
      </c>
      <c r="V801" s="69" t="s">
        <v>3352</v>
      </c>
    </row>
    <row r="802" spans="1:25" ht="13" x14ac:dyDescent="0.15">
      <c r="A802" s="64">
        <f t="shared" si="38"/>
        <v>801</v>
      </c>
      <c r="C802" s="79" t="s">
        <v>3353</v>
      </c>
      <c r="D802" s="82">
        <v>44032</v>
      </c>
      <c r="E802" s="66" t="s">
        <v>719</v>
      </c>
      <c r="F802" s="68">
        <v>2600</v>
      </c>
      <c r="G802" s="66" t="s">
        <v>96</v>
      </c>
      <c r="H802" s="69" t="s">
        <v>720</v>
      </c>
      <c r="I802" s="66" t="s">
        <v>107</v>
      </c>
      <c r="J802" s="69" t="s">
        <v>142</v>
      </c>
      <c r="K802" s="76"/>
      <c r="L802" s="76"/>
      <c r="M802" s="76"/>
      <c r="N802" s="69" t="s">
        <v>721</v>
      </c>
      <c r="O802" s="69" t="s">
        <v>722</v>
      </c>
      <c r="P802" s="76"/>
      <c r="Q802" s="76"/>
      <c r="R802" s="73">
        <v>264949</v>
      </c>
      <c r="S802" s="74">
        <f t="shared" si="36"/>
        <v>0</v>
      </c>
      <c r="T802" s="73">
        <f t="shared" si="37"/>
        <v>264949</v>
      </c>
      <c r="U802" s="75" t="s">
        <v>723</v>
      </c>
      <c r="V802" s="69" t="s">
        <v>3354</v>
      </c>
      <c r="W802" s="84" t="s">
        <v>5417</v>
      </c>
    </row>
    <row r="803" spans="1:25" ht="13" hidden="1" x14ac:dyDescent="0.15">
      <c r="A803" s="64">
        <f t="shared" si="38"/>
        <v>802</v>
      </c>
      <c r="C803" s="79" t="s">
        <v>3355</v>
      </c>
      <c r="D803" s="82">
        <v>44032</v>
      </c>
      <c r="E803" s="66" t="s">
        <v>246</v>
      </c>
      <c r="F803" s="68">
        <v>10</v>
      </c>
      <c r="G803" s="66" t="s">
        <v>96</v>
      </c>
      <c r="H803" s="69" t="s">
        <v>3356</v>
      </c>
      <c r="I803" s="66" t="s">
        <v>173</v>
      </c>
      <c r="J803" s="69" t="s">
        <v>893</v>
      </c>
      <c r="K803" s="76"/>
      <c r="L803" s="76"/>
      <c r="M803" s="76"/>
      <c r="N803" s="69" t="s">
        <v>3357</v>
      </c>
      <c r="O803" s="69" t="s">
        <v>3358</v>
      </c>
      <c r="P803" s="76"/>
      <c r="Q803" s="76"/>
      <c r="R803" s="73">
        <v>0</v>
      </c>
      <c r="S803" s="74">
        <f t="shared" si="36"/>
        <v>500</v>
      </c>
      <c r="T803" s="73">
        <f t="shared" si="37"/>
        <v>500</v>
      </c>
      <c r="U803" s="75" t="s">
        <v>3359</v>
      </c>
      <c r="V803" s="69" t="s">
        <v>251</v>
      </c>
    </row>
    <row r="804" spans="1:25" ht="13" hidden="1" x14ac:dyDescent="0.15">
      <c r="A804" s="64">
        <f t="shared" si="38"/>
        <v>803</v>
      </c>
      <c r="C804" s="79" t="s">
        <v>3360</v>
      </c>
      <c r="D804" s="82">
        <v>44032</v>
      </c>
      <c r="E804" s="66" t="s">
        <v>246</v>
      </c>
      <c r="F804" s="68">
        <v>10</v>
      </c>
      <c r="G804" s="66" t="s">
        <v>96</v>
      </c>
      <c r="H804" s="69" t="s">
        <v>3356</v>
      </c>
      <c r="I804" s="66" t="s">
        <v>173</v>
      </c>
      <c r="J804" s="69" t="s">
        <v>893</v>
      </c>
      <c r="K804" s="76"/>
      <c r="L804" s="76"/>
      <c r="M804" s="76"/>
      <c r="N804" s="69" t="s">
        <v>3357</v>
      </c>
      <c r="O804" s="69" t="s">
        <v>3358</v>
      </c>
      <c r="P804" s="76"/>
      <c r="Q804" s="76"/>
      <c r="R804" s="73">
        <v>0</v>
      </c>
      <c r="S804" s="74">
        <f t="shared" si="36"/>
        <v>500</v>
      </c>
      <c r="T804" s="73">
        <f t="shared" si="37"/>
        <v>500</v>
      </c>
      <c r="U804" s="75" t="s">
        <v>3359</v>
      </c>
      <c r="V804" s="69" t="s">
        <v>251</v>
      </c>
    </row>
    <row r="805" spans="1:25" ht="13" hidden="1" x14ac:dyDescent="0.15">
      <c r="A805" s="64">
        <f t="shared" si="38"/>
        <v>804</v>
      </c>
      <c r="C805" s="79" t="s">
        <v>3361</v>
      </c>
      <c r="D805" s="82">
        <v>44032</v>
      </c>
      <c r="E805" s="66" t="s">
        <v>246</v>
      </c>
      <c r="F805" s="68">
        <v>10</v>
      </c>
      <c r="G805" s="66" t="s">
        <v>96</v>
      </c>
      <c r="H805" s="69" t="s">
        <v>3356</v>
      </c>
      <c r="I805" s="66" t="s">
        <v>173</v>
      </c>
      <c r="J805" s="69" t="s">
        <v>893</v>
      </c>
      <c r="K805" s="76"/>
      <c r="L805" s="76"/>
      <c r="M805" s="76"/>
      <c r="N805" s="69" t="s">
        <v>3357</v>
      </c>
      <c r="O805" s="69" t="s">
        <v>3358</v>
      </c>
      <c r="P805" s="76"/>
      <c r="Q805" s="76"/>
      <c r="R805" s="73">
        <v>0</v>
      </c>
      <c r="S805" s="74">
        <f t="shared" si="36"/>
        <v>500</v>
      </c>
      <c r="T805" s="73">
        <f t="shared" si="37"/>
        <v>500</v>
      </c>
      <c r="U805" s="75" t="s">
        <v>3359</v>
      </c>
      <c r="V805" s="69" t="s">
        <v>251</v>
      </c>
    </row>
    <row r="806" spans="1:25" ht="13" hidden="1" x14ac:dyDescent="0.15">
      <c r="A806" s="64">
        <f t="shared" si="38"/>
        <v>805</v>
      </c>
      <c r="C806" s="79" t="s">
        <v>3362</v>
      </c>
      <c r="D806" s="82">
        <v>44032</v>
      </c>
      <c r="E806" s="66" t="s">
        <v>246</v>
      </c>
      <c r="F806" s="68">
        <v>2604</v>
      </c>
      <c r="G806" s="66" t="s">
        <v>1428</v>
      </c>
      <c r="H806" s="69" t="s">
        <v>3363</v>
      </c>
      <c r="I806" s="66" t="s">
        <v>924</v>
      </c>
      <c r="J806" s="69" t="s">
        <v>156</v>
      </c>
      <c r="K806" s="76"/>
      <c r="L806" s="76"/>
      <c r="M806" s="76"/>
      <c r="N806" s="69" t="s">
        <v>3364</v>
      </c>
      <c r="O806" s="69" t="s">
        <v>3365</v>
      </c>
      <c r="P806" s="76"/>
      <c r="Q806" s="76"/>
      <c r="R806" s="73">
        <v>0</v>
      </c>
      <c r="S806" s="74">
        <f t="shared" si="36"/>
        <v>500</v>
      </c>
      <c r="T806" s="73">
        <f t="shared" si="37"/>
        <v>500</v>
      </c>
      <c r="U806" s="75" t="s">
        <v>3366</v>
      </c>
      <c r="V806" s="69" t="s">
        <v>251</v>
      </c>
    </row>
    <row r="807" spans="1:25" ht="13" hidden="1" x14ac:dyDescent="0.15">
      <c r="A807" s="64">
        <f t="shared" si="38"/>
        <v>806</v>
      </c>
      <c r="C807" s="79" t="s">
        <v>3367</v>
      </c>
      <c r="D807" s="82">
        <v>44032</v>
      </c>
      <c r="E807" s="66" t="s">
        <v>267</v>
      </c>
      <c r="F807" s="68">
        <v>12508</v>
      </c>
      <c r="G807" s="66" t="s">
        <v>96</v>
      </c>
      <c r="H807" s="69" t="s">
        <v>3368</v>
      </c>
      <c r="I807" s="66" t="s">
        <v>120</v>
      </c>
      <c r="J807" s="69" t="s">
        <v>135</v>
      </c>
      <c r="K807" s="76"/>
      <c r="L807" s="76"/>
      <c r="M807" s="76"/>
      <c r="N807" s="69" t="s">
        <v>3369</v>
      </c>
      <c r="O807" s="69" t="s">
        <v>1104</v>
      </c>
      <c r="P807" s="76"/>
      <c r="Q807" s="76"/>
      <c r="R807" s="73">
        <v>0</v>
      </c>
      <c r="S807" s="74">
        <f t="shared" si="36"/>
        <v>500</v>
      </c>
      <c r="T807" s="73">
        <f t="shared" si="37"/>
        <v>500</v>
      </c>
      <c r="U807" s="75" t="s">
        <v>3370</v>
      </c>
      <c r="V807" s="69" t="s">
        <v>3371</v>
      </c>
    </row>
    <row r="808" spans="1:25" ht="13" hidden="1" x14ac:dyDescent="0.15">
      <c r="A808" s="64">
        <f t="shared" si="38"/>
        <v>807</v>
      </c>
      <c r="C808" s="79" t="s">
        <v>3372</v>
      </c>
      <c r="D808" s="82">
        <v>44032</v>
      </c>
      <c r="E808" s="66" t="s">
        <v>267</v>
      </c>
      <c r="F808" s="68">
        <v>6304</v>
      </c>
      <c r="G808" s="66" t="s">
        <v>96</v>
      </c>
      <c r="H808" s="69" t="s">
        <v>3373</v>
      </c>
      <c r="I808" s="66" t="s">
        <v>113</v>
      </c>
      <c r="J808" s="69" t="s">
        <v>114</v>
      </c>
      <c r="K808" s="76"/>
      <c r="L808" s="76"/>
      <c r="M808" s="76"/>
      <c r="N808" s="69" t="s">
        <v>3374</v>
      </c>
      <c r="O808" s="69" t="s">
        <v>1104</v>
      </c>
      <c r="P808" s="76"/>
      <c r="Q808" s="76"/>
      <c r="R808" s="73">
        <v>0</v>
      </c>
      <c r="S808" s="74">
        <f t="shared" si="36"/>
        <v>500</v>
      </c>
      <c r="T808" s="73">
        <f t="shared" si="37"/>
        <v>500</v>
      </c>
      <c r="U808" s="75" t="s">
        <v>3375</v>
      </c>
      <c r="V808" s="69" t="s">
        <v>3371</v>
      </c>
    </row>
    <row r="809" spans="1:25" ht="13" hidden="1" x14ac:dyDescent="0.15">
      <c r="A809" s="64">
        <f t="shared" si="38"/>
        <v>808</v>
      </c>
      <c r="C809" s="79" t="s">
        <v>3376</v>
      </c>
      <c r="D809" s="82">
        <v>44032</v>
      </c>
      <c r="E809" s="66" t="s">
        <v>267</v>
      </c>
      <c r="F809" s="68">
        <v>1610</v>
      </c>
      <c r="G809" s="66" t="s">
        <v>96</v>
      </c>
      <c r="H809" s="69" t="s">
        <v>3377</v>
      </c>
      <c r="I809" s="66" t="s">
        <v>120</v>
      </c>
      <c r="J809" s="69" t="s">
        <v>489</v>
      </c>
      <c r="K809" s="76"/>
      <c r="L809" s="76"/>
      <c r="M809" s="76"/>
      <c r="N809" s="69" t="s">
        <v>3378</v>
      </c>
      <c r="O809" s="69" t="s">
        <v>1104</v>
      </c>
      <c r="P809" s="76"/>
      <c r="Q809" s="76"/>
      <c r="R809" s="73">
        <v>0</v>
      </c>
      <c r="S809" s="74">
        <f t="shared" si="36"/>
        <v>500</v>
      </c>
      <c r="T809" s="73">
        <f t="shared" si="37"/>
        <v>500</v>
      </c>
      <c r="U809" s="75" t="s">
        <v>3379</v>
      </c>
      <c r="V809" s="69" t="s">
        <v>3371</v>
      </c>
    </row>
    <row r="810" spans="1:25" ht="13" hidden="1" x14ac:dyDescent="0.15">
      <c r="A810" s="64">
        <f t="shared" si="38"/>
        <v>809</v>
      </c>
      <c r="C810" s="79" t="s">
        <v>3380</v>
      </c>
      <c r="D810" s="82">
        <v>44032</v>
      </c>
      <c r="E810" s="66" t="s">
        <v>267</v>
      </c>
      <c r="F810" s="68">
        <v>6005</v>
      </c>
      <c r="G810" s="66" t="s">
        <v>96</v>
      </c>
      <c r="H810" s="69" t="s">
        <v>3381</v>
      </c>
      <c r="I810" s="66" t="s">
        <v>107</v>
      </c>
      <c r="J810" s="69" t="s">
        <v>130</v>
      </c>
      <c r="K810" s="76"/>
      <c r="L810" s="76"/>
      <c r="M810" s="76"/>
      <c r="N810" s="69" t="s">
        <v>865</v>
      </c>
      <c r="O810" s="69" t="s">
        <v>1104</v>
      </c>
      <c r="P810" s="76"/>
      <c r="Q810" s="76"/>
      <c r="R810" s="73">
        <v>0</v>
      </c>
      <c r="S810" s="74">
        <f t="shared" si="36"/>
        <v>500</v>
      </c>
      <c r="T810" s="73">
        <f t="shared" si="37"/>
        <v>500</v>
      </c>
      <c r="U810" s="75" t="s">
        <v>3382</v>
      </c>
      <c r="V810" s="69" t="s">
        <v>3371</v>
      </c>
    </row>
    <row r="811" spans="1:25" ht="13" hidden="1" x14ac:dyDescent="0.15">
      <c r="A811" s="64">
        <f t="shared" si="38"/>
        <v>810</v>
      </c>
      <c r="C811" s="79" t="s">
        <v>3383</v>
      </c>
      <c r="D811" s="82">
        <v>44032</v>
      </c>
      <c r="E811" s="66" t="s">
        <v>267</v>
      </c>
      <c r="F811" s="68">
        <v>5611</v>
      </c>
      <c r="G811" s="66" t="s">
        <v>96</v>
      </c>
      <c r="H811" s="69" t="s">
        <v>3384</v>
      </c>
      <c r="I811" s="66" t="s">
        <v>113</v>
      </c>
      <c r="J811" s="69" t="s">
        <v>135</v>
      </c>
      <c r="K811" s="76"/>
      <c r="L811" s="76"/>
      <c r="M811" s="76"/>
      <c r="N811" s="69" t="s">
        <v>3385</v>
      </c>
      <c r="O811" s="69" t="s">
        <v>270</v>
      </c>
      <c r="P811" s="76"/>
      <c r="Q811" s="76"/>
      <c r="R811" s="73">
        <v>0</v>
      </c>
      <c r="S811" s="74">
        <f t="shared" si="36"/>
        <v>500</v>
      </c>
      <c r="T811" s="73">
        <f t="shared" si="37"/>
        <v>500</v>
      </c>
      <c r="U811" s="75" t="s">
        <v>3386</v>
      </c>
      <c r="V811" s="69" t="s">
        <v>272</v>
      </c>
      <c r="Y811" s="84" t="s">
        <v>5419</v>
      </c>
    </row>
    <row r="812" spans="1:25" ht="13" hidden="1" x14ac:dyDescent="0.15">
      <c r="A812" s="64">
        <f t="shared" si="38"/>
        <v>811</v>
      </c>
      <c r="C812" s="79" t="s">
        <v>3387</v>
      </c>
      <c r="D812" s="82">
        <v>44032</v>
      </c>
      <c r="E812" s="66" t="s">
        <v>267</v>
      </c>
      <c r="F812" s="68">
        <v>3504</v>
      </c>
      <c r="G812" s="66" t="s">
        <v>96</v>
      </c>
      <c r="H812" s="69" t="s">
        <v>3388</v>
      </c>
      <c r="I812" s="66" t="s">
        <v>113</v>
      </c>
      <c r="J812" s="69" t="s">
        <v>108</v>
      </c>
      <c r="K812" s="76"/>
      <c r="L812" s="76"/>
      <c r="M812" s="76"/>
      <c r="N812" s="69" t="s">
        <v>3389</v>
      </c>
      <c r="O812" s="69" t="s">
        <v>270</v>
      </c>
      <c r="P812" s="76"/>
      <c r="Q812" s="76"/>
      <c r="R812" s="73">
        <v>0</v>
      </c>
      <c r="S812" s="74">
        <f t="shared" si="36"/>
        <v>500</v>
      </c>
      <c r="T812" s="73">
        <f t="shared" si="37"/>
        <v>500</v>
      </c>
      <c r="U812" s="75" t="s">
        <v>3390</v>
      </c>
      <c r="V812" s="69" t="s">
        <v>272</v>
      </c>
      <c r="Y812" s="84" t="s">
        <v>5419</v>
      </c>
    </row>
    <row r="813" spans="1:25" ht="13" hidden="1" x14ac:dyDescent="0.15">
      <c r="A813" s="64">
        <f t="shared" si="38"/>
        <v>812</v>
      </c>
      <c r="C813" s="79" t="s">
        <v>3391</v>
      </c>
      <c r="D813" s="82">
        <v>44032</v>
      </c>
      <c r="E813" s="66" t="s">
        <v>267</v>
      </c>
      <c r="F813" s="68">
        <v>2607</v>
      </c>
      <c r="G813" s="66" t="s">
        <v>96</v>
      </c>
      <c r="H813" s="69" t="s">
        <v>2229</v>
      </c>
      <c r="I813" s="66" t="s">
        <v>129</v>
      </c>
      <c r="J813" s="69" t="s">
        <v>121</v>
      </c>
      <c r="K813" s="76"/>
      <c r="L813" s="76"/>
      <c r="M813" s="76"/>
      <c r="N813" s="69" t="s">
        <v>3392</v>
      </c>
      <c r="O813" s="69" t="s">
        <v>3393</v>
      </c>
      <c r="P813" s="76"/>
      <c r="Q813" s="76"/>
      <c r="R813" s="73">
        <v>0</v>
      </c>
      <c r="S813" s="74">
        <f t="shared" si="36"/>
        <v>500</v>
      </c>
      <c r="T813" s="73">
        <f t="shared" si="37"/>
        <v>500</v>
      </c>
      <c r="U813" s="75" t="s">
        <v>3394</v>
      </c>
      <c r="V813" s="69" t="s">
        <v>2842</v>
      </c>
    </row>
    <row r="814" spans="1:25" ht="13" hidden="1" x14ac:dyDescent="0.15">
      <c r="A814" s="64">
        <f t="shared" si="38"/>
        <v>813</v>
      </c>
      <c r="C814" s="79" t="s">
        <v>3395</v>
      </c>
      <c r="D814" s="82">
        <v>44032</v>
      </c>
      <c r="E814" s="66" t="s">
        <v>267</v>
      </c>
      <c r="F814" s="68">
        <v>2321</v>
      </c>
      <c r="G814" s="66" t="s">
        <v>96</v>
      </c>
      <c r="H814" s="69" t="s">
        <v>3396</v>
      </c>
      <c r="I814" s="66" t="s">
        <v>120</v>
      </c>
      <c r="J814" s="69" t="s">
        <v>489</v>
      </c>
      <c r="K814" s="76"/>
      <c r="L814" s="76"/>
      <c r="M814" s="76"/>
      <c r="N814" s="69" t="s">
        <v>3397</v>
      </c>
      <c r="O814" s="69" t="s">
        <v>3398</v>
      </c>
      <c r="P814" s="76"/>
      <c r="Q814" s="76"/>
      <c r="R814" s="73">
        <v>0</v>
      </c>
      <c r="S814" s="74">
        <f t="shared" si="36"/>
        <v>500</v>
      </c>
      <c r="T814" s="73">
        <f t="shared" si="37"/>
        <v>500</v>
      </c>
      <c r="U814" s="75" t="s">
        <v>3399</v>
      </c>
      <c r="V814" s="69" t="s">
        <v>3400</v>
      </c>
    </row>
    <row r="815" spans="1:25" ht="13" x14ac:dyDescent="0.15">
      <c r="A815" s="64">
        <f t="shared" si="38"/>
        <v>814</v>
      </c>
      <c r="C815" s="79" t="s">
        <v>3401</v>
      </c>
      <c r="D815" s="82">
        <v>44032</v>
      </c>
      <c r="E815" s="66" t="s">
        <v>298</v>
      </c>
      <c r="F815" s="68">
        <v>5900</v>
      </c>
      <c r="G815" s="66" t="s">
        <v>96</v>
      </c>
      <c r="H815" s="69" t="s">
        <v>1361</v>
      </c>
      <c r="I815" s="66" t="s">
        <v>107</v>
      </c>
      <c r="J815" s="69" t="s">
        <v>156</v>
      </c>
      <c r="K815" s="76"/>
      <c r="L815" s="76"/>
      <c r="M815" s="76"/>
      <c r="N815" s="69" t="s">
        <v>1362</v>
      </c>
      <c r="O815" s="69" t="s">
        <v>3402</v>
      </c>
      <c r="P815" s="76"/>
      <c r="Q815" s="76"/>
      <c r="R815" s="73">
        <v>50000</v>
      </c>
      <c r="S815" s="74">
        <f t="shared" si="36"/>
        <v>0</v>
      </c>
      <c r="T815" s="73">
        <f t="shared" si="37"/>
        <v>50000</v>
      </c>
      <c r="U815" s="75" t="s">
        <v>1364</v>
      </c>
      <c r="V815" s="69" t="s">
        <v>308</v>
      </c>
      <c r="W815" s="84" t="s">
        <v>5417</v>
      </c>
    </row>
    <row r="816" spans="1:25" ht="13" x14ac:dyDescent="0.15">
      <c r="A816" s="64">
        <f t="shared" si="38"/>
        <v>815</v>
      </c>
      <c r="C816" s="79" t="s">
        <v>3403</v>
      </c>
      <c r="D816" s="82">
        <v>44032</v>
      </c>
      <c r="E816" s="66" t="s">
        <v>298</v>
      </c>
      <c r="F816" s="68">
        <v>921</v>
      </c>
      <c r="G816" s="66" t="s">
        <v>96</v>
      </c>
      <c r="H816" s="69" t="s">
        <v>3404</v>
      </c>
      <c r="I816" s="66" t="s">
        <v>173</v>
      </c>
      <c r="J816" s="69" t="s">
        <v>241</v>
      </c>
      <c r="K816" s="76"/>
      <c r="L816" s="76"/>
      <c r="M816" s="76"/>
      <c r="N816" s="69" t="s">
        <v>3405</v>
      </c>
      <c r="O816" s="69" t="s">
        <v>1104</v>
      </c>
      <c r="P816" s="76"/>
      <c r="Q816" s="76"/>
      <c r="R816" s="73">
        <v>50000</v>
      </c>
      <c r="S816" s="74">
        <f t="shared" si="36"/>
        <v>0</v>
      </c>
      <c r="T816" s="73">
        <f t="shared" si="37"/>
        <v>50000</v>
      </c>
      <c r="U816" s="75" t="s">
        <v>3406</v>
      </c>
      <c r="V816" s="69" t="s">
        <v>3407</v>
      </c>
      <c r="W816" s="84" t="s">
        <v>5417</v>
      </c>
    </row>
    <row r="817" spans="1:23" ht="13" hidden="1" x14ac:dyDescent="0.15">
      <c r="A817" s="64">
        <f t="shared" si="38"/>
        <v>816</v>
      </c>
      <c r="C817" s="79" t="s">
        <v>3408</v>
      </c>
      <c r="D817" s="82">
        <v>44032</v>
      </c>
      <c r="E817" s="66" t="s">
        <v>298</v>
      </c>
      <c r="F817" s="68">
        <v>6001</v>
      </c>
      <c r="G817" s="66" t="s">
        <v>96</v>
      </c>
      <c r="H817" s="69" t="s">
        <v>3409</v>
      </c>
      <c r="I817" s="66" t="s">
        <v>107</v>
      </c>
      <c r="J817" s="69" t="s">
        <v>130</v>
      </c>
      <c r="K817" s="76"/>
      <c r="L817" s="76"/>
      <c r="M817" s="76"/>
      <c r="N817" s="69" t="s">
        <v>3410</v>
      </c>
      <c r="O817" s="69" t="s">
        <v>1104</v>
      </c>
      <c r="P817" s="76"/>
      <c r="Q817" s="76"/>
      <c r="R817" s="73">
        <v>0</v>
      </c>
      <c r="S817" s="74">
        <f t="shared" si="36"/>
        <v>500</v>
      </c>
      <c r="T817" s="73">
        <f t="shared" si="37"/>
        <v>500</v>
      </c>
      <c r="U817" s="75" t="s">
        <v>3411</v>
      </c>
      <c r="V817" s="69" t="s">
        <v>3371</v>
      </c>
    </row>
    <row r="818" spans="1:23" ht="13" x14ac:dyDescent="0.15">
      <c r="A818" s="64">
        <f t="shared" si="38"/>
        <v>817</v>
      </c>
      <c r="C818" s="79" t="s">
        <v>3412</v>
      </c>
      <c r="D818" s="82">
        <v>44032</v>
      </c>
      <c r="E818" s="66" t="s">
        <v>298</v>
      </c>
      <c r="F818" s="68">
        <v>2800</v>
      </c>
      <c r="G818" s="66" t="s">
        <v>96</v>
      </c>
      <c r="H818" s="69" t="s">
        <v>3413</v>
      </c>
      <c r="I818" s="66" t="s">
        <v>107</v>
      </c>
      <c r="J818" s="69" t="s">
        <v>130</v>
      </c>
      <c r="K818" s="76"/>
      <c r="L818" s="76"/>
      <c r="M818" s="76"/>
      <c r="N818" s="69" t="s">
        <v>3414</v>
      </c>
      <c r="O818" s="69" t="s">
        <v>123</v>
      </c>
      <c r="P818" s="76"/>
      <c r="Q818" s="76"/>
      <c r="R818" s="73">
        <v>50000</v>
      </c>
      <c r="S818" s="74">
        <f t="shared" si="36"/>
        <v>0</v>
      </c>
      <c r="T818" s="73">
        <f t="shared" si="37"/>
        <v>50000</v>
      </c>
      <c r="U818" s="75" t="s">
        <v>3415</v>
      </c>
      <c r="V818" s="69" t="s">
        <v>303</v>
      </c>
      <c r="W818" s="84" t="s">
        <v>5417</v>
      </c>
    </row>
    <row r="819" spans="1:23" ht="13" x14ac:dyDescent="0.15">
      <c r="A819" s="64">
        <f t="shared" si="38"/>
        <v>818</v>
      </c>
      <c r="C819" s="79" t="s">
        <v>3416</v>
      </c>
      <c r="D819" s="82">
        <v>44032</v>
      </c>
      <c r="E819" s="66" t="s">
        <v>298</v>
      </c>
      <c r="F819" s="68">
        <v>9907</v>
      </c>
      <c r="G819" s="66" t="s">
        <v>96</v>
      </c>
      <c r="H819" s="69" t="s">
        <v>3417</v>
      </c>
      <c r="I819" s="66" t="s">
        <v>107</v>
      </c>
      <c r="J819" s="69" t="s">
        <v>135</v>
      </c>
      <c r="K819" s="76"/>
      <c r="L819" s="76"/>
      <c r="M819" s="76"/>
      <c r="N819" s="69" t="s">
        <v>3418</v>
      </c>
      <c r="O819" s="69" t="s">
        <v>3402</v>
      </c>
      <c r="P819" s="76"/>
      <c r="Q819" s="76"/>
      <c r="R819" s="73">
        <v>50000</v>
      </c>
      <c r="S819" s="74">
        <f t="shared" si="36"/>
        <v>0</v>
      </c>
      <c r="T819" s="73">
        <f t="shared" si="37"/>
        <v>50000</v>
      </c>
      <c r="U819" s="75" t="s">
        <v>3419</v>
      </c>
      <c r="V819" s="69" t="s">
        <v>323</v>
      </c>
      <c r="W819" s="84" t="s">
        <v>5417</v>
      </c>
    </row>
    <row r="820" spans="1:23" ht="13" x14ac:dyDescent="0.15">
      <c r="A820" s="64">
        <f t="shared" si="38"/>
        <v>819</v>
      </c>
      <c r="C820" s="79" t="s">
        <v>3420</v>
      </c>
      <c r="D820" s="82">
        <v>44032</v>
      </c>
      <c r="E820" s="66" t="s">
        <v>298</v>
      </c>
      <c r="F820" s="68">
        <v>32</v>
      </c>
      <c r="G820" s="66" t="s">
        <v>96</v>
      </c>
      <c r="H820" s="69" t="s">
        <v>1120</v>
      </c>
      <c r="I820" s="66" t="s">
        <v>107</v>
      </c>
      <c r="J820" s="69" t="s">
        <v>156</v>
      </c>
      <c r="K820" s="76"/>
      <c r="L820" s="76"/>
      <c r="M820" s="76"/>
      <c r="N820" s="69" t="s">
        <v>1121</v>
      </c>
      <c r="O820" s="69" t="s">
        <v>3402</v>
      </c>
      <c r="P820" s="76"/>
      <c r="Q820" s="76"/>
      <c r="R820" s="73">
        <v>50000</v>
      </c>
      <c r="S820" s="74">
        <f t="shared" si="36"/>
        <v>0</v>
      </c>
      <c r="T820" s="73">
        <f t="shared" si="37"/>
        <v>50000</v>
      </c>
      <c r="U820" s="75" t="s">
        <v>1122</v>
      </c>
      <c r="V820" s="69" t="s">
        <v>562</v>
      </c>
      <c r="W820" s="84" t="s">
        <v>5417</v>
      </c>
    </row>
    <row r="821" spans="1:23" ht="13" hidden="1" x14ac:dyDescent="0.15">
      <c r="A821" s="64">
        <f t="shared" si="38"/>
        <v>820</v>
      </c>
      <c r="C821" s="79" t="s">
        <v>3421</v>
      </c>
      <c r="D821" s="82">
        <v>44032</v>
      </c>
      <c r="E821" s="66" t="s">
        <v>298</v>
      </c>
      <c r="F821" s="68">
        <v>11602</v>
      </c>
      <c r="G821" s="66" t="s">
        <v>96</v>
      </c>
      <c r="H821" s="69" t="s">
        <v>3422</v>
      </c>
      <c r="I821" s="66" t="s">
        <v>173</v>
      </c>
      <c r="J821" s="69" t="s">
        <v>135</v>
      </c>
      <c r="K821" s="76"/>
      <c r="L821" s="76"/>
      <c r="M821" s="76"/>
      <c r="N821" s="69" t="s">
        <v>3423</v>
      </c>
      <c r="O821" s="69" t="s">
        <v>870</v>
      </c>
      <c r="P821" s="76"/>
      <c r="Q821" s="76"/>
      <c r="R821" s="73">
        <v>10000</v>
      </c>
      <c r="S821" s="74">
        <f t="shared" si="36"/>
        <v>0</v>
      </c>
      <c r="T821" s="73">
        <f t="shared" si="37"/>
        <v>10000</v>
      </c>
      <c r="U821" s="75" t="s">
        <v>3424</v>
      </c>
      <c r="V821" s="69" t="s">
        <v>3425</v>
      </c>
    </row>
    <row r="822" spans="1:23" ht="13" hidden="1" x14ac:dyDescent="0.15">
      <c r="A822" s="64">
        <f t="shared" si="38"/>
        <v>821</v>
      </c>
      <c r="C822" s="79" t="s">
        <v>3426</v>
      </c>
      <c r="D822" s="82">
        <v>44032</v>
      </c>
      <c r="E822" s="66" t="s">
        <v>298</v>
      </c>
      <c r="F822" s="68">
        <v>1426</v>
      </c>
      <c r="G822" s="66" t="s">
        <v>96</v>
      </c>
      <c r="H822" s="69" t="s">
        <v>3427</v>
      </c>
      <c r="I822" s="66" t="s">
        <v>120</v>
      </c>
      <c r="J822" s="69" t="s">
        <v>241</v>
      </c>
      <c r="K822" s="76"/>
      <c r="L822" s="76"/>
      <c r="M822" s="76"/>
      <c r="N822" s="69" t="s">
        <v>3428</v>
      </c>
      <c r="O822" s="69" t="s">
        <v>2196</v>
      </c>
      <c r="P822" s="76"/>
      <c r="Q822" s="76"/>
      <c r="R822" s="73">
        <v>0</v>
      </c>
      <c r="S822" s="74">
        <f t="shared" si="36"/>
        <v>500</v>
      </c>
      <c r="T822" s="73">
        <f t="shared" si="37"/>
        <v>500</v>
      </c>
      <c r="U822" s="75" t="s">
        <v>3429</v>
      </c>
      <c r="V822" s="69" t="s">
        <v>3430</v>
      </c>
    </row>
    <row r="823" spans="1:23" ht="13" hidden="1" x14ac:dyDescent="0.15">
      <c r="A823" s="64">
        <f t="shared" si="38"/>
        <v>822</v>
      </c>
      <c r="C823" s="79" t="s">
        <v>3431</v>
      </c>
      <c r="D823" s="82">
        <v>44032</v>
      </c>
      <c r="E823" s="66" t="s">
        <v>298</v>
      </c>
      <c r="F823" s="68">
        <v>4001</v>
      </c>
      <c r="G823" s="66" t="s">
        <v>96</v>
      </c>
      <c r="H823" s="69" t="s">
        <v>3432</v>
      </c>
      <c r="I823" s="66" t="s">
        <v>173</v>
      </c>
      <c r="J823" s="69" t="s">
        <v>489</v>
      </c>
      <c r="K823" s="76"/>
      <c r="L823" s="76"/>
      <c r="M823" s="76"/>
      <c r="N823" s="69" t="s">
        <v>3433</v>
      </c>
      <c r="O823" s="69" t="s">
        <v>3434</v>
      </c>
      <c r="P823" s="76"/>
      <c r="Q823" s="76"/>
      <c r="R823" s="73">
        <v>0</v>
      </c>
      <c r="S823" s="74">
        <f t="shared" si="36"/>
        <v>500</v>
      </c>
      <c r="T823" s="73">
        <f t="shared" si="37"/>
        <v>500</v>
      </c>
      <c r="U823" s="75" t="s">
        <v>3435</v>
      </c>
      <c r="V823" s="69" t="s">
        <v>3436</v>
      </c>
    </row>
    <row r="824" spans="1:23" ht="13" hidden="1" x14ac:dyDescent="0.15">
      <c r="A824" s="64">
        <f t="shared" si="38"/>
        <v>823</v>
      </c>
      <c r="C824" s="79" t="s">
        <v>3437</v>
      </c>
      <c r="D824" s="82">
        <v>44032</v>
      </c>
      <c r="E824" s="66" t="s">
        <v>298</v>
      </c>
      <c r="F824" s="68">
        <v>9812</v>
      </c>
      <c r="G824" s="66" t="s">
        <v>96</v>
      </c>
      <c r="H824" s="69" t="s">
        <v>3438</v>
      </c>
      <c r="I824" s="66" t="s">
        <v>173</v>
      </c>
      <c r="J824" s="69" t="s">
        <v>135</v>
      </c>
      <c r="K824" s="76"/>
      <c r="L824" s="76"/>
      <c r="M824" s="76"/>
      <c r="N824" s="69" t="s">
        <v>3439</v>
      </c>
      <c r="O824" s="69" t="s">
        <v>3358</v>
      </c>
      <c r="P824" s="76"/>
      <c r="Q824" s="76"/>
      <c r="R824" s="73">
        <v>0</v>
      </c>
      <c r="S824" s="74">
        <f t="shared" si="36"/>
        <v>500</v>
      </c>
      <c r="T824" s="73">
        <f t="shared" si="37"/>
        <v>500</v>
      </c>
      <c r="U824" s="75" t="s">
        <v>3440</v>
      </c>
      <c r="V824" s="69" t="s">
        <v>808</v>
      </c>
    </row>
    <row r="825" spans="1:23" ht="13" hidden="1" x14ac:dyDescent="0.15">
      <c r="A825" s="64">
        <f t="shared" si="38"/>
        <v>824</v>
      </c>
      <c r="C825" s="79" t="s">
        <v>3441</v>
      </c>
      <c r="D825" s="82">
        <v>44032</v>
      </c>
      <c r="E825" s="66" t="s">
        <v>298</v>
      </c>
      <c r="F825" s="68">
        <v>3505</v>
      </c>
      <c r="G825" s="66" t="s">
        <v>96</v>
      </c>
      <c r="H825" s="69" t="s">
        <v>3442</v>
      </c>
      <c r="I825" s="66" t="s">
        <v>107</v>
      </c>
      <c r="J825" s="69" t="s">
        <v>156</v>
      </c>
      <c r="K825" s="76"/>
      <c r="L825" s="76"/>
      <c r="M825" s="76"/>
      <c r="N825" s="69" t="s">
        <v>3443</v>
      </c>
      <c r="O825" s="69" t="s">
        <v>1192</v>
      </c>
      <c r="P825" s="76"/>
      <c r="Q825" s="76"/>
      <c r="R825" s="73">
        <v>0</v>
      </c>
      <c r="S825" s="74">
        <f t="shared" si="36"/>
        <v>500</v>
      </c>
      <c r="T825" s="73">
        <f t="shared" si="37"/>
        <v>500</v>
      </c>
      <c r="U825" s="75" t="s">
        <v>3444</v>
      </c>
      <c r="V825" s="69" t="s">
        <v>596</v>
      </c>
    </row>
    <row r="826" spans="1:23" ht="13" hidden="1" x14ac:dyDescent="0.15">
      <c r="A826" s="64">
        <f t="shared" si="38"/>
        <v>825</v>
      </c>
      <c r="C826" s="79" t="s">
        <v>3445</v>
      </c>
      <c r="D826" s="82">
        <v>44033</v>
      </c>
      <c r="E826" s="66" t="s">
        <v>154</v>
      </c>
      <c r="F826" s="68">
        <v>3708</v>
      </c>
      <c r="G826" s="66" t="s">
        <v>96</v>
      </c>
      <c r="H826" s="69" t="s">
        <v>832</v>
      </c>
      <c r="I826" s="66" t="s">
        <v>445</v>
      </c>
      <c r="J826" s="69" t="s">
        <v>156</v>
      </c>
      <c r="K826" s="76"/>
      <c r="L826" s="76"/>
      <c r="M826" s="76"/>
      <c r="N826" s="69" t="s">
        <v>3446</v>
      </c>
      <c r="O826" s="76"/>
      <c r="P826" s="76"/>
      <c r="Q826" s="76"/>
      <c r="R826" s="73">
        <v>57466</v>
      </c>
      <c r="S826" s="74">
        <f t="shared" si="36"/>
        <v>0</v>
      </c>
      <c r="T826" s="73">
        <f t="shared" si="37"/>
        <v>57466</v>
      </c>
      <c r="U826" s="75" t="s">
        <v>3447</v>
      </c>
      <c r="V826" s="69" t="s">
        <v>3448</v>
      </c>
    </row>
    <row r="827" spans="1:23" ht="13" hidden="1" x14ac:dyDescent="0.15">
      <c r="A827" s="64">
        <f t="shared" si="38"/>
        <v>826</v>
      </c>
      <c r="C827" s="79" t="s">
        <v>3449</v>
      </c>
      <c r="D827" s="82">
        <v>44033</v>
      </c>
      <c r="E827" s="66" t="s">
        <v>154</v>
      </c>
      <c r="F827" s="68">
        <v>323</v>
      </c>
      <c r="G827" s="66" t="s">
        <v>96</v>
      </c>
      <c r="H827" s="69" t="s">
        <v>3450</v>
      </c>
      <c r="I827" s="66" t="s">
        <v>120</v>
      </c>
      <c r="J827" s="69" t="s">
        <v>121</v>
      </c>
      <c r="K827" s="76"/>
      <c r="L827" s="76"/>
      <c r="M827" s="76"/>
      <c r="N827" s="69" t="s">
        <v>3451</v>
      </c>
      <c r="O827" s="76"/>
      <c r="P827" s="76"/>
      <c r="Q827" s="76"/>
      <c r="R827" s="73">
        <v>4060</v>
      </c>
      <c r="S827" s="74">
        <f t="shared" si="36"/>
        <v>0</v>
      </c>
      <c r="T827" s="73">
        <f t="shared" si="37"/>
        <v>4060</v>
      </c>
      <c r="U827" s="75" t="s">
        <v>3452</v>
      </c>
      <c r="V827" s="69" t="s">
        <v>3453</v>
      </c>
    </row>
    <row r="828" spans="1:23" ht="13" hidden="1" x14ac:dyDescent="0.15">
      <c r="A828" s="64">
        <f t="shared" si="38"/>
        <v>827</v>
      </c>
      <c r="C828" s="79" t="s">
        <v>3454</v>
      </c>
      <c r="D828" s="82">
        <v>44033</v>
      </c>
      <c r="E828" s="66" t="s">
        <v>154</v>
      </c>
      <c r="F828" s="68">
        <v>12700</v>
      </c>
      <c r="G828" s="66" t="s">
        <v>96</v>
      </c>
      <c r="H828" s="69" t="s">
        <v>3455</v>
      </c>
      <c r="I828" s="66" t="s">
        <v>107</v>
      </c>
      <c r="J828" s="69" t="s">
        <v>108</v>
      </c>
      <c r="K828" s="76"/>
      <c r="L828" s="76"/>
      <c r="M828" s="76"/>
      <c r="N828" s="69" t="s">
        <v>3456</v>
      </c>
      <c r="O828" s="69" t="s">
        <v>123</v>
      </c>
      <c r="P828" s="76"/>
      <c r="Q828" s="76"/>
      <c r="R828" s="73">
        <v>0</v>
      </c>
      <c r="S828" s="74">
        <f t="shared" si="36"/>
        <v>3000</v>
      </c>
      <c r="T828" s="73">
        <f t="shared" si="37"/>
        <v>3000</v>
      </c>
      <c r="U828" s="75" t="s">
        <v>3457</v>
      </c>
      <c r="V828" s="69" t="s">
        <v>217</v>
      </c>
    </row>
    <row r="829" spans="1:23" ht="13" hidden="1" x14ac:dyDescent="0.15">
      <c r="A829" s="64">
        <f t="shared" si="38"/>
        <v>828</v>
      </c>
      <c r="C829" s="79" t="s">
        <v>3458</v>
      </c>
      <c r="D829" s="82">
        <v>44033</v>
      </c>
      <c r="E829" s="66" t="s">
        <v>154</v>
      </c>
      <c r="F829" s="68">
        <v>2711</v>
      </c>
      <c r="G829" s="66" t="s">
        <v>96</v>
      </c>
      <c r="H829" s="69" t="s">
        <v>3459</v>
      </c>
      <c r="I829" s="66" t="s">
        <v>120</v>
      </c>
      <c r="J829" s="69" t="s">
        <v>489</v>
      </c>
      <c r="K829" s="76"/>
      <c r="L829" s="76"/>
      <c r="M829" s="76"/>
      <c r="N829" s="69" t="s">
        <v>3460</v>
      </c>
      <c r="O829" s="69" t="s">
        <v>123</v>
      </c>
      <c r="P829" s="71">
        <v>1</v>
      </c>
      <c r="Q829" s="71">
        <v>1</v>
      </c>
      <c r="R829" s="73">
        <v>10000</v>
      </c>
      <c r="S829" s="74">
        <f t="shared" si="36"/>
        <v>0</v>
      </c>
      <c r="T829" s="73">
        <f t="shared" si="37"/>
        <v>10000</v>
      </c>
      <c r="U829" s="75" t="s">
        <v>3461</v>
      </c>
      <c r="V829" s="69" t="s">
        <v>3462</v>
      </c>
    </row>
    <row r="830" spans="1:23" ht="13" hidden="1" x14ac:dyDescent="0.15">
      <c r="A830" s="64">
        <f t="shared" si="38"/>
        <v>829</v>
      </c>
      <c r="C830" s="79" t="s">
        <v>3463</v>
      </c>
      <c r="D830" s="82">
        <v>44033</v>
      </c>
      <c r="E830" s="66" t="s">
        <v>681</v>
      </c>
      <c r="F830" s="68">
        <v>5625</v>
      </c>
      <c r="G830" s="66" t="s">
        <v>96</v>
      </c>
      <c r="H830" s="69" t="s">
        <v>3464</v>
      </c>
      <c r="I830" s="66" t="s">
        <v>445</v>
      </c>
      <c r="J830" s="69" t="s">
        <v>108</v>
      </c>
      <c r="K830" s="76"/>
      <c r="L830" s="76"/>
      <c r="M830" s="76"/>
      <c r="N830" s="69" t="s">
        <v>3465</v>
      </c>
      <c r="O830" s="69" t="s">
        <v>3466</v>
      </c>
      <c r="P830" s="71">
        <v>1</v>
      </c>
      <c r="Q830" s="71">
        <v>1</v>
      </c>
      <c r="R830" s="73">
        <v>80000</v>
      </c>
      <c r="S830" s="74">
        <f t="shared" si="36"/>
        <v>0</v>
      </c>
      <c r="T830" s="73">
        <f t="shared" si="37"/>
        <v>80000</v>
      </c>
      <c r="U830" s="75" t="s">
        <v>3467</v>
      </c>
      <c r="V830" s="69" t="s">
        <v>3468</v>
      </c>
    </row>
    <row r="831" spans="1:23" ht="13" hidden="1" x14ac:dyDescent="0.15">
      <c r="A831" s="64">
        <f t="shared" si="38"/>
        <v>830</v>
      </c>
      <c r="C831" s="79" t="s">
        <v>3469</v>
      </c>
      <c r="D831" s="82">
        <v>44033</v>
      </c>
      <c r="E831" s="66" t="s">
        <v>223</v>
      </c>
      <c r="F831" s="68">
        <v>3013</v>
      </c>
      <c r="G831" s="66" t="s">
        <v>96</v>
      </c>
      <c r="H831" s="69" t="s">
        <v>3470</v>
      </c>
      <c r="I831" s="66" t="s">
        <v>120</v>
      </c>
      <c r="J831" s="69" t="s">
        <v>241</v>
      </c>
      <c r="K831" s="76"/>
      <c r="L831" s="76"/>
      <c r="M831" s="76"/>
      <c r="N831" s="69" t="s">
        <v>3471</v>
      </c>
      <c r="O831" s="69" t="s">
        <v>3472</v>
      </c>
      <c r="P831" s="76"/>
      <c r="Q831" s="76"/>
      <c r="R831" s="73">
        <v>0</v>
      </c>
      <c r="S831" s="74">
        <f t="shared" si="36"/>
        <v>3000</v>
      </c>
      <c r="T831" s="73">
        <f t="shared" si="37"/>
        <v>3000</v>
      </c>
      <c r="U831" s="75" t="s">
        <v>3473</v>
      </c>
      <c r="V831" s="69" t="s">
        <v>3474</v>
      </c>
    </row>
    <row r="832" spans="1:23" ht="13" hidden="1" x14ac:dyDescent="0.15">
      <c r="A832" s="64">
        <f t="shared" si="38"/>
        <v>831</v>
      </c>
      <c r="C832" s="79" t="s">
        <v>3475</v>
      </c>
      <c r="D832" s="82">
        <v>44033</v>
      </c>
      <c r="E832" s="66" t="s">
        <v>223</v>
      </c>
      <c r="F832" s="68">
        <v>4208</v>
      </c>
      <c r="G832" s="66" t="s">
        <v>96</v>
      </c>
      <c r="H832" s="69" t="s">
        <v>3476</v>
      </c>
      <c r="I832" s="66" t="s">
        <v>173</v>
      </c>
      <c r="J832" s="69" t="s">
        <v>130</v>
      </c>
      <c r="K832" s="76"/>
      <c r="L832" s="76"/>
      <c r="M832" s="76"/>
      <c r="N832" s="69" t="s">
        <v>3477</v>
      </c>
      <c r="O832" s="69" t="s">
        <v>123</v>
      </c>
      <c r="P832" s="76"/>
      <c r="Q832" s="76"/>
      <c r="R832" s="73">
        <v>0</v>
      </c>
      <c r="S832" s="74">
        <f t="shared" si="36"/>
        <v>3000</v>
      </c>
      <c r="T832" s="73">
        <f t="shared" si="37"/>
        <v>3000</v>
      </c>
      <c r="U832" s="75" t="s">
        <v>3478</v>
      </c>
      <c r="V832" s="69" t="s">
        <v>3075</v>
      </c>
    </row>
    <row r="833" spans="1:22" ht="13" hidden="1" x14ac:dyDescent="0.15">
      <c r="A833" s="64">
        <f t="shared" si="38"/>
        <v>832</v>
      </c>
      <c r="C833" s="79" t="s">
        <v>3479</v>
      </c>
      <c r="D833" s="82">
        <v>44033</v>
      </c>
      <c r="E833" s="66" t="s">
        <v>223</v>
      </c>
      <c r="F833" s="68">
        <v>825</v>
      </c>
      <c r="G833" s="66" t="s">
        <v>96</v>
      </c>
      <c r="H833" s="69" t="s">
        <v>2157</v>
      </c>
      <c r="I833" s="66" t="s">
        <v>120</v>
      </c>
      <c r="J833" s="69" t="s">
        <v>241</v>
      </c>
      <c r="K833" s="76"/>
      <c r="L833" s="76"/>
      <c r="M833" s="76"/>
      <c r="N833" s="69" t="s">
        <v>3480</v>
      </c>
      <c r="O833" s="69" t="s">
        <v>123</v>
      </c>
      <c r="P833" s="76"/>
      <c r="Q833" s="76"/>
      <c r="R833" s="73">
        <v>0</v>
      </c>
      <c r="S833" s="74">
        <f t="shared" si="36"/>
        <v>3000</v>
      </c>
      <c r="T833" s="73">
        <f t="shared" si="37"/>
        <v>3000</v>
      </c>
      <c r="U833" s="75" t="s">
        <v>3481</v>
      </c>
      <c r="V833" s="69" t="s">
        <v>3075</v>
      </c>
    </row>
    <row r="834" spans="1:22" ht="13" hidden="1" x14ac:dyDescent="0.15">
      <c r="A834" s="64">
        <f t="shared" si="38"/>
        <v>833</v>
      </c>
      <c r="C834" s="79" t="s">
        <v>3482</v>
      </c>
      <c r="D834" s="82">
        <v>44033</v>
      </c>
      <c r="E834" s="66" t="s">
        <v>223</v>
      </c>
      <c r="F834" s="68">
        <v>4008</v>
      </c>
      <c r="G834" s="66" t="s">
        <v>96</v>
      </c>
      <c r="H834" s="69" t="s">
        <v>1366</v>
      </c>
      <c r="I834" s="66" t="s">
        <v>107</v>
      </c>
      <c r="J834" s="69" t="s">
        <v>135</v>
      </c>
      <c r="K834" s="76"/>
      <c r="L834" s="76"/>
      <c r="M834" s="76"/>
      <c r="N834" s="69" t="s">
        <v>3483</v>
      </c>
      <c r="O834" s="69" t="s">
        <v>1368</v>
      </c>
      <c r="P834" s="76"/>
      <c r="Q834" s="76"/>
      <c r="R834" s="73">
        <v>0</v>
      </c>
      <c r="S834" s="74">
        <f t="shared" ref="S834:S897" si="39">IF(R834&gt;0,0,(IF(ISNA(VLOOKUP(E834,Missing_Vaulations,3,FALSE))=TRUE,0,(VLOOKUP(E834,Missing_Vaulations,3,FALSE)))))</f>
        <v>3000</v>
      </c>
      <c r="T834" s="73">
        <f t="shared" si="37"/>
        <v>3000</v>
      </c>
      <c r="U834" s="75" t="s">
        <v>3484</v>
      </c>
      <c r="V834" s="69" t="s">
        <v>442</v>
      </c>
    </row>
    <row r="835" spans="1:22" ht="13" hidden="1" x14ac:dyDescent="0.15">
      <c r="A835" s="64">
        <f t="shared" si="38"/>
        <v>834</v>
      </c>
      <c r="C835" s="79" t="s">
        <v>3485</v>
      </c>
      <c r="D835" s="82">
        <v>44033</v>
      </c>
      <c r="E835" s="66" t="s">
        <v>223</v>
      </c>
      <c r="F835" s="68">
        <v>6101</v>
      </c>
      <c r="G835" s="66" t="s">
        <v>96</v>
      </c>
      <c r="H835" s="69" t="s">
        <v>3486</v>
      </c>
      <c r="I835" s="66" t="s">
        <v>120</v>
      </c>
      <c r="J835" s="69" t="s">
        <v>130</v>
      </c>
      <c r="K835" s="76"/>
      <c r="L835" s="76"/>
      <c r="M835" s="76"/>
      <c r="N835" s="69" t="s">
        <v>3487</v>
      </c>
      <c r="O835" s="69" t="s">
        <v>3488</v>
      </c>
      <c r="P835" s="76"/>
      <c r="Q835" s="76"/>
      <c r="R835" s="73">
        <v>0</v>
      </c>
      <c r="S835" s="74">
        <f t="shared" si="39"/>
        <v>3000</v>
      </c>
      <c r="T835" s="73">
        <f t="shared" ref="T835:T898" si="40">R835+S835</f>
        <v>3000</v>
      </c>
      <c r="U835" s="75" t="s">
        <v>3489</v>
      </c>
      <c r="V835" s="69" t="s">
        <v>238</v>
      </c>
    </row>
    <row r="836" spans="1:22" ht="13" hidden="1" x14ac:dyDescent="0.15">
      <c r="A836" s="64">
        <f t="shared" ref="A836:A899" si="41">A835+1</f>
        <v>835</v>
      </c>
      <c r="C836" s="79" t="s">
        <v>3490</v>
      </c>
      <c r="D836" s="82">
        <v>44033</v>
      </c>
      <c r="E836" s="66" t="s">
        <v>223</v>
      </c>
      <c r="F836" s="68">
        <v>913</v>
      </c>
      <c r="G836" s="66" t="s">
        <v>96</v>
      </c>
      <c r="H836" s="69" t="s">
        <v>3491</v>
      </c>
      <c r="I836" s="66" t="s">
        <v>113</v>
      </c>
      <c r="J836" s="69" t="s">
        <v>162</v>
      </c>
      <c r="K836" s="76"/>
      <c r="L836" s="76"/>
      <c r="M836" s="76"/>
      <c r="N836" s="69" t="s">
        <v>3492</v>
      </c>
      <c r="O836" s="69" t="s">
        <v>3493</v>
      </c>
      <c r="P836" s="76"/>
      <c r="Q836" s="76"/>
      <c r="R836" s="73">
        <v>0</v>
      </c>
      <c r="S836" s="74">
        <f t="shared" si="39"/>
        <v>3000</v>
      </c>
      <c r="T836" s="73">
        <f t="shared" si="40"/>
        <v>3000</v>
      </c>
      <c r="U836" s="75" t="s">
        <v>3494</v>
      </c>
      <c r="V836" s="69" t="s">
        <v>1564</v>
      </c>
    </row>
    <row r="837" spans="1:22" ht="13" hidden="1" x14ac:dyDescent="0.15">
      <c r="A837" s="64">
        <f t="shared" si="41"/>
        <v>836</v>
      </c>
      <c r="C837" s="79" t="s">
        <v>3495</v>
      </c>
      <c r="D837" s="82">
        <v>44033</v>
      </c>
      <c r="E837" s="66" t="s">
        <v>223</v>
      </c>
      <c r="F837" s="68">
        <v>1721</v>
      </c>
      <c r="G837" s="66" t="s">
        <v>96</v>
      </c>
      <c r="H837" s="69" t="s">
        <v>3496</v>
      </c>
      <c r="I837" s="66" t="s">
        <v>173</v>
      </c>
      <c r="J837" s="69" t="s">
        <v>121</v>
      </c>
      <c r="K837" s="76"/>
      <c r="L837" s="76"/>
      <c r="M837" s="76"/>
      <c r="N837" s="69" t="s">
        <v>3497</v>
      </c>
      <c r="O837" s="69" t="s">
        <v>3493</v>
      </c>
      <c r="P837" s="76"/>
      <c r="Q837" s="76"/>
      <c r="R837" s="73">
        <v>0</v>
      </c>
      <c r="S837" s="74">
        <f t="shared" si="39"/>
        <v>3000</v>
      </c>
      <c r="T837" s="73">
        <f t="shared" si="40"/>
        <v>3000</v>
      </c>
      <c r="U837" s="75" t="s">
        <v>3498</v>
      </c>
      <c r="V837" s="69" t="s">
        <v>1564</v>
      </c>
    </row>
    <row r="838" spans="1:22" ht="13" hidden="1" x14ac:dyDescent="0.15">
      <c r="A838" s="64">
        <f t="shared" si="41"/>
        <v>837</v>
      </c>
      <c r="C838" s="79" t="s">
        <v>3499</v>
      </c>
      <c r="D838" s="82">
        <v>44033</v>
      </c>
      <c r="E838" s="66" t="s">
        <v>223</v>
      </c>
      <c r="F838" s="68">
        <v>2409</v>
      </c>
      <c r="G838" s="66" t="s">
        <v>96</v>
      </c>
      <c r="H838" s="69" t="s">
        <v>341</v>
      </c>
      <c r="I838" s="66" t="s">
        <v>107</v>
      </c>
      <c r="J838" s="69" t="s">
        <v>121</v>
      </c>
      <c r="K838" s="76"/>
      <c r="L838" s="76"/>
      <c r="M838" s="76"/>
      <c r="N838" s="69" t="s">
        <v>3500</v>
      </c>
      <c r="O838" s="69" t="s">
        <v>1374</v>
      </c>
      <c r="P838" s="76"/>
      <c r="Q838" s="76"/>
      <c r="R838" s="73">
        <v>0</v>
      </c>
      <c r="S838" s="74">
        <f t="shared" si="39"/>
        <v>3000</v>
      </c>
      <c r="T838" s="73">
        <f t="shared" si="40"/>
        <v>3000</v>
      </c>
      <c r="U838" s="75" t="s">
        <v>3501</v>
      </c>
      <c r="V838" s="69" t="s">
        <v>1564</v>
      </c>
    </row>
    <row r="839" spans="1:22" ht="13" hidden="1" x14ac:dyDescent="0.15">
      <c r="A839" s="64">
        <f t="shared" si="41"/>
        <v>838</v>
      </c>
      <c r="C839" s="79" t="s">
        <v>3502</v>
      </c>
      <c r="D839" s="82">
        <v>44033</v>
      </c>
      <c r="E839" s="66" t="s">
        <v>223</v>
      </c>
      <c r="F839" s="68">
        <v>14105</v>
      </c>
      <c r="G839" s="66" t="s">
        <v>96</v>
      </c>
      <c r="H839" s="69" t="s">
        <v>3503</v>
      </c>
      <c r="I839" s="66" t="s">
        <v>173</v>
      </c>
      <c r="J839" s="69" t="s">
        <v>142</v>
      </c>
      <c r="K839" s="76"/>
      <c r="L839" s="76"/>
      <c r="M839" s="76"/>
      <c r="N839" s="69" t="s">
        <v>3504</v>
      </c>
      <c r="O839" s="69" t="s">
        <v>243</v>
      </c>
      <c r="P839" s="76"/>
      <c r="Q839" s="76"/>
      <c r="R839" s="73">
        <v>0</v>
      </c>
      <c r="S839" s="74">
        <f t="shared" si="39"/>
        <v>3000</v>
      </c>
      <c r="T839" s="73">
        <f t="shared" si="40"/>
        <v>3000</v>
      </c>
      <c r="U839" s="75" t="s">
        <v>3505</v>
      </c>
      <c r="V839" s="69" t="s">
        <v>1564</v>
      </c>
    </row>
    <row r="840" spans="1:22" ht="13" hidden="1" x14ac:dyDescent="0.15">
      <c r="A840" s="64">
        <f t="shared" si="41"/>
        <v>839</v>
      </c>
      <c r="C840" s="79" t="s">
        <v>3506</v>
      </c>
      <c r="D840" s="82">
        <v>44033</v>
      </c>
      <c r="E840" s="66" t="s">
        <v>726</v>
      </c>
      <c r="F840" s="68">
        <v>1009</v>
      </c>
      <c r="G840" s="66" t="s">
        <v>96</v>
      </c>
      <c r="H840" s="69" t="s">
        <v>1422</v>
      </c>
      <c r="I840" s="66" t="s">
        <v>173</v>
      </c>
      <c r="J840" s="69" t="s">
        <v>893</v>
      </c>
      <c r="K840" s="76"/>
      <c r="L840" s="76"/>
      <c r="M840" s="76"/>
      <c r="N840" s="69" t="s">
        <v>3507</v>
      </c>
      <c r="O840" s="69" t="s">
        <v>3508</v>
      </c>
      <c r="P840" s="76"/>
      <c r="Q840" s="76"/>
      <c r="R840" s="73">
        <v>0</v>
      </c>
      <c r="S840" s="74">
        <f t="shared" si="39"/>
        <v>2000</v>
      </c>
      <c r="T840" s="73">
        <f t="shared" si="40"/>
        <v>2000</v>
      </c>
      <c r="U840" s="75" t="s">
        <v>3509</v>
      </c>
      <c r="V840" s="69" t="s">
        <v>3510</v>
      </c>
    </row>
    <row r="841" spans="1:22" ht="13" hidden="1" x14ac:dyDescent="0.15">
      <c r="A841" s="64">
        <f t="shared" si="41"/>
        <v>840</v>
      </c>
      <c r="C841" s="79" t="s">
        <v>3511</v>
      </c>
      <c r="D841" s="82">
        <v>44033</v>
      </c>
      <c r="E841" s="66" t="s">
        <v>246</v>
      </c>
      <c r="F841" s="68">
        <v>12403</v>
      </c>
      <c r="G841" s="66" t="s">
        <v>96</v>
      </c>
      <c r="H841" s="69" t="s">
        <v>3512</v>
      </c>
      <c r="I841" s="66" t="s">
        <v>107</v>
      </c>
      <c r="J841" s="69" t="s">
        <v>108</v>
      </c>
      <c r="K841" s="76"/>
      <c r="L841" s="76"/>
      <c r="M841" s="76"/>
      <c r="N841" s="69" t="s">
        <v>3513</v>
      </c>
      <c r="O841" s="69" t="s">
        <v>255</v>
      </c>
      <c r="P841" s="76"/>
      <c r="Q841" s="76"/>
      <c r="R841" s="73">
        <v>0</v>
      </c>
      <c r="S841" s="74">
        <f t="shared" si="39"/>
        <v>500</v>
      </c>
      <c r="T841" s="73">
        <f t="shared" si="40"/>
        <v>500</v>
      </c>
      <c r="U841" s="75" t="s">
        <v>3514</v>
      </c>
      <c r="V841" s="69" t="s">
        <v>251</v>
      </c>
    </row>
    <row r="842" spans="1:22" ht="13" hidden="1" x14ac:dyDescent="0.15">
      <c r="A842" s="64">
        <f t="shared" si="41"/>
        <v>841</v>
      </c>
      <c r="C842" s="79" t="s">
        <v>3515</v>
      </c>
      <c r="D842" s="82">
        <v>44033</v>
      </c>
      <c r="E842" s="66" t="s">
        <v>246</v>
      </c>
      <c r="F842" s="68">
        <v>308</v>
      </c>
      <c r="G842" s="66" t="s">
        <v>96</v>
      </c>
      <c r="H842" s="69" t="s">
        <v>3516</v>
      </c>
      <c r="I842" s="66" t="s">
        <v>107</v>
      </c>
      <c r="J842" s="69" t="s">
        <v>156</v>
      </c>
      <c r="K842" s="76"/>
      <c r="L842" s="76"/>
      <c r="M842" s="76"/>
      <c r="N842" s="69" t="s">
        <v>3517</v>
      </c>
      <c r="O842" s="76"/>
      <c r="P842" s="76"/>
      <c r="Q842" s="76"/>
      <c r="R842" s="73">
        <v>0</v>
      </c>
      <c r="S842" s="74">
        <f t="shared" si="39"/>
        <v>500</v>
      </c>
      <c r="T842" s="73">
        <f t="shared" si="40"/>
        <v>500</v>
      </c>
      <c r="U842" s="75" t="s">
        <v>3518</v>
      </c>
      <c r="V842" s="76"/>
    </row>
    <row r="843" spans="1:22" ht="13" hidden="1" x14ac:dyDescent="0.15">
      <c r="A843" s="64">
        <f t="shared" si="41"/>
        <v>842</v>
      </c>
      <c r="C843" s="79" t="s">
        <v>3519</v>
      </c>
      <c r="D843" s="82">
        <v>44033</v>
      </c>
      <c r="E843" s="66" t="s">
        <v>246</v>
      </c>
      <c r="F843" s="68">
        <v>5101</v>
      </c>
      <c r="G843" s="66" t="s">
        <v>96</v>
      </c>
      <c r="H843" s="69" t="s">
        <v>3520</v>
      </c>
      <c r="I843" s="66" t="s">
        <v>1210</v>
      </c>
      <c r="J843" s="69" t="s">
        <v>156</v>
      </c>
      <c r="K843" s="76"/>
      <c r="L843" s="76"/>
      <c r="M843" s="76"/>
      <c r="N843" s="69" t="s">
        <v>3521</v>
      </c>
      <c r="O843" s="69" t="s">
        <v>708</v>
      </c>
      <c r="P843" s="76"/>
      <c r="Q843" s="76"/>
      <c r="R843" s="73">
        <v>0</v>
      </c>
      <c r="S843" s="74">
        <f t="shared" si="39"/>
        <v>500</v>
      </c>
      <c r="T843" s="73">
        <f t="shared" si="40"/>
        <v>500</v>
      </c>
      <c r="U843" s="75" t="s">
        <v>3522</v>
      </c>
      <c r="V843" s="69" t="s">
        <v>3075</v>
      </c>
    </row>
    <row r="844" spans="1:22" ht="13" hidden="1" x14ac:dyDescent="0.15">
      <c r="A844" s="64">
        <f t="shared" si="41"/>
        <v>843</v>
      </c>
      <c r="C844" s="79" t="s">
        <v>3523</v>
      </c>
      <c r="D844" s="82">
        <v>44033</v>
      </c>
      <c r="E844" s="66" t="s">
        <v>246</v>
      </c>
      <c r="F844" s="68">
        <v>805</v>
      </c>
      <c r="G844" s="66" t="s">
        <v>96</v>
      </c>
      <c r="H844" s="69" t="s">
        <v>909</v>
      </c>
      <c r="I844" s="66" t="s">
        <v>107</v>
      </c>
      <c r="J844" s="69" t="s">
        <v>121</v>
      </c>
      <c r="K844" s="76"/>
      <c r="L844" s="76"/>
      <c r="M844" s="76"/>
      <c r="N844" s="69" t="s">
        <v>3524</v>
      </c>
      <c r="O844" s="69" t="s">
        <v>935</v>
      </c>
      <c r="P844" s="76"/>
      <c r="Q844" s="76"/>
      <c r="R844" s="73">
        <v>0</v>
      </c>
      <c r="S844" s="74">
        <f t="shared" si="39"/>
        <v>500</v>
      </c>
      <c r="T844" s="73">
        <f t="shared" si="40"/>
        <v>500</v>
      </c>
      <c r="U844" s="75" t="s">
        <v>3525</v>
      </c>
      <c r="V844" s="69" t="s">
        <v>251</v>
      </c>
    </row>
    <row r="845" spans="1:22" ht="13" hidden="1" x14ac:dyDescent="0.15">
      <c r="A845" s="64">
        <f t="shared" si="41"/>
        <v>844</v>
      </c>
      <c r="C845" s="79" t="s">
        <v>3526</v>
      </c>
      <c r="D845" s="82">
        <v>44033</v>
      </c>
      <c r="E845" s="66" t="s">
        <v>246</v>
      </c>
      <c r="F845" s="68">
        <v>2516</v>
      </c>
      <c r="G845" s="66" t="s">
        <v>96</v>
      </c>
      <c r="H845" s="69" t="s">
        <v>3527</v>
      </c>
      <c r="I845" s="66" t="s">
        <v>445</v>
      </c>
      <c r="J845" s="69" t="s">
        <v>156</v>
      </c>
      <c r="K845" s="76"/>
      <c r="L845" s="76"/>
      <c r="M845" s="76"/>
      <c r="N845" s="69" t="s">
        <v>3528</v>
      </c>
      <c r="O845" s="69" t="s">
        <v>935</v>
      </c>
      <c r="P845" s="76"/>
      <c r="Q845" s="76"/>
      <c r="R845" s="73">
        <v>0</v>
      </c>
      <c r="S845" s="74">
        <f t="shared" si="39"/>
        <v>500</v>
      </c>
      <c r="T845" s="73">
        <f t="shared" si="40"/>
        <v>500</v>
      </c>
      <c r="U845" s="75" t="s">
        <v>3529</v>
      </c>
      <c r="V845" s="69" t="s">
        <v>3530</v>
      </c>
    </row>
    <row r="846" spans="1:22" ht="13" hidden="1" x14ac:dyDescent="0.15">
      <c r="A846" s="64">
        <f t="shared" si="41"/>
        <v>845</v>
      </c>
      <c r="C846" s="79" t="s">
        <v>3531</v>
      </c>
      <c r="D846" s="82">
        <v>44033</v>
      </c>
      <c r="E846" s="66" t="s">
        <v>246</v>
      </c>
      <c r="F846" s="68">
        <v>20</v>
      </c>
      <c r="G846" s="66" t="s">
        <v>96</v>
      </c>
      <c r="H846" s="69" t="s">
        <v>3532</v>
      </c>
      <c r="I846" s="66" t="s">
        <v>120</v>
      </c>
      <c r="J846" s="69" t="s">
        <v>121</v>
      </c>
      <c r="K846" s="76"/>
      <c r="L846" s="76"/>
      <c r="M846" s="76"/>
      <c r="N846" s="69" t="s">
        <v>3533</v>
      </c>
      <c r="O846" s="69" t="s">
        <v>935</v>
      </c>
      <c r="P846" s="76"/>
      <c r="Q846" s="76"/>
      <c r="R846" s="73">
        <v>0</v>
      </c>
      <c r="S846" s="74">
        <f t="shared" si="39"/>
        <v>500</v>
      </c>
      <c r="T846" s="73">
        <f t="shared" si="40"/>
        <v>500</v>
      </c>
      <c r="U846" s="75" t="s">
        <v>3534</v>
      </c>
      <c r="V846" s="69" t="s">
        <v>251</v>
      </c>
    </row>
    <row r="847" spans="1:22" ht="13" hidden="1" x14ac:dyDescent="0.15">
      <c r="A847" s="64">
        <f t="shared" si="41"/>
        <v>846</v>
      </c>
      <c r="C847" s="79" t="s">
        <v>3535</v>
      </c>
      <c r="D847" s="82">
        <v>44033</v>
      </c>
      <c r="E847" s="66" t="s">
        <v>246</v>
      </c>
      <c r="F847" s="68">
        <v>5710</v>
      </c>
      <c r="G847" s="66" t="s">
        <v>96</v>
      </c>
      <c r="H847" s="69" t="s">
        <v>3536</v>
      </c>
      <c r="I847" s="66" t="s">
        <v>113</v>
      </c>
      <c r="J847" s="69" t="s">
        <v>135</v>
      </c>
      <c r="K847" s="76"/>
      <c r="L847" s="76"/>
      <c r="M847" s="76"/>
      <c r="N847" s="69" t="s">
        <v>3537</v>
      </c>
      <c r="O847" s="69" t="s">
        <v>509</v>
      </c>
      <c r="P847" s="76"/>
      <c r="Q847" s="76"/>
      <c r="R847" s="73">
        <v>0</v>
      </c>
      <c r="S847" s="74">
        <f t="shared" si="39"/>
        <v>500</v>
      </c>
      <c r="T847" s="73">
        <f t="shared" si="40"/>
        <v>500</v>
      </c>
      <c r="U847" s="75" t="s">
        <v>3538</v>
      </c>
      <c r="V847" s="69" t="s">
        <v>493</v>
      </c>
    </row>
    <row r="848" spans="1:22" ht="13" hidden="1" x14ac:dyDescent="0.15">
      <c r="A848" s="64">
        <f t="shared" si="41"/>
        <v>847</v>
      </c>
      <c r="C848" s="79" t="s">
        <v>3539</v>
      </c>
      <c r="D848" s="82">
        <v>44033</v>
      </c>
      <c r="E848" s="66" t="s">
        <v>246</v>
      </c>
      <c r="F848" s="68">
        <v>7904</v>
      </c>
      <c r="G848" s="66" t="s">
        <v>96</v>
      </c>
      <c r="H848" s="69" t="s">
        <v>3540</v>
      </c>
      <c r="I848" s="66" t="s">
        <v>1210</v>
      </c>
      <c r="J848" s="69" t="s">
        <v>156</v>
      </c>
      <c r="K848" s="76"/>
      <c r="L848" s="76"/>
      <c r="M848" s="76"/>
      <c r="N848" s="69" t="s">
        <v>3541</v>
      </c>
      <c r="O848" s="69" t="s">
        <v>3542</v>
      </c>
      <c r="P848" s="76"/>
      <c r="Q848" s="76"/>
      <c r="R848" s="73">
        <v>0</v>
      </c>
      <c r="S848" s="74">
        <f t="shared" si="39"/>
        <v>500</v>
      </c>
      <c r="T848" s="73">
        <f t="shared" si="40"/>
        <v>500</v>
      </c>
      <c r="U848" s="75" t="s">
        <v>3543</v>
      </c>
      <c r="V848" s="69" t="s">
        <v>3544</v>
      </c>
    </row>
    <row r="849" spans="1:25" ht="13" hidden="1" x14ac:dyDescent="0.15">
      <c r="A849" s="64">
        <f t="shared" si="41"/>
        <v>848</v>
      </c>
      <c r="C849" s="79" t="s">
        <v>3545</v>
      </c>
      <c r="D849" s="82">
        <v>44033</v>
      </c>
      <c r="E849" s="66" t="s">
        <v>246</v>
      </c>
      <c r="F849" s="68">
        <v>9301</v>
      </c>
      <c r="G849" s="66" t="s">
        <v>96</v>
      </c>
      <c r="H849" s="69" t="s">
        <v>3546</v>
      </c>
      <c r="I849" s="66" t="s">
        <v>113</v>
      </c>
      <c r="J849" s="69" t="s">
        <v>135</v>
      </c>
      <c r="K849" s="76"/>
      <c r="L849" s="76"/>
      <c r="M849" s="76"/>
      <c r="N849" s="69" t="s">
        <v>3547</v>
      </c>
      <c r="O849" s="69" t="s">
        <v>255</v>
      </c>
      <c r="P849" s="76"/>
      <c r="Q849" s="76"/>
      <c r="R849" s="73">
        <v>0</v>
      </c>
      <c r="S849" s="74">
        <f t="shared" si="39"/>
        <v>500</v>
      </c>
      <c r="T849" s="73">
        <f t="shared" si="40"/>
        <v>500</v>
      </c>
      <c r="U849" s="75" t="s">
        <v>3548</v>
      </c>
      <c r="V849" s="69" t="s">
        <v>493</v>
      </c>
    </row>
    <row r="850" spans="1:25" ht="13" hidden="1" x14ac:dyDescent="0.15">
      <c r="A850" s="64">
        <f t="shared" si="41"/>
        <v>849</v>
      </c>
      <c r="C850" s="79" t="s">
        <v>3549</v>
      </c>
      <c r="D850" s="82">
        <v>44033</v>
      </c>
      <c r="E850" s="66" t="s">
        <v>246</v>
      </c>
      <c r="F850" s="68">
        <v>5101</v>
      </c>
      <c r="G850" s="66" t="s">
        <v>96</v>
      </c>
      <c r="H850" s="69" t="s">
        <v>3550</v>
      </c>
      <c r="I850" s="66" t="s">
        <v>445</v>
      </c>
      <c r="J850" s="69" t="s">
        <v>156</v>
      </c>
      <c r="K850" s="76"/>
      <c r="L850" s="76"/>
      <c r="M850" s="76"/>
      <c r="N850" s="69" t="s">
        <v>3551</v>
      </c>
      <c r="O850" s="69" t="s">
        <v>255</v>
      </c>
      <c r="P850" s="76"/>
      <c r="Q850" s="76"/>
      <c r="R850" s="73">
        <v>0</v>
      </c>
      <c r="S850" s="74">
        <f t="shared" si="39"/>
        <v>500</v>
      </c>
      <c r="T850" s="73">
        <f t="shared" si="40"/>
        <v>500</v>
      </c>
      <c r="U850" s="75" t="s">
        <v>3552</v>
      </c>
      <c r="V850" s="69" t="s">
        <v>493</v>
      </c>
    </row>
    <row r="851" spans="1:25" ht="13" hidden="1" x14ac:dyDescent="0.15">
      <c r="A851" s="64">
        <f t="shared" si="41"/>
        <v>850</v>
      </c>
      <c r="C851" s="79" t="s">
        <v>3553</v>
      </c>
      <c r="D851" s="82">
        <v>44033</v>
      </c>
      <c r="E851" s="66" t="s">
        <v>267</v>
      </c>
      <c r="F851" s="68">
        <v>3507</v>
      </c>
      <c r="G851" s="66" t="s">
        <v>96</v>
      </c>
      <c r="H851" s="69" t="s">
        <v>3554</v>
      </c>
      <c r="I851" s="66" t="s">
        <v>120</v>
      </c>
      <c r="J851" s="69" t="s">
        <v>162</v>
      </c>
      <c r="K851" s="76"/>
      <c r="L851" s="76"/>
      <c r="M851" s="76"/>
      <c r="N851" s="69" t="s">
        <v>3555</v>
      </c>
      <c r="O851" s="69" t="s">
        <v>1384</v>
      </c>
      <c r="P851" s="76"/>
      <c r="Q851" s="76"/>
      <c r="R851" s="73">
        <v>0</v>
      </c>
      <c r="S851" s="74">
        <f t="shared" si="39"/>
        <v>500</v>
      </c>
      <c r="T851" s="73">
        <f t="shared" si="40"/>
        <v>500</v>
      </c>
      <c r="U851" s="75" t="s">
        <v>3556</v>
      </c>
      <c r="V851" s="69" t="s">
        <v>272</v>
      </c>
      <c r="Y851" s="84" t="s">
        <v>5419</v>
      </c>
    </row>
    <row r="852" spans="1:25" ht="13" hidden="1" x14ac:dyDescent="0.15">
      <c r="A852" s="64">
        <f t="shared" si="41"/>
        <v>851</v>
      </c>
      <c r="C852" s="79" t="s">
        <v>3557</v>
      </c>
      <c r="D852" s="82">
        <v>44033</v>
      </c>
      <c r="E852" s="66" t="s">
        <v>267</v>
      </c>
      <c r="F852" s="68">
        <v>6008</v>
      </c>
      <c r="G852" s="66" t="s">
        <v>96</v>
      </c>
      <c r="H852" s="69" t="s">
        <v>3558</v>
      </c>
      <c r="I852" s="66" t="s">
        <v>120</v>
      </c>
      <c r="J852" s="69" t="s">
        <v>130</v>
      </c>
      <c r="K852" s="76"/>
      <c r="L852" s="76"/>
      <c r="M852" s="76"/>
      <c r="N852" s="69" t="s">
        <v>3559</v>
      </c>
      <c r="O852" s="69" t="s">
        <v>1621</v>
      </c>
      <c r="P852" s="76"/>
      <c r="Q852" s="76"/>
      <c r="R852" s="73">
        <v>0</v>
      </c>
      <c r="S852" s="74">
        <f t="shared" si="39"/>
        <v>500</v>
      </c>
      <c r="T852" s="73">
        <f t="shared" si="40"/>
        <v>500</v>
      </c>
      <c r="U852" s="75" t="s">
        <v>3560</v>
      </c>
      <c r="V852" s="69" t="s">
        <v>3561</v>
      </c>
    </row>
    <row r="853" spans="1:25" ht="13" x14ac:dyDescent="0.15">
      <c r="A853" s="64">
        <f t="shared" si="41"/>
        <v>852</v>
      </c>
      <c r="C853" s="79" t="s">
        <v>3562</v>
      </c>
      <c r="D853" s="82">
        <v>44033</v>
      </c>
      <c r="E853" s="66" t="s">
        <v>298</v>
      </c>
      <c r="F853" s="68">
        <v>417</v>
      </c>
      <c r="G853" s="66" t="s">
        <v>96</v>
      </c>
      <c r="H853" s="69" t="s">
        <v>3563</v>
      </c>
      <c r="I853" s="66" t="s">
        <v>445</v>
      </c>
      <c r="J853" s="69" t="s">
        <v>162</v>
      </c>
      <c r="K853" s="76"/>
      <c r="L853" s="76"/>
      <c r="M853" s="76"/>
      <c r="N853" s="69" t="s">
        <v>3564</v>
      </c>
      <c r="O853" s="69" t="s">
        <v>3565</v>
      </c>
      <c r="P853" s="76"/>
      <c r="Q853" s="76"/>
      <c r="R853" s="73">
        <v>50000</v>
      </c>
      <c r="S853" s="74">
        <f t="shared" si="39"/>
        <v>0</v>
      </c>
      <c r="T853" s="73">
        <f t="shared" si="40"/>
        <v>50000</v>
      </c>
      <c r="U853" s="75" t="s">
        <v>3566</v>
      </c>
      <c r="V853" s="69" t="s">
        <v>308</v>
      </c>
      <c r="W853" s="84" t="s">
        <v>5417</v>
      </c>
    </row>
    <row r="854" spans="1:25" ht="13" x14ac:dyDescent="0.15">
      <c r="A854" s="64">
        <f t="shared" si="41"/>
        <v>853</v>
      </c>
      <c r="C854" s="79" t="s">
        <v>3567</v>
      </c>
      <c r="D854" s="82">
        <v>44033</v>
      </c>
      <c r="E854" s="66" t="s">
        <v>298</v>
      </c>
      <c r="F854" s="68">
        <v>14407</v>
      </c>
      <c r="G854" s="66" t="s">
        <v>96</v>
      </c>
      <c r="H854" s="69" t="s">
        <v>3568</v>
      </c>
      <c r="I854" s="66" t="s">
        <v>1210</v>
      </c>
      <c r="J854" s="69" t="s">
        <v>142</v>
      </c>
      <c r="K854" s="76"/>
      <c r="L854" s="76"/>
      <c r="M854" s="76"/>
      <c r="N854" s="69" t="s">
        <v>3569</v>
      </c>
      <c r="O854" s="69" t="s">
        <v>1095</v>
      </c>
      <c r="P854" s="76"/>
      <c r="Q854" s="76"/>
      <c r="R854" s="73">
        <v>50000</v>
      </c>
      <c r="S854" s="74">
        <f t="shared" si="39"/>
        <v>0</v>
      </c>
      <c r="T854" s="73">
        <f t="shared" si="40"/>
        <v>50000</v>
      </c>
      <c r="U854" s="75" t="s">
        <v>3570</v>
      </c>
      <c r="V854" s="69" t="s">
        <v>323</v>
      </c>
      <c r="W854" s="84" t="s">
        <v>5417</v>
      </c>
    </row>
    <row r="855" spans="1:25" ht="13" x14ac:dyDescent="0.15">
      <c r="A855" s="64">
        <f t="shared" si="41"/>
        <v>854</v>
      </c>
      <c r="C855" s="79" t="s">
        <v>3571</v>
      </c>
      <c r="D855" s="82">
        <v>44033</v>
      </c>
      <c r="E855" s="66" t="s">
        <v>298</v>
      </c>
      <c r="F855" s="68">
        <v>11624</v>
      </c>
      <c r="G855" s="66" t="s">
        <v>96</v>
      </c>
      <c r="H855" s="69" t="s">
        <v>3572</v>
      </c>
      <c r="I855" s="66" t="s">
        <v>113</v>
      </c>
      <c r="J855" s="69" t="s">
        <v>108</v>
      </c>
      <c r="K855" s="76"/>
      <c r="L855" s="76"/>
      <c r="M855" s="76"/>
      <c r="N855" s="69" t="s">
        <v>3573</v>
      </c>
      <c r="O855" s="69" t="s">
        <v>870</v>
      </c>
      <c r="P855" s="76"/>
      <c r="Q855" s="76"/>
      <c r="R855" s="73">
        <v>50000</v>
      </c>
      <c r="S855" s="74">
        <f t="shared" si="39"/>
        <v>0</v>
      </c>
      <c r="T855" s="73">
        <f t="shared" si="40"/>
        <v>50000</v>
      </c>
      <c r="U855" s="75" t="s">
        <v>3574</v>
      </c>
      <c r="V855" s="69" t="s">
        <v>303</v>
      </c>
      <c r="W855" s="84" t="s">
        <v>5417</v>
      </c>
    </row>
    <row r="856" spans="1:25" ht="13" x14ac:dyDescent="0.15">
      <c r="A856" s="64">
        <f t="shared" si="41"/>
        <v>855</v>
      </c>
      <c r="C856" s="79" t="s">
        <v>3575</v>
      </c>
      <c r="D856" s="82">
        <v>44033</v>
      </c>
      <c r="E856" s="66" t="s">
        <v>298</v>
      </c>
      <c r="F856" s="68">
        <v>3601</v>
      </c>
      <c r="G856" s="66" t="s">
        <v>96</v>
      </c>
      <c r="H856" s="69" t="s">
        <v>3576</v>
      </c>
      <c r="I856" s="66" t="s">
        <v>98</v>
      </c>
      <c r="J856" s="69" t="s">
        <v>114</v>
      </c>
      <c r="K856" s="76"/>
      <c r="L856" s="76"/>
      <c r="M856" s="76"/>
      <c r="N856" s="69" t="s">
        <v>3577</v>
      </c>
      <c r="O856" s="69" t="s">
        <v>870</v>
      </c>
      <c r="P856" s="76"/>
      <c r="Q856" s="76"/>
      <c r="R856" s="73">
        <v>50000</v>
      </c>
      <c r="S856" s="74">
        <f t="shared" si="39"/>
        <v>0</v>
      </c>
      <c r="T856" s="73">
        <f t="shared" si="40"/>
        <v>50000</v>
      </c>
      <c r="U856" s="75" t="s">
        <v>3578</v>
      </c>
      <c r="V856" s="69" t="s">
        <v>308</v>
      </c>
      <c r="W856" s="84" t="s">
        <v>5417</v>
      </c>
    </row>
    <row r="857" spans="1:25" ht="13" x14ac:dyDescent="0.15">
      <c r="A857" s="64">
        <f t="shared" si="41"/>
        <v>856</v>
      </c>
      <c r="C857" s="79" t="s">
        <v>3579</v>
      </c>
      <c r="D857" s="82">
        <v>44033</v>
      </c>
      <c r="E857" s="66" t="s">
        <v>298</v>
      </c>
      <c r="F857" s="68">
        <v>3101</v>
      </c>
      <c r="G857" s="66" t="s">
        <v>96</v>
      </c>
      <c r="H857" s="69" t="s">
        <v>733</v>
      </c>
      <c r="I857" s="66" t="s">
        <v>113</v>
      </c>
      <c r="J857" s="69" t="s">
        <v>108</v>
      </c>
      <c r="K857" s="76"/>
      <c r="L857" s="76"/>
      <c r="M857" s="76"/>
      <c r="N857" s="69" t="s">
        <v>3580</v>
      </c>
      <c r="O857" s="69" t="s">
        <v>870</v>
      </c>
      <c r="P857" s="76"/>
      <c r="Q857" s="76"/>
      <c r="R857" s="73">
        <v>50000</v>
      </c>
      <c r="S857" s="74">
        <f t="shared" si="39"/>
        <v>0</v>
      </c>
      <c r="T857" s="73">
        <f t="shared" si="40"/>
        <v>50000</v>
      </c>
      <c r="U857" s="75" t="s">
        <v>3581</v>
      </c>
      <c r="V857" s="69" t="s">
        <v>308</v>
      </c>
      <c r="W857" s="84" t="s">
        <v>5417</v>
      </c>
    </row>
    <row r="858" spans="1:25" ht="13" x14ac:dyDescent="0.15">
      <c r="A858" s="64">
        <f t="shared" si="41"/>
        <v>857</v>
      </c>
      <c r="C858" s="79" t="s">
        <v>3582</v>
      </c>
      <c r="D858" s="82">
        <v>44033</v>
      </c>
      <c r="E858" s="66" t="s">
        <v>298</v>
      </c>
      <c r="F858" s="68">
        <v>13621</v>
      </c>
      <c r="G858" s="66" t="s">
        <v>96</v>
      </c>
      <c r="H858" s="69" t="s">
        <v>2632</v>
      </c>
      <c r="I858" s="66" t="s">
        <v>107</v>
      </c>
      <c r="J858" s="69" t="s">
        <v>142</v>
      </c>
      <c r="K858" s="76"/>
      <c r="L858" s="76"/>
      <c r="M858" s="76"/>
      <c r="N858" s="69" t="s">
        <v>3583</v>
      </c>
      <c r="O858" s="69" t="s">
        <v>870</v>
      </c>
      <c r="P858" s="76"/>
      <c r="Q858" s="76"/>
      <c r="R858" s="73">
        <v>50000</v>
      </c>
      <c r="S858" s="74">
        <f t="shared" si="39"/>
        <v>0</v>
      </c>
      <c r="T858" s="73">
        <f t="shared" si="40"/>
        <v>50000</v>
      </c>
      <c r="U858" s="75" t="s">
        <v>3584</v>
      </c>
      <c r="V858" s="69" t="s">
        <v>3585</v>
      </c>
      <c r="W858" s="84" t="s">
        <v>5417</v>
      </c>
    </row>
    <row r="859" spans="1:25" ht="13" x14ac:dyDescent="0.15">
      <c r="A859" s="64">
        <f t="shared" si="41"/>
        <v>858</v>
      </c>
      <c r="C859" s="79" t="s">
        <v>3586</v>
      </c>
      <c r="D859" s="82">
        <v>44033</v>
      </c>
      <c r="E859" s="66" t="s">
        <v>298</v>
      </c>
      <c r="F859" s="68">
        <v>14806</v>
      </c>
      <c r="G859" s="66" t="s">
        <v>96</v>
      </c>
      <c r="H859" s="69" t="s">
        <v>3587</v>
      </c>
      <c r="I859" s="66" t="s">
        <v>173</v>
      </c>
      <c r="J859" s="69" t="s">
        <v>142</v>
      </c>
      <c r="K859" s="76"/>
      <c r="L859" s="76"/>
      <c r="M859" s="76"/>
      <c r="N859" s="69" t="s">
        <v>3588</v>
      </c>
      <c r="O859" s="69" t="s">
        <v>870</v>
      </c>
      <c r="P859" s="76"/>
      <c r="Q859" s="76"/>
      <c r="R859" s="73">
        <v>50000</v>
      </c>
      <c r="S859" s="74">
        <f t="shared" si="39"/>
        <v>0</v>
      </c>
      <c r="T859" s="73">
        <f t="shared" si="40"/>
        <v>50000</v>
      </c>
      <c r="U859" s="75" t="s">
        <v>3589</v>
      </c>
      <c r="V859" s="69" t="s">
        <v>3590</v>
      </c>
      <c r="W859" s="84" t="s">
        <v>5417</v>
      </c>
    </row>
    <row r="860" spans="1:25" ht="13" x14ac:dyDescent="0.15">
      <c r="A860" s="64">
        <f t="shared" si="41"/>
        <v>859</v>
      </c>
      <c r="C860" s="79" t="s">
        <v>3591</v>
      </c>
      <c r="D860" s="82">
        <v>44033</v>
      </c>
      <c r="E860" s="66" t="s">
        <v>298</v>
      </c>
      <c r="F860" s="68">
        <v>8703</v>
      </c>
      <c r="G860" s="66" t="s">
        <v>96</v>
      </c>
      <c r="H860" s="69" t="s">
        <v>3592</v>
      </c>
      <c r="I860" s="66" t="s">
        <v>173</v>
      </c>
      <c r="J860" s="69" t="s">
        <v>135</v>
      </c>
      <c r="K860" s="76"/>
      <c r="L860" s="76"/>
      <c r="M860" s="76"/>
      <c r="N860" s="69" t="s">
        <v>3593</v>
      </c>
      <c r="O860" s="69" t="s">
        <v>332</v>
      </c>
      <c r="P860" s="76"/>
      <c r="Q860" s="76"/>
      <c r="R860" s="73">
        <v>50000</v>
      </c>
      <c r="S860" s="74">
        <f t="shared" si="39"/>
        <v>0</v>
      </c>
      <c r="T860" s="73">
        <f t="shared" si="40"/>
        <v>50000</v>
      </c>
      <c r="U860" s="75" t="s">
        <v>3594</v>
      </c>
      <c r="V860" s="69" t="s">
        <v>303</v>
      </c>
      <c r="W860" s="84" t="s">
        <v>5417</v>
      </c>
    </row>
    <row r="861" spans="1:25" ht="13" x14ac:dyDescent="0.15">
      <c r="A861" s="64">
        <f t="shared" si="41"/>
        <v>860</v>
      </c>
      <c r="C861" s="79" t="s">
        <v>3595</v>
      </c>
      <c r="D861" s="82">
        <v>44033</v>
      </c>
      <c r="E861" s="66" t="s">
        <v>298</v>
      </c>
      <c r="F861" s="68">
        <v>6921</v>
      </c>
      <c r="G861" s="66" t="s">
        <v>96</v>
      </c>
      <c r="H861" s="69" t="s">
        <v>3596</v>
      </c>
      <c r="I861" s="66" t="s">
        <v>98</v>
      </c>
      <c r="J861" s="69" t="s">
        <v>156</v>
      </c>
      <c r="K861" s="76"/>
      <c r="L861" s="76"/>
      <c r="M861" s="76"/>
      <c r="N861" s="69" t="s">
        <v>3597</v>
      </c>
      <c r="O861" s="69" t="s">
        <v>332</v>
      </c>
      <c r="P861" s="76"/>
      <c r="Q861" s="76"/>
      <c r="R861" s="73">
        <v>50000</v>
      </c>
      <c r="S861" s="74">
        <f t="shared" si="39"/>
        <v>0</v>
      </c>
      <c r="T861" s="73">
        <f t="shared" si="40"/>
        <v>50000</v>
      </c>
      <c r="U861" s="75" t="s">
        <v>3598</v>
      </c>
      <c r="V861" s="69" t="s">
        <v>308</v>
      </c>
      <c r="W861" s="84" t="s">
        <v>5417</v>
      </c>
    </row>
    <row r="862" spans="1:25" ht="13" x14ac:dyDescent="0.15">
      <c r="A862" s="64">
        <f t="shared" si="41"/>
        <v>861</v>
      </c>
      <c r="C862" s="79" t="s">
        <v>3599</v>
      </c>
      <c r="D862" s="82">
        <v>44033</v>
      </c>
      <c r="E862" s="66" t="s">
        <v>298</v>
      </c>
      <c r="F862" s="68">
        <v>6115</v>
      </c>
      <c r="G862" s="66" t="s">
        <v>96</v>
      </c>
      <c r="H862" s="69" t="s">
        <v>3600</v>
      </c>
      <c r="I862" s="66" t="s">
        <v>113</v>
      </c>
      <c r="J862" s="69" t="s">
        <v>162</v>
      </c>
      <c r="K862" s="76"/>
      <c r="L862" s="76"/>
      <c r="M862" s="76"/>
      <c r="N862" s="69" t="s">
        <v>3601</v>
      </c>
      <c r="O862" s="69" t="s">
        <v>332</v>
      </c>
      <c r="P862" s="76"/>
      <c r="Q862" s="76"/>
      <c r="R862" s="73">
        <v>50000</v>
      </c>
      <c r="S862" s="74">
        <f t="shared" si="39"/>
        <v>0</v>
      </c>
      <c r="T862" s="73">
        <f t="shared" si="40"/>
        <v>50000</v>
      </c>
      <c r="U862" s="75" t="s">
        <v>3602</v>
      </c>
      <c r="V862" s="69" t="s">
        <v>308</v>
      </c>
      <c r="W862" s="84" t="s">
        <v>5417</v>
      </c>
    </row>
    <row r="863" spans="1:25" ht="13" x14ac:dyDescent="0.15">
      <c r="A863" s="64">
        <f t="shared" si="41"/>
        <v>862</v>
      </c>
      <c r="C863" s="79" t="s">
        <v>3603</v>
      </c>
      <c r="D863" s="82">
        <v>44033</v>
      </c>
      <c r="E863" s="66" t="s">
        <v>298</v>
      </c>
      <c r="F863" s="68">
        <v>3300</v>
      </c>
      <c r="G863" s="66" t="s">
        <v>96</v>
      </c>
      <c r="H863" s="69" t="s">
        <v>3604</v>
      </c>
      <c r="I863" s="66" t="s">
        <v>120</v>
      </c>
      <c r="J863" s="69" t="s">
        <v>241</v>
      </c>
      <c r="K863" s="76"/>
      <c r="L863" s="76"/>
      <c r="M863" s="76"/>
      <c r="N863" s="69" t="s">
        <v>3605</v>
      </c>
      <c r="O863" s="69" t="s">
        <v>332</v>
      </c>
      <c r="P863" s="76"/>
      <c r="Q863" s="76"/>
      <c r="R863" s="73">
        <v>50000</v>
      </c>
      <c r="S863" s="74">
        <f t="shared" si="39"/>
        <v>0</v>
      </c>
      <c r="T863" s="73">
        <f t="shared" si="40"/>
        <v>50000</v>
      </c>
      <c r="U863" s="75" t="s">
        <v>3606</v>
      </c>
      <c r="V863" s="69" t="s">
        <v>562</v>
      </c>
      <c r="W863" s="84" t="s">
        <v>5417</v>
      </c>
    </row>
    <row r="864" spans="1:25" ht="13" x14ac:dyDescent="0.15">
      <c r="A864" s="64">
        <f t="shared" si="41"/>
        <v>863</v>
      </c>
      <c r="C864" s="79" t="s">
        <v>3607</v>
      </c>
      <c r="D864" s="82">
        <v>44033</v>
      </c>
      <c r="E864" s="66" t="s">
        <v>298</v>
      </c>
      <c r="F864" s="68">
        <v>12713</v>
      </c>
      <c r="G864" s="66" t="s">
        <v>96</v>
      </c>
      <c r="H864" s="69" t="s">
        <v>3608</v>
      </c>
      <c r="I864" s="66" t="s">
        <v>107</v>
      </c>
      <c r="J864" s="69" t="s">
        <v>108</v>
      </c>
      <c r="K864" s="76"/>
      <c r="L864" s="76"/>
      <c r="M864" s="76"/>
      <c r="N864" s="69" t="s">
        <v>3609</v>
      </c>
      <c r="O864" s="69" t="s">
        <v>870</v>
      </c>
      <c r="P864" s="76"/>
      <c r="Q864" s="76"/>
      <c r="R864" s="73">
        <v>50000</v>
      </c>
      <c r="S864" s="74">
        <f t="shared" si="39"/>
        <v>0</v>
      </c>
      <c r="T864" s="73">
        <f t="shared" si="40"/>
        <v>50000</v>
      </c>
      <c r="U864" s="75" t="s">
        <v>3610</v>
      </c>
      <c r="V864" s="69" t="s">
        <v>303</v>
      </c>
      <c r="W864" s="84" t="s">
        <v>5417</v>
      </c>
    </row>
    <row r="865" spans="1:23" ht="13" x14ac:dyDescent="0.15">
      <c r="A865" s="64">
        <f t="shared" si="41"/>
        <v>864</v>
      </c>
      <c r="C865" s="79" t="s">
        <v>3611</v>
      </c>
      <c r="D865" s="82">
        <v>44033</v>
      </c>
      <c r="E865" s="66" t="s">
        <v>298</v>
      </c>
      <c r="F865" s="68">
        <v>11600</v>
      </c>
      <c r="G865" s="66" t="s">
        <v>96</v>
      </c>
      <c r="H865" s="69" t="s">
        <v>1260</v>
      </c>
      <c r="I865" s="66" t="s">
        <v>129</v>
      </c>
      <c r="J865" s="69" t="s">
        <v>108</v>
      </c>
      <c r="K865" s="76"/>
      <c r="L865" s="76"/>
      <c r="M865" s="76"/>
      <c r="N865" s="69" t="s">
        <v>3612</v>
      </c>
      <c r="O865" s="69" t="s">
        <v>870</v>
      </c>
      <c r="P865" s="76"/>
      <c r="Q865" s="76"/>
      <c r="R865" s="73">
        <v>50000</v>
      </c>
      <c r="S865" s="74">
        <f t="shared" si="39"/>
        <v>0</v>
      </c>
      <c r="T865" s="73">
        <f t="shared" si="40"/>
        <v>50000</v>
      </c>
      <c r="U865" s="75" t="s">
        <v>3613</v>
      </c>
      <c r="V865" s="69" t="s">
        <v>303</v>
      </c>
      <c r="W865" s="84" t="s">
        <v>5417</v>
      </c>
    </row>
    <row r="866" spans="1:23" ht="13" x14ac:dyDescent="0.15">
      <c r="A866" s="64">
        <f t="shared" si="41"/>
        <v>865</v>
      </c>
      <c r="C866" s="79" t="s">
        <v>3614</v>
      </c>
      <c r="D866" s="82">
        <v>44033</v>
      </c>
      <c r="E866" s="66" t="s">
        <v>298</v>
      </c>
      <c r="F866" s="68">
        <v>6007</v>
      </c>
      <c r="G866" s="66" t="s">
        <v>96</v>
      </c>
      <c r="H866" s="69" t="s">
        <v>3615</v>
      </c>
      <c r="I866" s="66" t="s">
        <v>107</v>
      </c>
      <c r="J866" s="69" t="s">
        <v>130</v>
      </c>
      <c r="K866" s="76"/>
      <c r="L866" s="76"/>
      <c r="M866" s="76"/>
      <c r="N866" s="69" t="s">
        <v>3616</v>
      </c>
      <c r="O866" s="69" t="s">
        <v>870</v>
      </c>
      <c r="P866" s="76"/>
      <c r="Q866" s="76"/>
      <c r="R866" s="73">
        <v>50000</v>
      </c>
      <c r="S866" s="74">
        <f t="shared" si="39"/>
        <v>0</v>
      </c>
      <c r="T866" s="73">
        <f t="shared" si="40"/>
        <v>50000</v>
      </c>
      <c r="U866" s="75" t="s">
        <v>3617</v>
      </c>
      <c r="V866" s="69" t="s">
        <v>303</v>
      </c>
      <c r="W866" s="84" t="s">
        <v>5417</v>
      </c>
    </row>
    <row r="867" spans="1:23" ht="13" x14ac:dyDescent="0.15">
      <c r="A867" s="64">
        <f t="shared" si="41"/>
        <v>866</v>
      </c>
      <c r="C867" s="79" t="s">
        <v>3618</v>
      </c>
      <c r="D867" s="82">
        <v>44033</v>
      </c>
      <c r="E867" s="66" t="s">
        <v>298</v>
      </c>
      <c r="F867" s="68">
        <v>6805</v>
      </c>
      <c r="G867" s="66" t="s">
        <v>96</v>
      </c>
      <c r="H867" s="69" t="s">
        <v>3235</v>
      </c>
      <c r="I867" s="66" t="s">
        <v>98</v>
      </c>
      <c r="J867" s="69" t="s">
        <v>162</v>
      </c>
      <c r="K867" s="76"/>
      <c r="L867" s="76"/>
      <c r="M867" s="76"/>
      <c r="N867" s="69" t="s">
        <v>3619</v>
      </c>
      <c r="O867" s="69" t="s">
        <v>332</v>
      </c>
      <c r="P867" s="76"/>
      <c r="Q867" s="76"/>
      <c r="R867" s="73">
        <v>50000</v>
      </c>
      <c r="S867" s="74">
        <f t="shared" si="39"/>
        <v>0</v>
      </c>
      <c r="T867" s="73">
        <f t="shared" si="40"/>
        <v>50000</v>
      </c>
      <c r="U867" s="75" t="s">
        <v>3620</v>
      </c>
      <c r="V867" s="69" t="s">
        <v>308</v>
      </c>
      <c r="W867" s="84" t="s">
        <v>5417</v>
      </c>
    </row>
    <row r="868" spans="1:23" ht="13" x14ac:dyDescent="0.15">
      <c r="A868" s="64">
        <f t="shared" si="41"/>
        <v>867</v>
      </c>
      <c r="C868" s="79" t="s">
        <v>3621</v>
      </c>
      <c r="D868" s="82">
        <v>44033</v>
      </c>
      <c r="E868" s="66" t="s">
        <v>298</v>
      </c>
      <c r="F868" s="68">
        <v>3805</v>
      </c>
      <c r="G868" s="66" t="s">
        <v>96</v>
      </c>
      <c r="H868" s="69" t="s">
        <v>697</v>
      </c>
      <c r="I868" s="66" t="s">
        <v>98</v>
      </c>
      <c r="J868" s="69" t="s">
        <v>108</v>
      </c>
      <c r="K868" s="76"/>
      <c r="L868" s="76"/>
      <c r="M868" s="76"/>
      <c r="N868" s="69" t="s">
        <v>3622</v>
      </c>
      <c r="O868" s="69" t="s">
        <v>332</v>
      </c>
      <c r="P868" s="76"/>
      <c r="Q868" s="76"/>
      <c r="R868" s="73">
        <v>50000</v>
      </c>
      <c r="S868" s="74">
        <f t="shared" si="39"/>
        <v>0</v>
      </c>
      <c r="T868" s="73">
        <f t="shared" si="40"/>
        <v>50000</v>
      </c>
      <c r="U868" s="75" t="s">
        <v>3623</v>
      </c>
      <c r="V868" s="69" t="s">
        <v>308</v>
      </c>
      <c r="W868" s="84" t="s">
        <v>5417</v>
      </c>
    </row>
    <row r="869" spans="1:23" ht="13" x14ac:dyDescent="0.15">
      <c r="A869" s="64">
        <f t="shared" si="41"/>
        <v>868</v>
      </c>
      <c r="C869" s="79" t="s">
        <v>3624</v>
      </c>
      <c r="D869" s="82">
        <v>44033</v>
      </c>
      <c r="E869" s="66" t="s">
        <v>298</v>
      </c>
      <c r="F869" s="68">
        <v>304</v>
      </c>
      <c r="G869" s="66" t="s">
        <v>96</v>
      </c>
      <c r="H869" s="69" t="s">
        <v>3625</v>
      </c>
      <c r="I869" s="66" t="s">
        <v>120</v>
      </c>
      <c r="J869" s="69" t="s">
        <v>156</v>
      </c>
      <c r="K869" s="76"/>
      <c r="L869" s="76"/>
      <c r="M869" s="76"/>
      <c r="N869" s="69" t="s">
        <v>3626</v>
      </c>
      <c r="O869" s="69" t="s">
        <v>332</v>
      </c>
      <c r="P869" s="76"/>
      <c r="Q869" s="76"/>
      <c r="R869" s="73">
        <v>50000</v>
      </c>
      <c r="S869" s="74">
        <f t="shared" si="39"/>
        <v>0</v>
      </c>
      <c r="T869" s="73">
        <f t="shared" si="40"/>
        <v>50000</v>
      </c>
      <c r="U869" s="75" t="s">
        <v>3627</v>
      </c>
      <c r="V869" s="69" t="s">
        <v>339</v>
      </c>
      <c r="W869" s="84" t="s">
        <v>5417</v>
      </c>
    </row>
    <row r="870" spans="1:23" ht="13" hidden="1" x14ac:dyDescent="0.15">
      <c r="A870" s="64">
        <f t="shared" si="41"/>
        <v>869</v>
      </c>
      <c r="C870" s="79" t="s">
        <v>3628</v>
      </c>
      <c r="D870" s="82">
        <v>44033</v>
      </c>
      <c r="E870" s="66" t="s">
        <v>298</v>
      </c>
      <c r="F870" s="68">
        <v>1909</v>
      </c>
      <c r="G870" s="66" t="s">
        <v>96</v>
      </c>
      <c r="H870" s="69" t="s">
        <v>3629</v>
      </c>
      <c r="I870" s="66" t="s">
        <v>113</v>
      </c>
      <c r="J870" s="69" t="s">
        <v>108</v>
      </c>
      <c r="K870" s="76"/>
      <c r="L870" s="76"/>
      <c r="M870" s="76"/>
      <c r="N870" s="69" t="s">
        <v>3630</v>
      </c>
      <c r="O870" s="69" t="s">
        <v>3631</v>
      </c>
      <c r="P870" s="76"/>
      <c r="Q870" s="76"/>
      <c r="R870" s="73">
        <v>0</v>
      </c>
      <c r="S870" s="74">
        <f t="shared" si="39"/>
        <v>500</v>
      </c>
      <c r="T870" s="73">
        <f t="shared" si="40"/>
        <v>500</v>
      </c>
      <c r="U870" s="75" t="s">
        <v>3632</v>
      </c>
      <c r="V870" s="69" t="s">
        <v>596</v>
      </c>
    </row>
    <row r="871" spans="1:23" ht="13" x14ac:dyDescent="0.15">
      <c r="A871" s="64">
        <f t="shared" si="41"/>
        <v>870</v>
      </c>
      <c r="C871" s="79" t="s">
        <v>3633</v>
      </c>
      <c r="D871" s="82">
        <v>44033</v>
      </c>
      <c r="E871" s="66" t="s">
        <v>298</v>
      </c>
      <c r="F871" s="68">
        <v>4417</v>
      </c>
      <c r="G871" s="66" t="s">
        <v>96</v>
      </c>
      <c r="H871" s="69" t="s">
        <v>3634</v>
      </c>
      <c r="I871" s="66" t="s">
        <v>113</v>
      </c>
      <c r="J871" s="69" t="s">
        <v>156</v>
      </c>
      <c r="K871" s="76"/>
      <c r="L871" s="76"/>
      <c r="M871" s="76"/>
      <c r="N871" s="69" t="s">
        <v>3635</v>
      </c>
      <c r="O871" s="69" t="s">
        <v>332</v>
      </c>
      <c r="P871" s="76"/>
      <c r="Q871" s="76"/>
      <c r="R871" s="73">
        <v>50000</v>
      </c>
      <c r="S871" s="74">
        <f t="shared" si="39"/>
        <v>0</v>
      </c>
      <c r="T871" s="73">
        <f t="shared" si="40"/>
        <v>50000</v>
      </c>
      <c r="U871" s="75" t="s">
        <v>3636</v>
      </c>
      <c r="V871" s="69" t="s">
        <v>308</v>
      </c>
      <c r="W871" s="84" t="s">
        <v>5417</v>
      </c>
    </row>
    <row r="872" spans="1:23" ht="13" x14ac:dyDescent="0.15">
      <c r="A872" s="64">
        <f t="shared" si="41"/>
        <v>871</v>
      </c>
      <c r="C872" s="79" t="s">
        <v>3637</v>
      </c>
      <c r="D872" s="82">
        <v>44033</v>
      </c>
      <c r="E872" s="66" t="s">
        <v>298</v>
      </c>
      <c r="F872" s="68">
        <v>400</v>
      </c>
      <c r="G872" s="66" t="s">
        <v>96</v>
      </c>
      <c r="H872" s="69" t="s">
        <v>3638</v>
      </c>
      <c r="I872" s="66" t="s">
        <v>107</v>
      </c>
      <c r="J872" s="69" t="s">
        <v>162</v>
      </c>
      <c r="K872" s="76"/>
      <c r="L872" s="76"/>
      <c r="M872" s="76"/>
      <c r="N872" s="69" t="s">
        <v>3639</v>
      </c>
      <c r="O872" s="69" t="s">
        <v>332</v>
      </c>
      <c r="P872" s="76"/>
      <c r="Q872" s="76"/>
      <c r="R872" s="73">
        <v>50000</v>
      </c>
      <c r="S872" s="74">
        <f t="shared" si="39"/>
        <v>0</v>
      </c>
      <c r="T872" s="73">
        <f t="shared" si="40"/>
        <v>50000</v>
      </c>
      <c r="U872" s="76"/>
      <c r="V872" s="69" t="s">
        <v>308</v>
      </c>
      <c r="W872" s="84" t="s">
        <v>5417</v>
      </c>
    </row>
    <row r="873" spans="1:23" ht="13" hidden="1" x14ac:dyDescent="0.15">
      <c r="A873" s="64">
        <f t="shared" si="41"/>
        <v>872</v>
      </c>
      <c r="C873" s="79" t="s">
        <v>3640</v>
      </c>
      <c r="D873" s="82">
        <v>44033</v>
      </c>
      <c r="E873" s="66" t="s">
        <v>298</v>
      </c>
      <c r="F873" s="68">
        <v>908</v>
      </c>
      <c r="G873" s="66" t="s">
        <v>96</v>
      </c>
      <c r="H873" s="69" t="s">
        <v>3641</v>
      </c>
      <c r="I873" s="66" t="s">
        <v>120</v>
      </c>
      <c r="J873" s="69" t="s">
        <v>162</v>
      </c>
      <c r="K873" s="76"/>
      <c r="L873" s="76"/>
      <c r="M873" s="76"/>
      <c r="N873" s="69" t="s">
        <v>3642</v>
      </c>
      <c r="O873" s="69" t="s">
        <v>123</v>
      </c>
      <c r="P873" s="76"/>
      <c r="Q873" s="76"/>
      <c r="R873" s="73">
        <v>0</v>
      </c>
      <c r="S873" s="74">
        <f t="shared" si="39"/>
        <v>500</v>
      </c>
      <c r="T873" s="73">
        <f t="shared" si="40"/>
        <v>500</v>
      </c>
      <c r="U873" s="75" t="s">
        <v>3643</v>
      </c>
      <c r="V873" s="69" t="s">
        <v>3644</v>
      </c>
    </row>
    <row r="874" spans="1:23" ht="13" x14ac:dyDescent="0.15">
      <c r="A874" s="64">
        <f t="shared" si="41"/>
        <v>873</v>
      </c>
      <c r="C874" s="79" t="s">
        <v>3645</v>
      </c>
      <c r="D874" s="82">
        <v>44033</v>
      </c>
      <c r="E874" s="66" t="s">
        <v>298</v>
      </c>
      <c r="F874" s="68">
        <v>606</v>
      </c>
      <c r="G874" s="66" t="s">
        <v>96</v>
      </c>
      <c r="H874" s="69" t="s">
        <v>3646</v>
      </c>
      <c r="I874" s="66" t="s">
        <v>120</v>
      </c>
      <c r="J874" s="69" t="s">
        <v>241</v>
      </c>
      <c r="K874" s="76"/>
      <c r="L874" s="76"/>
      <c r="M874" s="76"/>
      <c r="N874" s="69" t="s">
        <v>3647</v>
      </c>
      <c r="O874" s="69" t="s">
        <v>332</v>
      </c>
      <c r="P874" s="76"/>
      <c r="Q874" s="76"/>
      <c r="R874" s="73">
        <v>50000</v>
      </c>
      <c r="S874" s="74">
        <f t="shared" si="39"/>
        <v>0</v>
      </c>
      <c r="T874" s="73">
        <f t="shared" si="40"/>
        <v>50000</v>
      </c>
      <c r="U874" s="75" t="s">
        <v>3648</v>
      </c>
      <c r="V874" s="69" t="s">
        <v>308</v>
      </c>
      <c r="W874" s="84" t="s">
        <v>5417</v>
      </c>
    </row>
    <row r="875" spans="1:23" ht="13" hidden="1" x14ac:dyDescent="0.15">
      <c r="A875" s="64">
        <f t="shared" si="41"/>
        <v>874</v>
      </c>
      <c r="C875" s="79" t="s">
        <v>3649</v>
      </c>
      <c r="D875" s="82">
        <v>44033</v>
      </c>
      <c r="E875" s="66" t="s">
        <v>298</v>
      </c>
      <c r="F875" s="68">
        <v>221</v>
      </c>
      <c r="G875" s="66" t="s">
        <v>96</v>
      </c>
      <c r="H875" s="69" t="s">
        <v>3650</v>
      </c>
      <c r="I875" s="66" t="s">
        <v>113</v>
      </c>
      <c r="J875" s="69" t="s">
        <v>156</v>
      </c>
      <c r="K875" s="76"/>
      <c r="L875" s="76"/>
      <c r="M875" s="76"/>
      <c r="N875" s="69" t="s">
        <v>3651</v>
      </c>
      <c r="O875" s="69" t="s">
        <v>123</v>
      </c>
      <c r="P875" s="76"/>
      <c r="Q875" s="76"/>
      <c r="R875" s="73">
        <v>0</v>
      </c>
      <c r="S875" s="74">
        <f t="shared" si="39"/>
        <v>500</v>
      </c>
      <c r="T875" s="73">
        <f t="shared" si="40"/>
        <v>500</v>
      </c>
      <c r="U875" s="75" t="s">
        <v>3652</v>
      </c>
      <c r="V875" s="69" t="s">
        <v>596</v>
      </c>
    </row>
    <row r="876" spans="1:23" ht="13" hidden="1" x14ac:dyDescent="0.15">
      <c r="A876" s="64">
        <f t="shared" si="41"/>
        <v>875</v>
      </c>
      <c r="C876" s="79" t="s">
        <v>3653</v>
      </c>
      <c r="D876" s="82">
        <v>44034</v>
      </c>
      <c r="E876" s="66" t="s">
        <v>95</v>
      </c>
      <c r="F876" s="68">
        <v>906</v>
      </c>
      <c r="G876" s="66" t="s">
        <v>96</v>
      </c>
      <c r="H876" s="69" t="s">
        <v>3654</v>
      </c>
      <c r="I876" s="66" t="s">
        <v>113</v>
      </c>
      <c r="J876" s="69" t="s">
        <v>162</v>
      </c>
      <c r="K876" s="70">
        <v>7253</v>
      </c>
      <c r="L876" s="71">
        <v>23</v>
      </c>
      <c r="M876" s="72">
        <v>1</v>
      </c>
      <c r="N876" s="69" t="s">
        <v>3655</v>
      </c>
      <c r="O876" s="69" t="s">
        <v>101</v>
      </c>
      <c r="P876" s="71">
        <v>1</v>
      </c>
      <c r="Q876" s="71">
        <v>1</v>
      </c>
      <c r="R876" s="73">
        <v>229361</v>
      </c>
      <c r="S876" s="74">
        <f t="shared" si="39"/>
        <v>0</v>
      </c>
      <c r="T876" s="73">
        <f t="shared" si="40"/>
        <v>229361</v>
      </c>
      <c r="U876" s="75" t="s">
        <v>3656</v>
      </c>
      <c r="V876" s="76"/>
    </row>
    <row r="877" spans="1:23" ht="13" hidden="1" x14ac:dyDescent="0.15">
      <c r="A877" s="64">
        <f t="shared" si="41"/>
        <v>876</v>
      </c>
      <c r="C877" s="79" t="s">
        <v>3657</v>
      </c>
      <c r="D877" s="82">
        <v>44034</v>
      </c>
      <c r="E877" s="66" t="s">
        <v>95</v>
      </c>
      <c r="F877" s="68">
        <v>902</v>
      </c>
      <c r="G877" s="66" t="s">
        <v>96</v>
      </c>
      <c r="H877" s="69" t="s">
        <v>3654</v>
      </c>
      <c r="I877" s="66" t="s">
        <v>113</v>
      </c>
      <c r="J877" s="69" t="s">
        <v>162</v>
      </c>
      <c r="K877" s="70">
        <v>7253</v>
      </c>
      <c r="L877" s="71">
        <v>22</v>
      </c>
      <c r="M877" s="72">
        <v>1</v>
      </c>
      <c r="N877" s="69" t="s">
        <v>3655</v>
      </c>
      <c r="O877" s="69" t="s">
        <v>101</v>
      </c>
      <c r="P877" s="71">
        <v>1</v>
      </c>
      <c r="Q877" s="71">
        <v>1</v>
      </c>
      <c r="R877" s="73">
        <v>229361</v>
      </c>
      <c r="S877" s="74">
        <f t="shared" si="39"/>
        <v>0</v>
      </c>
      <c r="T877" s="73">
        <f t="shared" si="40"/>
        <v>229361</v>
      </c>
      <c r="U877" s="75" t="s">
        <v>3658</v>
      </c>
      <c r="V877" s="69" t="s">
        <v>3659</v>
      </c>
    </row>
    <row r="878" spans="1:23" ht="13" hidden="1" x14ac:dyDescent="0.15">
      <c r="A878" s="64">
        <f t="shared" si="41"/>
        <v>877</v>
      </c>
      <c r="C878" s="79" t="s">
        <v>3660</v>
      </c>
      <c r="D878" s="82">
        <v>44034</v>
      </c>
      <c r="E878" s="66" t="s">
        <v>95</v>
      </c>
      <c r="F878" s="68">
        <v>5804</v>
      </c>
      <c r="G878" s="66" t="s">
        <v>96</v>
      </c>
      <c r="H878" s="69" t="s">
        <v>3661</v>
      </c>
      <c r="I878" s="66" t="s">
        <v>98</v>
      </c>
      <c r="J878" s="69" t="s">
        <v>114</v>
      </c>
      <c r="K878" s="70">
        <v>6498</v>
      </c>
      <c r="L878" s="71">
        <v>55</v>
      </c>
      <c r="M878" s="72">
        <v>1</v>
      </c>
      <c r="N878" s="69" t="s">
        <v>3662</v>
      </c>
      <c r="O878" s="69" t="s">
        <v>3663</v>
      </c>
      <c r="P878" s="71">
        <v>1</v>
      </c>
      <c r="Q878" s="71">
        <v>1</v>
      </c>
      <c r="R878" s="73">
        <v>286743</v>
      </c>
      <c r="S878" s="74">
        <f t="shared" si="39"/>
        <v>0</v>
      </c>
      <c r="T878" s="73">
        <f t="shared" si="40"/>
        <v>286743</v>
      </c>
      <c r="U878" s="75" t="s">
        <v>3664</v>
      </c>
      <c r="V878" s="76"/>
    </row>
    <row r="879" spans="1:23" ht="13" hidden="1" x14ac:dyDescent="0.15">
      <c r="A879" s="64">
        <f t="shared" si="41"/>
        <v>878</v>
      </c>
      <c r="C879" s="79" t="s">
        <v>3665</v>
      </c>
      <c r="D879" s="82">
        <v>44034</v>
      </c>
      <c r="E879" s="66" t="s">
        <v>95</v>
      </c>
      <c r="F879" s="68">
        <v>5817</v>
      </c>
      <c r="G879" s="66" t="s">
        <v>96</v>
      </c>
      <c r="H879" s="69" t="s">
        <v>3666</v>
      </c>
      <c r="I879" s="66" t="s">
        <v>98</v>
      </c>
      <c r="J879" s="69" t="s">
        <v>114</v>
      </c>
      <c r="K879" s="70">
        <v>6498</v>
      </c>
      <c r="L879" s="71">
        <v>131</v>
      </c>
      <c r="M879" s="72">
        <v>1</v>
      </c>
      <c r="N879" s="69" t="s">
        <v>3662</v>
      </c>
      <c r="O879" s="69" t="s">
        <v>3663</v>
      </c>
      <c r="P879" s="71">
        <v>1</v>
      </c>
      <c r="Q879" s="71">
        <v>1</v>
      </c>
      <c r="R879" s="73">
        <v>286743</v>
      </c>
      <c r="S879" s="74">
        <f t="shared" si="39"/>
        <v>0</v>
      </c>
      <c r="T879" s="73">
        <f t="shared" si="40"/>
        <v>286743</v>
      </c>
      <c r="U879" s="75" t="s">
        <v>3667</v>
      </c>
      <c r="V879" s="76"/>
    </row>
    <row r="880" spans="1:23" ht="13" hidden="1" x14ac:dyDescent="0.15">
      <c r="A880" s="64">
        <f t="shared" si="41"/>
        <v>879</v>
      </c>
      <c r="C880" s="79" t="s">
        <v>3668</v>
      </c>
      <c r="D880" s="82">
        <v>44034</v>
      </c>
      <c r="E880" s="66" t="s">
        <v>95</v>
      </c>
      <c r="F880" s="68">
        <v>5800</v>
      </c>
      <c r="G880" s="66" t="s">
        <v>96</v>
      </c>
      <c r="H880" s="69" t="s">
        <v>3661</v>
      </c>
      <c r="I880" s="66" t="s">
        <v>98</v>
      </c>
      <c r="J880" s="69" t="s">
        <v>114</v>
      </c>
      <c r="K880" s="70">
        <v>6498</v>
      </c>
      <c r="L880" s="71">
        <v>56</v>
      </c>
      <c r="M880" s="72">
        <v>1</v>
      </c>
      <c r="N880" s="69" t="s">
        <v>3662</v>
      </c>
      <c r="O880" s="69" t="s">
        <v>3663</v>
      </c>
      <c r="P880" s="71">
        <v>1</v>
      </c>
      <c r="Q880" s="71">
        <v>1</v>
      </c>
      <c r="R880" s="73">
        <v>266385</v>
      </c>
      <c r="S880" s="74">
        <f t="shared" si="39"/>
        <v>0</v>
      </c>
      <c r="T880" s="73">
        <f t="shared" si="40"/>
        <v>266385</v>
      </c>
      <c r="U880" s="75" t="s">
        <v>3669</v>
      </c>
      <c r="V880" s="76"/>
    </row>
    <row r="881" spans="1:24" ht="13" hidden="1" x14ac:dyDescent="0.15">
      <c r="A881" s="64">
        <f t="shared" si="41"/>
        <v>880</v>
      </c>
      <c r="C881" s="79" t="s">
        <v>3670</v>
      </c>
      <c r="D881" s="82">
        <v>44034</v>
      </c>
      <c r="E881" s="66" t="s">
        <v>95</v>
      </c>
      <c r="F881" s="68">
        <v>5808</v>
      </c>
      <c r="G881" s="66" t="s">
        <v>96</v>
      </c>
      <c r="H881" s="69" t="s">
        <v>3661</v>
      </c>
      <c r="I881" s="66" t="s">
        <v>98</v>
      </c>
      <c r="J881" s="69" t="s">
        <v>114</v>
      </c>
      <c r="K881" s="70">
        <v>6498</v>
      </c>
      <c r="L881" s="71">
        <v>54</v>
      </c>
      <c r="M881" s="72">
        <v>1</v>
      </c>
      <c r="N881" s="69" t="s">
        <v>3662</v>
      </c>
      <c r="O881" s="69" t="s">
        <v>3663</v>
      </c>
      <c r="P881" s="71">
        <v>1</v>
      </c>
      <c r="Q881" s="71">
        <v>1</v>
      </c>
      <c r="R881" s="73">
        <v>266385</v>
      </c>
      <c r="S881" s="74">
        <f t="shared" si="39"/>
        <v>0</v>
      </c>
      <c r="T881" s="73">
        <f t="shared" si="40"/>
        <v>266385</v>
      </c>
      <c r="U881" s="75" t="s">
        <v>3671</v>
      </c>
      <c r="V881" s="76"/>
    </row>
    <row r="882" spans="1:24" ht="13" hidden="1" x14ac:dyDescent="0.15">
      <c r="A882" s="64">
        <f t="shared" si="41"/>
        <v>881</v>
      </c>
      <c r="C882" s="79" t="s">
        <v>3672</v>
      </c>
      <c r="D882" s="82">
        <v>44034</v>
      </c>
      <c r="E882" s="66" t="s">
        <v>95</v>
      </c>
      <c r="F882" s="68">
        <v>10804</v>
      </c>
      <c r="G882" s="66" t="s">
        <v>96</v>
      </c>
      <c r="H882" s="69" t="s">
        <v>3673</v>
      </c>
      <c r="I882" s="66" t="s">
        <v>98</v>
      </c>
      <c r="J882" s="69" t="s">
        <v>114</v>
      </c>
      <c r="K882" s="70">
        <v>6498</v>
      </c>
      <c r="L882" s="71">
        <v>6</v>
      </c>
      <c r="M882" s="72">
        <v>1</v>
      </c>
      <c r="N882" s="69" t="s">
        <v>3662</v>
      </c>
      <c r="O882" s="69" t="s">
        <v>3663</v>
      </c>
      <c r="P882" s="71">
        <v>1</v>
      </c>
      <c r="Q882" s="71">
        <v>1</v>
      </c>
      <c r="R882" s="73">
        <v>275384</v>
      </c>
      <c r="S882" s="74">
        <f t="shared" si="39"/>
        <v>0</v>
      </c>
      <c r="T882" s="73">
        <f t="shared" si="40"/>
        <v>275384</v>
      </c>
      <c r="U882" s="75" t="s">
        <v>3674</v>
      </c>
      <c r="V882" s="76"/>
    </row>
    <row r="883" spans="1:24" ht="13" hidden="1" x14ac:dyDescent="0.15">
      <c r="A883" s="64">
        <f t="shared" si="41"/>
        <v>882</v>
      </c>
      <c r="C883" s="79" t="s">
        <v>3675</v>
      </c>
      <c r="D883" s="82">
        <v>44034</v>
      </c>
      <c r="E883" s="66" t="s">
        <v>95</v>
      </c>
      <c r="F883" s="68">
        <v>10002</v>
      </c>
      <c r="G883" s="66" t="s">
        <v>96</v>
      </c>
      <c r="H883" s="69" t="s">
        <v>106</v>
      </c>
      <c r="I883" s="66" t="s">
        <v>107</v>
      </c>
      <c r="J883" s="69" t="s">
        <v>108</v>
      </c>
      <c r="K883" s="70">
        <v>6536</v>
      </c>
      <c r="L883" s="71">
        <v>35</v>
      </c>
      <c r="M883" s="72">
        <v>2</v>
      </c>
      <c r="N883" s="69" t="s">
        <v>109</v>
      </c>
      <c r="O883" s="69" t="s">
        <v>109</v>
      </c>
      <c r="P883" s="71">
        <v>1</v>
      </c>
      <c r="Q883" s="71">
        <v>1</v>
      </c>
      <c r="R883" s="73">
        <v>343446</v>
      </c>
      <c r="S883" s="74">
        <f t="shared" si="39"/>
        <v>0</v>
      </c>
      <c r="T883" s="73">
        <f t="shared" si="40"/>
        <v>343446</v>
      </c>
      <c r="U883" s="75" t="s">
        <v>3676</v>
      </c>
      <c r="V883" s="76"/>
    </row>
    <row r="884" spans="1:24" ht="13" hidden="1" x14ac:dyDescent="0.15">
      <c r="A884" s="64">
        <f t="shared" si="41"/>
        <v>883</v>
      </c>
      <c r="C884" s="79" t="s">
        <v>3677</v>
      </c>
      <c r="D884" s="82">
        <v>44034</v>
      </c>
      <c r="E884" s="66" t="s">
        <v>95</v>
      </c>
      <c r="F884" s="68">
        <v>6119</v>
      </c>
      <c r="G884" s="66" t="s">
        <v>96</v>
      </c>
      <c r="H884" s="69" t="s">
        <v>1925</v>
      </c>
      <c r="I884" s="66" t="s">
        <v>120</v>
      </c>
      <c r="J884" s="69" t="s">
        <v>162</v>
      </c>
      <c r="K884" s="70">
        <v>7029</v>
      </c>
      <c r="L884" s="71">
        <v>25</v>
      </c>
      <c r="M884" s="72">
        <v>2</v>
      </c>
      <c r="N884" s="69" t="s">
        <v>1468</v>
      </c>
      <c r="O884" s="69" t="s">
        <v>1469</v>
      </c>
      <c r="P884" s="71">
        <v>1</v>
      </c>
      <c r="Q884" s="71">
        <v>1</v>
      </c>
      <c r="R884" s="73">
        <v>184773</v>
      </c>
      <c r="S884" s="74">
        <f t="shared" si="39"/>
        <v>0</v>
      </c>
      <c r="T884" s="73">
        <f t="shared" si="40"/>
        <v>184773</v>
      </c>
      <c r="U884" s="75" t="s">
        <v>3678</v>
      </c>
      <c r="V884" s="76"/>
    </row>
    <row r="885" spans="1:24" ht="13" hidden="1" x14ac:dyDescent="0.15">
      <c r="A885" s="64">
        <f t="shared" si="41"/>
        <v>884</v>
      </c>
      <c r="C885" s="79" t="s">
        <v>3679</v>
      </c>
      <c r="D885" s="82">
        <v>44034</v>
      </c>
      <c r="E885" s="66" t="s">
        <v>133</v>
      </c>
      <c r="F885" s="68">
        <v>6506</v>
      </c>
      <c r="G885" s="66" t="s">
        <v>96</v>
      </c>
      <c r="H885" s="69" t="s">
        <v>3680</v>
      </c>
      <c r="I885" s="66" t="s">
        <v>107</v>
      </c>
      <c r="J885" s="69" t="s">
        <v>135</v>
      </c>
      <c r="K885" s="76"/>
      <c r="L885" s="76"/>
      <c r="M885" s="76"/>
      <c r="N885" s="69" t="s">
        <v>3681</v>
      </c>
      <c r="O885" s="69" t="s">
        <v>3682</v>
      </c>
      <c r="P885" s="76"/>
      <c r="Q885" s="76"/>
      <c r="R885" s="73">
        <v>0</v>
      </c>
      <c r="S885" s="74">
        <f t="shared" si="39"/>
        <v>12000</v>
      </c>
      <c r="T885" s="73">
        <f t="shared" si="40"/>
        <v>12000</v>
      </c>
      <c r="U885" s="75" t="s">
        <v>3683</v>
      </c>
      <c r="V885" s="69" t="s">
        <v>139</v>
      </c>
      <c r="X885" s="84" t="s">
        <v>5419</v>
      </c>
    </row>
    <row r="886" spans="1:24" ht="13" hidden="1" x14ac:dyDescent="0.15">
      <c r="A886" s="64">
        <f t="shared" si="41"/>
        <v>885</v>
      </c>
      <c r="C886" s="79" t="s">
        <v>3684</v>
      </c>
      <c r="D886" s="82">
        <v>44034</v>
      </c>
      <c r="E886" s="66" t="s">
        <v>133</v>
      </c>
      <c r="F886" s="68">
        <v>3508</v>
      </c>
      <c r="G886" s="66" t="s">
        <v>96</v>
      </c>
      <c r="H886" s="69" t="s">
        <v>544</v>
      </c>
      <c r="I886" s="66" t="s">
        <v>107</v>
      </c>
      <c r="J886" s="69" t="s">
        <v>156</v>
      </c>
      <c r="K886" s="76"/>
      <c r="L886" s="76"/>
      <c r="M886" s="76"/>
      <c r="N886" s="69" t="s">
        <v>545</v>
      </c>
      <c r="O886" s="69" t="s">
        <v>848</v>
      </c>
      <c r="P886" s="76"/>
      <c r="Q886" s="76"/>
      <c r="R886" s="73">
        <v>0</v>
      </c>
      <c r="S886" s="74">
        <f t="shared" si="39"/>
        <v>12000</v>
      </c>
      <c r="T886" s="73">
        <f t="shared" si="40"/>
        <v>12000</v>
      </c>
      <c r="U886" s="75" t="s">
        <v>546</v>
      </c>
      <c r="V886" s="69" t="s">
        <v>146</v>
      </c>
      <c r="X886" s="84" t="s">
        <v>5419</v>
      </c>
    </row>
    <row r="887" spans="1:24" ht="13" hidden="1" x14ac:dyDescent="0.15">
      <c r="A887" s="64">
        <f t="shared" si="41"/>
        <v>886</v>
      </c>
      <c r="C887" s="79" t="s">
        <v>3685</v>
      </c>
      <c r="D887" s="82">
        <v>44034</v>
      </c>
      <c r="E887" s="66" t="s">
        <v>133</v>
      </c>
      <c r="F887" s="68">
        <v>2806</v>
      </c>
      <c r="G887" s="66" t="s">
        <v>96</v>
      </c>
      <c r="H887" s="69" t="s">
        <v>3686</v>
      </c>
      <c r="I887" s="66" t="s">
        <v>129</v>
      </c>
      <c r="J887" s="69" t="s">
        <v>130</v>
      </c>
      <c r="K887" s="76"/>
      <c r="L887" s="76"/>
      <c r="M887" s="76"/>
      <c r="N887" s="69" t="s">
        <v>3687</v>
      </c>
      <c r="O887" s="69" t="s">
        <v>848</v>
      </c>
      <c r="P887" s="76"/>
      <c r="Q887" s="76"/>
      <c r="R887" s="73">
        <v>0</v>
      </c>
      <c r="S887" s="74">
        <f t="shared" si="39"/>
        <v>12000</v>
      </c>
      <c r="T887" s="73">
        <f t="shared" si="40"/>
        <v>12000</v>
      </c>
      <c r="U887" s="75" t="s">
        <v>3688</v>
      </c>
      <c r="V887" s="69" t="s">
        <v>139</v>
      </c>
      <c r="X887" s="84" t="s">
        <v>5419</v>
      </c>
    </row>
    <row r="888" spans="1:24" ht="13" hidden="1" x14ac:dyDescent="0.15">
      <c r="A888" s="64">
        <f t="shared" si="41"/>
        <v>887</v>
      </c>
      <c r="C888" s="79" t="s">
        <v>3689</v>
      </c>
      <c r="D888" s="82">
        <v>44034</v>
      </c>
      <c r="E888" s="66" t="s">
        <v>133</v>
      </c>
      <c r="F888" s="68">
        <v>4508</v>
      </c>
      <c r="G888" s="66" t="s">
        <v>96</v>
      </c>
      <c r="H888" s="69" t="s">
        <v>3690</v>
      </c>
      <c r="I888" s="66" t="s">
        <v>107</v>
      </c>
      <c r="J888" s="69" t="s">
        <v>135</v>
      </c>
      <c r="K888" s="76"/>
      <c r="L888" s="76"/>
      <c r="M888" s="76"/>
      <c r="N888" s="69" t="s">
        <v>3691</v>
      </c>
      <c r="O888" s="69" t="s">
        <v>123</v>
      </c>
      <c r="P888" s="76"/>
      <c r="Q888" s="76"/>
      <c r="R888" s="73">
        <v>0</v>
      </c>
      <c r="S888" s="74">
        <f t="shared" si="39"/>
        <v>12000</v>
      </c>
      <c r="T888" s="73">
        <f t="shared" si="40"/>
        <v>12000</v>
      </c>
      <c r="U888" s="75" t="s">
        <v>3692</v>
      </c>
      <c r="V888" s="69" t="s">
        <v>146</v>
      </c>
      <c r="X888" s="84" t="s">
        <v>5419</v>
      </c>
    </row>
    <row r="889" spans="1:24" ht="13" hidden="1" x14ac:dyDescent="0.15">
      <c r="A889" s="64">
        <f t="shared" si="41"/>
        <v>888</v>
      </c>
      <c r="C889" s="79" t="s">
        <v>3693</v>
      </c>
      <c r="D889" s="82">
        <v>44034</v>
      </c>
      <c r="E889" s="66" t="s">
        <v>148</v>
      </c>
      <c r="F889" s="68">
        <v>9406</v>
      </c>
      <c r="G889" s="66" t="s">
        <v>96</v>
      </c>
      <c r="H889" s="69" t="s">
        <v>3694</v>
      </c>
      <c r="I889" s="66" t="s">
        <v>107</v>
      </c>
      <c r="J889" s="69" t="s">
        <v>108</v>
      </c>
      <c r="K889" s="76"/>
      <c r="L889" s="76"/>
      <c r="M889" s="76"/>
      <c r="N889" s="69" t="s">
        <v>3695</v>
      </c>
      <c r="O889" s="69" t="s">
        <v>3682</v>
      </c>
      <c r="P889" s="76"/>
      <c r="Q889" s="76"/>
      <c r="R889" s="73">
        <v>0</v>
      </c>
      <c r="S889" s="74">
        <f t="shared" si="39"/>
        <v>15000</v>
      </c>
      <c r="T889" s="73">
        <f t="shared" si="40"/>
        <v>15000</v>
      </c>
      <c r="U889" s="75" t="s">
        <v>3696</v>
      </c>
      <c r="V889" s="69" t="s">
        <v>397</v>
      </c>
      <c r="X889" s="84" t="s">
        <v>5419</v>
      </c>
    </row>
    <row r="890" spans="1:24" ht="13" hidden="1" x14ac:dyDescent="0.15">
      <c r="A890" s="64">
        <f t="shared" si="41"/>
        <v>889</v>
      </c>
      <c r="C890" s="79" t="s">
        <v>3697</v>
      </c>
      <c r="D890" s="82">
        <v>44034</v>
      </c>
      <c r="E890" s="66" t="s">
        <v>148</v>
      </c>
      <c r="F890" s="68">
        <v>12613</v>
      </c>
      <c r="G890" s="66" t="s">
        <v>96</v>
      </c>
      <c r="H890" s="69" t="s">
        <v>3698</v>
      </c>
      <c r="I890" s="66" t="s">
        <v>107</v>
      </c>
      <c r="J890" s="69" t="s">
        <v>135</v>
      </c>
      <c r="K890" s="76"/>
      <c r="L890" s="76"/>
      <c r="M890" s="76"/>
      <c r="N890" s="69" t="s">
        <v>3699</v>
      </c>
      <c r="O890" s="69" t="s">
        <v>848</v>
      </c>
      <c r="P890" s="76"/>
      <c r="Q890" s="76"/>
      <c r="R890" s="73">
        <v>0</v>
      </c>
      <c r="S890" s="74">
        <f t="shared" si="39"/>
        <v>15000</v>
      </c>
      <c r="T890" s="73">
        <f t="shared" si="40"/>
        <v>15000</v>
      </c>
      <c r="U890" s="75" t="s">
        <v>3700</v>
      </c>
      <c r="V890" s="69" t="s">
        <v>397</v>
      </c>
      <c r="X890" s="84" t="s">
        <v>5419</v>
      </c>
    </row>
    <row r="891" spans="1:24" ht="13" hidden="1" x14ac:dyDescent="0.15">
      <c r="A891" s="64">
        <f t="shared" si="41"/>
        <v>890</v>
      </c>
      <c r="C891" s="79" t="s">
        <v>3701</v>
      </c>
      <c r="D891" s="82">
        <v>44034</v>
      </c>
      <c r="E891" s="66" t="s">
        <v>2485</v>
      </c>
      <c r="F891" s="68">
        <v>11200</v>
      </c>
      <c r="G891" s="66" t="s">
        <v>96</v>
      </c>
      <c r="H891" s="69" t="s">
        <v>3702</v>
      </c>
      <c r="I891" s="66" t="s">
        <v>113</v>
      </c>
      <c r="J891" s="69" t="s">
        <v>135</v>
      </c>
      <c r="K891" s="76"/>
      <c r="L891" s="76"/>
      <c r="M891" s="76"/>
      <c r="N891" s="69" t="s">
        <v>3703</v>
      </c>
      <c r="O891" s="69" t="s">
        <v>123</v>
      </c>
      <c r="P891" s="76"/>
      <c r="Q891" s="76"/>
      <c r="R891" s="73">
        <v>0</v>
      </c>
      <c r="S891" s="74">
        <f t="shared" si="39"/>
        <v>0</v>
      </c>
      <c r="T891" s="73">
        <f t="shared" si="40"/>
        <v>0</v>
      </c>
      <c r="U891" s="75" t="s">
        <v>3704</v>
      </c>
      <c r="V891" s="69" t="s">
        <v>3705</v>
      </c>
    </row>
    <row r="892" spans="1:24" ht="13" hidden="1" x14ac:dyDescent="0.15">
      <c r="A892" s="64">
        <f t="shared" si="41"/>
        <v>891</v>
      </c>
      <c r="C892" s="79" t="s">
        <v>3706</v>
      </c>
      <c r="D892" s="82">
        <v>44034</v>
      </c>
      <c r="E892" s="66" t="s">
        <v>154</v>
      </c>
      <c r="F892" s="68">
        <v>6008</v>
      </c>
      <c r="G892" s="66" t="s">
        <v>96</v>
      </c>
      <c r="H892" s="69" t="s">
        <v>3558</v>
      </c>
      <c r="I892" s="66" t="s">
        <v>120</v>
      </c>
      <c r="J892" s="69" t="s">
        <v>130</v>
      </c>
      <c r="K892" s="76"/>
      <c r="L892" s="76"/>
      <c r="M892" s="76"/>
      <c r="N892" s="69" t="s">
        <v>3559</v>
      </c>
      <c r="O892" s="69" t="s">
        <v>1183</v>
      </c>
      <c r="P892" s="76"/>
      <c r="Q892" s="76"/>
      <c r="R892" s="73">
        <v>10000</v>
      </c>
      <c r="S892" s="74">
        <f t="shared" si="39"/>
        <v>0</v>
      </c>
      <c r="T892" s="73">
        <f t="shared" si="40"/>
        <v>10000</v>
      </c>
      <c r="U892" s="75" t="s">
        <v>3560</v>
      </c>
      <c r="V892" s="69" t="s">
        <v>3707</v>
      </c>
    </row>
    <row r="893" spans="1:24" ht="13" hidden="1" x14ac:dyDescent="0.15">
      <c r="A893" s="64">
        <f t="shared" si="41"/>
        <v>892</v>
      </c>
      <c r="C893" s="79" t="s">
        <v>3708</v>
      </c>
      <c r="D893" s="82">
        <v>44034</v>
      </c>
      <c r="E893" s="66" t="s">
        <v>154</v>
      </c>
      <c r="F893" s="68">
        <v>9707</v>
      </c>
      <c r="G893" s="66" t="s">
        <v>96</v>
      </c>
      <c r="H893" s="69" t="s">
        <v>3127</v>
      </c>
      <c r="I893" s="66" t="s">
        <v>107</v>
      </c>
      <c r="J893" s="69" t="s">
        <v>135</v>
      </c>
      <c r="K893" s="76"/>
      <c r="L893" s="76"/>
      <c r="M893" s="76"/>
      <c r="N893" s="69" t="s">
        <v>3709</v>
      </c>
      <c r="O893" s="69" t="s">
        <v>3710</v>
      </c>
      <c r="P893" s="76"/>
      <c r="Q893" s="76"/>
      <c r="R893" s="73">
        <v>0</v>
      </c>
      <c r="S893" s="74">
        <f t="shared" si="39"/>
        <v>3000</v>
      </c>
      <c r="T893" s="73">
        <f t="shared" si="40"/>
        <v>3000</v>
      </c>
      <c r="U893" s="75" t="s">
        <v>3711</v>
      </c>
      <c r="V893" s="69" t="s">
        <v>2745</v>
      </c>
    </row>
    <row r="894" spans="1:24" ht="13" hidden="1" x14ac:dyDescent="0.15">
      <c r="A894" s="64">
        <f t="shared" si="41"/>
        <v>893</v>
      </c>
      <c r="C894" s="79" t="s">
        <v>3712</v>
      </c>
      <c r="D894" s="82">
        <v>44034</v>
      </c>
      <c r="E894" s="66" t="s">
        <v>154</v>
      </c>
      <c r="F894" s="68">
        <v>400</v>
      </c>
      <c r="G894" s="66" t="s">
        <v>96</v>
      </c>
      <c r="H894" s="69" t="s">
        <v>3713</v>
      </c>
      <c r="I894" s="66" t="s">
        <v>107</v>
      </c>
      <c r="J894" s="69" t="s">
        <v>162</v>
      </c>
      <c r="K894" s="76"/>
      <c r="L894" s="76"/>
      <c r="M894" s="76"/>
      <c r="N894" s="69" t="s">
        <v>1246</v>
      </c>
      <c r="O894" s="69" t="s">
        <v>123</v>
      </c>
      <c r="P894" s="76"/>
      <c r="Q894" s="76"/>
      <c r="R894" s="73">
        <v>0</v>
      </c>
      <c r="S894" s="74">
        <f t="shared" si="39"/>
        <v>3000</v>
      </c>
      <c r="T894" s="73">
        <f t="shared" si="40"/>
        <v>3000</v>
      </c>
      <c r="U894" s="75" t="s">
        <v>3714</v>
      </c>
      <c r="V894" s="69" t="s">
        <v>170</v>
      </c>
    </row>
    <row r="895" spans="1:24" ht="13" hidden="1" x14ac:dyDescent="0.15">
      <c r="A895" s="64">
        <f t="shared" si="41"/>
        <v>894</v>
      </c>
      <c r="C895" s="79" t="s">
        <v>3715</v>
      </c>
      <c r="D895" s="82">
        <v>44034</v>
      </c>
      <c r="E895" s="66" t="s">
        <v>154</v>
      </c>
      <c r="F895" s="68">
        <v>5806</v>
      </c>
      <c r="G895" s="66" t="s">
        <v>96</v>
      </c>
      <c r="H895" s="69" t="s">
        <v>3716</v>
      </c>
      <c r="I895" s="66" t="s">
        <v>120</v>
      </c>
      <c r="J895" s="69" t="s">
        <v>114</v>
      </c>
      <c r="K895" s="76"/>
      <c r="L895" s="76"/>
      <c r="M895" s="76"/>
      <c r="N895" s="69" t="s">
        <v>3717</v>
      </c>
      <c r="O895" s="69" t="s">
        <v>123</v>
      </c>
      <c r="P895" s="76"/>
      <c r="Q895" s="76"/>
      <c r="R895" s="73">
        <v>10000</v>
      </c>
      <c r="S895" s="74">
        <f t="shared" si="39"/>
        <v>0</v>
      </c>
      <c r="T895" s="73">
        <f t="shared" si="40"/>
        <v>10000</v>
      </c>
      <c r="U895" s="75" t="s">
        <v>3718</v>
      </c>
      <c r="V895" s="69" t="s">
        <v>3719</v>
      </c>
    </row>
    <row r="896" spans="1:24" ht="13" hidden="1" x14ac:dyDescent="0.15">
      <c r="A896" s="64">
        <f t="shared" si="41"/>
        <v>895</v>
      </c>
      <c r="C896" s="79" t="s">
        <v>3720</v>
      </c>
      <c r="D896" s="82">
        <v>44034</v>
      </c>
      <c r="E896" s="66" t="s">
        <v>154</v>
      </c>
      <c r="F896" s="68">
        <v>413</v>
      </c>
      <c r="G896" s="66" t="s">
        <v>96</v>
      </c>
      <c r="H896" s="69" t="s">
        <v>3721</v>
      </c>
      <c r="I896" s="66" t="s">
        <v>173</v>
      </c>
      <c r="J896" s="69" t="s">
        <v>162</v>
      </c>
      <c r="K896" s="76"/>
      <c r="L896" s="76"/>
      <c r="M896" s="76"/>
      <c r="N896" s="69" t="s">
        <v>3722</v>
      </c>
      <c r="O896" s="69" t="s">
        <v>123</v>
      </c>
      <c r="P896" s="76"/>
      <c r="Q896" s="76"/>
      <c r="R896" s="73">
        <v>0</v>
      </c>
      <c r="S896" s="74">
        <f t="shared" si="39"/>
        <v>3000</v>
      </c>
      <c r="T896" s="73">
        <f t="shared" si="40"/>
        <v>3000</v>
      </c>
      <c r="U896" s="75" t="s">
        <v>3723</v>
      </c>
      <c r="V896" s="69" t="s">
        <v>652</v>
      </c>
    </row>
    <row r="897" spans="1:23" ht="13" hidden="1" x14ac:dyDescent="0.15">
      <c r="A897" s="64">
        <f t="shared" si="41"/>
        <v>896</v>
      </c>
      <c r="C897" s="79" t="s">
        <v>3724</v>
      </c>
      <c r="D897" s="82">
        <v>44034</v>
      </c>
      <c r="E897" s="66" t="s">
        <v>681</v>
      </c>
      <c r="F897" s="68">
        <v>3025</v>
      </c>
      <c r="G897" s="66" t="s">
        <v>96</v>
      </c>
      <c r="H897" s="69" t="s">
        <v>3725</v>
      </c>
      <c r="I897" s="66" t="s">
        <v>445</v>
      </c>
      <c r="J897" s="69" t="s">
        <v>114</v>
      </c>
      <c r="K897" s="76"/>
      <c r="L897" s="76"/>
      <c r="M897" s="76"/>
      <c r="N897" s="69" t="s">
        <v>3726</v>
      </c>
      <c r="O897" s="69" t="s">
        <v>3727</v>
      </c>
      <c r="P897" s="71">
        <v>1</v>
      </c>
      <c r="Q897" s="71">
        <v>1</v>
      </c>
      <c r="R897" s="73">
        <v>10000</v>
      </c>
      <c r="S897" s="74">
        <f t="shared" si="39"/>
        <v>0</v>
      </c>
      <c r="T897" s="73">
        <f t="shared" si="40"/>
        <v>10000</v>
      </c>
      <c r="U897" s="75" t="s">
        <v>3728</v>
      </c>
      <c r="V897" s="69" t="s">
        <v>3729</v>
      </c>
    </row>
    <row r="898" spans="1:23" ht="13" hidden="1" x14ac:dyDescent="0.15">
      <c r="A898" s="64">
        <f t="shared" si="41"/>
        <v>897</v>
      </c>
      <c r="C898" s="79" t="s">
        <v>3730</v>
      </c>
      <c r="D898" s="82">
        <v>44034</v>
      </c>
      <c r="E898" s="66" t="s">
        <v>681</v>
      </c>
      <c r="F898" s="68">
        <v>1600</v>
      </c>
      <c r="G898" s="66" t="s">
        <v>559</v>
      </c>
      <c r="H898" s="69" t="s">
        <v>535</v>
      </c>
      <c r="I898" s="66" t="s">
        <v>173</v>
      </c>
      <c r="J898" s="69" t="s">
        <v>241</v>
      </c>
      <c r="K898" s="76"/>
      <c r="L898" s="76"/>
      <c r="M898" s="76"/>
      <c r="N898" s="69" t="s">
        <v>3731</v>
      </c>
      <c r="O898" s="69" t="s">
        <v>3732</v>
      </c>
      <c r="P898" s="71">
        <v>1</v>
      </c>
      <c r="Q898" s="71">
        <v>1</v>
      </c>
      <c r="R898" s="73">
        <v>73486</v>
      </c>
      <c r="S898" s="74">
        <f t="shared" ref="S898:S961" si="42">IF(R898&gt;0,0,(IF(ISNA(VLOOKUP(E898,Missing_Vaulations,3,FALSE))=TRUE,0,(VLOOKUP(E898,Missing_Vaulations,3,FALSE)))))</f>
        <v>0</v>
      </c>
      <c r="T898" s="73">
        <f t="shared" si="40"/>
        <v>73486</v>
      </c>
      <c r="U898" s="75" t="s">
        <v>3733</v>
      </c>
      <c r="V898" s="69" t="s">
        <v>3734</v>
      </c>
    </row>
    <row r="899" spans="1:23" ht="13" hidden="1" x14ac:dyDescent="0.15">
      <c r="A899" s="64">
        <f t="shared" si="41"/>
        <v>898</v>
      </c>
      <c r="C899" s="79" t="s">
        <v>3735</v>
      </c>
      <c r="D899" s="82">
        <v>44034</v>
      </c>
      <c r="E899" s="66" t="s">
        <v>223</v>
      </c>
      <c r="F899" s="68">
        <v>1120</v>
      </c>
      <c r="G899" s="66" t="s">
        <v>96</v>
      </c>
      <c r="H899" s="69" t="s">
        <v>905</v>
      </c>
      <c r="I899" s="66" t="s">
        <v>120</v>
      </c>
      <c r="J899" s="69" t="s">
        <v>241</v>
      </c>
      <c r="K899" s="76"/>
      <c r="L899" s="76"/>
      <c r="M899" s="76"/>
      <c r="N899" s="69" t="s">
        <v>3736</v>
      </c>
      <c r="O899" s="69" t="s">
        <v>901</v>
      </c>
      <c r="P899" s="76"/>
      <c r="Q899" s="76"/>
      <c r="R899" s="73">
        <v>0</v>
      </c>
      <c r="S899" s="74">
        <f t="shared" si="42"/>
        <v>3000</v>
      </c>
      <c r="T899" s="73">
        <f t="shared" ref="T899:T962" si="43">R899+S899</f>
        <v>3000</v>
      </c>
      <c r="U899" s="75" t="s">
        <v>3737</v>
      </c>
      <c r="V899" s="69" t="s">
        <v>233</v>
      </c>
    </row>
    <row r="900" spans="1:23" ht="13" hidden="1" x14ac:dyDescent="0.15">
      <c r="A900" s="64">
        <f t="shared" ref="A900:A963" si="44">A899+1</f>
        <v>899</v>
      </c>
      <c r="C900" s="79" t="s">
        <v>3738</v>
      </c>
      <c r="D900" s="82">
        <v>44034</v>
      </c>
      <c r="E900" s="66" t="s">
        <v>223</v>
      </c>
      <c r="F900" s="68">
        <v>5916</v>
      </c>
      <c r="G900" s="66" t="s">
        <v>96</v>
      </c>
      <c r="H900" s="69" t="s">
        <v>3031</v>
      </c>
      <c r="I900" s="66" t="s">
        <v>120</v>
      </c>
      <c r="J900" s="69" t="s">
        <v>162</v>
      </c>
      <c r="K900" s="76"/>
      <c r="L900" s="76"/>
      <c r="M900" s="76"/>
      <c r="N900" s="69" t="s">
        <v>3739</v>
      </c>
      <c r="O900" s="69" t="s">
        <v>1363</v>
      </c>
      <c r="P900" s="76"/>
      <c r="Q900" s="76"/>
      <c r="R900" s="73">
        <v>0</v>
      </c>
      <c r="S900" s="74">
        <f t="shared" si="42"/>
        <v>3000</v>
      </c>
      <c r="T900" s="73">
        <f t="shared" si="43"/>
        <v>3000</v>
      </c>
      <c r="U900" s="75" t="s">
        <v>3740</v>
      </c>
      <c r="V900" s="69" t="s">
        <v>233</v>
      </c>
    </row>
    <row r="901" spans="1:23" ht="13" hidden="1" x14ac:dyDescent="0.15">
      <c r="A901" s="64">
        <f t="shared" si="44"/>
        <v>900</v>
      </c>
      <c r="C901" s="79" t="s">
        <v>3741</v>
      </c>
      <c r="D901" s="82">
        <v>44034</v>
      </c>
      <c r="E901" s="66" t="s">
        <v>246</v>
      </c>
      <c r="F901" s="68">
        <v>12304</v>
      </c>
      <c r="G901" s="66" t="s">
        <v>96</v>
      </c>
      <c r="H901" s="69" t="s">
        <v>3742</v>
      </c>
      <c r="I901" s="66" t="s">
        <v>107</v>
      </c>
      <c r="J901" s="69" t="s">
        <v>135</v>
      </c>
      <c r="K901" s="76"/>
      <c r="L901" s="76"/>
      <c r="M901" s="76"/>
      <c r="N901" s="69" t="s">
        <v>3743</v>
      </c>
      <c r="O901" s="69" t="s">
        <v>514</v>
      </c>
      <c r="P901" s="76"/>
      <c r="Q901" s="76"/>
      <c r="R901" s="73">
        <v>0</v>
      </c>
      <c r="S901" s="74">
        <f t="shared" si="42"/>
        <v>500</v>
      </c>
      <c r="T901" s="73">
        <f t="shared" si="43"/>
        <v>500</v>
      </c>
      <c r="U901" s="75" t="s">
        <v>3744</v>
      </c>
      <c r="V901" s="69" t="s">
        <v>493</v>
      </c>
    </row>
    <row r="902" spans="1:23" ht="13" hidden="1" x14ac:dyDescent="0.15">
      <c r="A902" s="64">
        <f t="shared" si="44"/>
        <v>901</v>
      </c>
      <c r="C902" s="79" t="s">
        <v>3745</v>
      </c>
      <c r="D902" s="82">
        <v>44034</v>
      </c>
      <c r="E902" s="66" t="s">
        <v>246</v>
      </c>
      <c r="F902" s="68">
        <v>3012</v>
      </c>
      <c r="G902" s="66" t="s">
        <v>96</v>
      </c>
      <c r="H902" s="69" t="s">
        <v>3746</v>
      </c>
      <c r="I902" s="66" t="s">
        <v>120</v>
      </c>
      <c r="J902" s="69" t="s">
        <v>241</v>
      </c>
      <c r="K902" s="76"/>
      <c r="L902" s="76"/>
      <c r="M902" s="76"/>
      <c r="N902" s="69" t="s">
        <v>3747</v>
      </c>
      <c r="O902" s="69" t="s">
        <v>514</v>
      </c>
      <c r="P902" s="76"/>
      <c r="Q902" s="76"/>
      <c r="R902" s="73">
        <v>0</v>
      </c>
      <c r="S902" s="74">
        <f t="shared" si="42"/>
        <v>500</v>
      </c>
      <c r="T902" s="73">
        <f t="shared" si="43"/>
        <v>500</v>
      </c>
      <c r="U902" s="75" t="s">
        <v>3748</v>
      </c>
      <c r="V902" s="69" t="s">
        <v>493</v>
      </c>
    </row>
    <row r="903" spans="1:23" ht="13" hidden="1" x14ac:dyDescent="0.15">
      <c r="A903" s="64">
        <f t="shared" si="44"/>
        <v>902</v>
      </c>
      <c r="C903" s="79" t="s">
        <v>3749</v>
      </c>
      <c r="D903" s="82">
        <v>44034</v>
      </c>
      <c r="E903" s="66" t="s">
        <v>246</v>
      </c>
      <c r="F903" s="68">
        <v>5808</v>
      </c>
      <c r="G903" s="66" t="s">
        <v>96</v>
      </c>
      <c r="H903" s="69" t="s">
        <v>3750</v>
      </c>
      <c r="I903" s="66" t="s">
        <v>120</v>
      </c>
      <c r="J903" s="69" t="s">
        <v>121</v>
      </c>
      <c r="K903" s="76"/>
      <c r="L903" s="76"/>
      <c r="M903" s="76"/>
      <c r="N903" s="69" t="s">
        <v>3751</v>
      </c>
      <c r="O903" s="69" t="s">
        <v>523</v>
      </c>
      <c r="P903" s="76"/>
      <c r="Q903" s="76"/>
      <c r="R903" s="73">
        <v>0</v>
      </c>
      <c r="S903" s="74">
        <f t="shared" si="42"/>
        <v>500</v>
      </c>
      <c r="T903" s="73">
        <f t="shared" si="43"/>
        <v>500</v>
      </c>
      <c r="U903" s="75" t="s">
        <v>3752</v>
      </c>
      <c r="V903" s="69" t="s">
        <v>493</v>
      </c>
    </row>
    <row r="904" spans="1:23" ht="13" hidden="1" x14ac:dyDescent="0.15">
      <c r="A904" s="64">
        <f t="shared" si="44"/>
        <v>903</v>
      </c>
      <c r="C904" s="79" t="s">
        <v>3753</v>
      </c>
      <c r="D904" s="82">
        <v>44034</v>
      </c>
      <c r="E904" s="66" t="s">
        <v>267</v>
      </c>
      <c r="F904" s="68">
        <v>8825</v>
      </c>
      <c r="G904" s="66" t="s">
        <v>96</v>
      </c>
      <c r="H904" s="69" t="s">
        <v>230</v>
      </c>
      <c r="I904" s="66" t="s">
        <v>107</v>
      </c>
      <c r="J904" s="69" t="s">
        <v>108</v>
      </c>
      <c r="K904" s="76"/>
      <c r="L904" s="76"/>
      <c r="M904" s="76"/>
      <c r="N904" s="69" t="s">
        <v>3754</v>
      </c>
      <c r="O904" s="69" t="s">
        <v>1394</v>
      </c>
      <c r="P904" s="76"/>
      <c r="Q904" s="76"/>
      <c r="R904" s="73">
        <v>0</v>
      </c>
      <c r="S904" s="74">
        <f t="shared" si="42"/>
        <v>500</v>
      </c>
      <c r="T904" s="73">
        <f t="shared" si="43"/>
        <v>500</v>
      </c>
      <c r="U904" s="75" t="s">
        <v>3755</v>
      </c>
      <c r="V904" s="69" t="s">
        <v>547</v>
      </c>
    </row>
    <row r="905" spans="1:23" ht="13" hidden="1" x14ac:dyDescent="0.15">
      <c r="A905" s="64">
        <f t="shared" si="44"/>
        <v>904</v>
      </c>
      <c r="C905" s="79" t="s">
        <v>3756</v>
      </c>
      <c r="D905" s="82">
        <v>44034</v>
      </c>
      <c r="E905" s="66" t="s">
        <v>267</v>
      </c>
      <c r="F905" s="68">
        <v>3903</v>
      </c>
      <c r="G905" s="66" t="s">
        <v>96</v>
      </c>
      <c r="H905" s="69" t="s">
        <v>3757</v>
      </c>
      <c r="I905" s="66" t="s">
        <v>107</v>
      </c>
      <c r="J905" s="69" t="s">
        <v>135</v>
      </c>
      <c r="K905" s="76"/>
      <c r="L905" s="76"/>
      <c r="M905" s="76"/>
      <c r="N905" s="69" t="s">
        <v>3758</v>
      </c>
      <c r="O905" s="69" t="s">
        <v>1394</v>
      </c>
      <c r="P905" s="76"/>
      <c r="Q905" s="76"/>
      <c r="R905" s="73">
        <v>0</v>
      </c>
      <c r="S905" s="74">
        <f t="shared" si="42"/>
        <v>500</v>
      </c>
      <c r="T905" s="73">
        <f t="shared" si="43"/>
        <v>500</v>
      </c>
      <c r="U905" s="75" t="s">
        <v>3759</v>
      </c>
      <c r="V905" s="69" t="s">
        <v>547</v>
      </c>
    </row>
    <row r="906" spans="1:23" ht="13" hidden="1" x14ac:dyDescent="0.15">
      <c r="A906" s="64">
        <f t="shared" si="44"/>
        <v>905</v>
      </c>
      <c r="C906" s="79" t="s">
        <v>3760</v>
      </c>
      <c r="D906" s="82">
        <v>44034</v>
      </c>
      <c r="E906" s="66" t="s">
        <v>267</v>
      </c>
      <c r="F906" s="68">
        <v>3501</v>
      </c>
      <c r="G906" s="66" t="s">
        <v>96</v>
      </c>
      <c r="H906" s="69" t="s">
        <v>2729</v>
      </c>
      <c r="I906" s="66" t="s">
        <v>120</v>
      </c>
      <c r="J906" s="69" t="s">
        <v>156</v>
      </c>
      <c r="K906" s="76"/>
      <c r="L906" s="76"/>
      <c r="M906" s="76"/>
      <c r="N906" s="69" t="s">
        <v>3761</v>
      </c>
      <c r="O906" s="69" t="s">
        <v>281</v>
      </c>
      <c r="P906" s="76"/>
      <c r="Q906" s="76"/>
      <c r="R906" s="73">
        <v>0</v>
      </c>
      <c r="S906" s="74">
        <f t="shared" si="42"/>
        <v>500</v>
      </c>
      <c r="T906" s="73">
        <f t="shared" si="43"/>
        <v>500</v>
      </c>
      <c r="U906" s="75" t="s">
        <v>3762</v>
      </c>
      <c r="V906" s="69" t="s">
        <v>547</v>
      </c>
    </row>
    <row r="907" spans="1:23" ht="13" x14ac:dyDescent="0.15">
      <c r="A907" s="64">
        <f t="shared" si="44"/>
        <v>906</v>
      </c>
      <c r="C907" s="79" t="s">
        <v>3763</v>
      </c>
      <c r="D907" s="82">
        <v>44034</v>
      </c>
      <c r="E907" s="66" t="s">
        <v>298</v>
      </c>
      <c r="F907" s="68">
        <v>5312</v>
      </c>
      <c r="G907" s="66" t="s">
        <v>96</v>
      </c>
      <c r="H907" s="69" t="s">
        <v>3764</v>
      </c>
      <c r="I907" s="66" t="s">
        <v>129</v>
      </c>
      <c r="J907" s="69" t="s">
        <v>156</v>
      </c>
      <c r="K907" s="76"/>
      <c r="L907" s="76"/>
      <c r="M907" s="76"/>
      <c r="N907" s="69" t="s">
        <v>3765</v>
      </c>
      <c r="O907" s="69" t="s">
        <v>556</v>
      </c>
      <c r="P907" s="76"/>
      <c r="Q907" s="76"/>
      <c r="R907" s="73">
        <v>50000</v>
      </c>
      <c r="S907" s="74">
        <f t="shared" si="42"/>
        <v>0</v>
      </c>
      <c r="T907" s="73">
        <f t="shared" si="43"/>
        <v>50000</v>
      </c>
      <c r="U907" s="75" t="s">
        <v>3766</v>
      </c>
      <c r="V907" s="69" t="s">
        <v>308</v>
      </c>
      <c r="W907" s="84" t="s">
        <v>5417</v>
      </c>
    </row>
    <row r="908" spans="1:23" ht="13" x14ac:dyDescent="0.15">
      <c r="A908" s="64">
        <f t="shared" si="44"/>
        <v>907</v>
      </c>
      <c r="C908" s="79" t="s">
        <v>3767</v>
      </c>
      <c r="D908" s="82">
        <v>44034</v>
      </c>
      <c r="E908" s="66" t="s">
        <v>298</v>
      </c>
      <c r="F908" s="68">
        <v>3104</v>
      </c>
      <c r="G908" s="66" t="s">
        <v>96</v>
      </c>
      <c r="H908" s="69" t="s">
        <v>3768</v>
      </c>
      <c r="I908" s="66" t="s">
        <v>120</v>
      </c>
      <c r="J908" s="69" t="s">
        <v>241</v>
      </c>
      <c r="K908" s="76"/>
      <c r="L908" s="76"/>
      <c r="M908" s="76"/>
      <c r="N908" s="69" t="s">
        <v>3769</v>
      </c>
      <c r="O908" s="69" t="s">
        <v>556</v>
      </c>
      <c r="P908" s="76"/>
      <c r="Q908" s="76"/>
      <c r="R908" s="73">
        <v>50000</v>
      </c>
      <c r="S908" s="74">
        <f t="shared" si="42"/>
        <v>0</v>
      </c>
      <c r="T908" s="73">
        <f t="shared" si="43"/>
        <v>50000</v>
      </c>
      <c r="U908" s="75" t="s">
        <v>3770</v>
      </c>
      <c r="V908" s="69" t="s">
        <v>339</v>
      </c>
      <c r="W908" s="84" t="s">
        <v>5417</v>
      </c>
    </row>
    <row r="909" spans="1:23" ht="13" x14ac:dyDescent="0.15">
      <c r="A909" s="64">
        <f t="shared" si="44"/>
        <v>908</v>
      </c>
      <c r="C909" s="79" t="s">
        <v>3771</v>
      </c>
      <c r="D909" s="82">
        <v>44034</v>
      </c>
      <c r="E909" s="66" t="s">
        <v>298</v>
      </c>
      <c r="F909" s="68">
        <v>14100</v>
      </c>
      <c r="G909" s="66" t="s">
        <v>96</v>
      </c>
      <c r="H909" s="69" t="s">
        <v>3772</v>
      </c>
      <c r="I909" s="66" t="s">
        <v>1210</v>
      </c>
      <c r="J909" s="69" t="s">
        <v>142</v>
      </c>
      <c r="K909" s="76"/>
      <c r="L909" s="76"/>
      <c r="M909" s="76"/>
      <c r="N909" s="69" t="s">
        <v>3773</v>
      </c>
      <c r="O909" s="69" t="s">
        <v>556</v>
      </c>
      <c r="P909" s="76"/>
      <c r="Q909" s="76"/>
      <c r="R909" s="73">
        <v>50000</v>
      </c>
      <c r="S909" s="74">
        <f t="shared" si="42"/>
        <v>0</v>
      </c>
      <c r="T909" s="73">
        <f t="shared" si="43"/>
        <v>50000</v>
      </c>
      <c r="U909" s="75" t="s">
        <v>3774</v>
      </c>
      <c r="V909" s="69" t="s">
        <v>3775</v>
      </c>
      <c r="W909" s="84" t="s">
        <v>5417</v>
      </c>
    </row>
    <row r="910" spans="1:23" ht="13" hidden="1" x14ac:dyDescent="0.15">
      <c r="A910" s="64">
        <f t="shared" si="44"/>
        <v>909</v>
      </c>
      <c r="C910" s="79" t="s">
        <v>3776</v>
      </c>
      <c r="D910" s="82">
        <v>44034</v>
      </c>
      <c r="E910" s="66" t="s">
        <v>298</v>
      </c>
      <c r="F910" s="68">
        <v>2600</v>
      </c>
      <c r="G910" s="66" t="s">
        <v>96</v>
      </c>
      <c r="H910" s="69" t="s">
        <v>720</v>
      </c>
      <c r="I910" s="66" t="s">
        <v>107</v>
      </c>
      <c r="J910" s="69" t="s">
        <v>142</v>
      </c>
      <c r="K910" s="76"/>
      <c r="L910" s="76"/>
      <c r="M910" s="76"/>
      <c r="N910" s="69" t="s">
        <v>721</v>
      </c>
      <c r="O910" s="69" t="s">
        <v>2912</v>
      </c>
      <c r="P910" s="76"/>
      <c r="Q910" s="76"/>
      <c r="R910" s="73">
        <v>0</v>
      </c>
      <c r="S910" s="74">
        <f t="shared" si="42"/>
        <v>500</v>
      </c>
      <c r="T910" s="73">
        <f t="shared" si="43"/>
        <v>500</v>
      </c>
      <c r="U910" s="76"/>
      <c r="V910" s="69" t="s">
        <v>1920</v>
      </c>
    </row>
    <row r="911" spans="1:23" ht="13" x14ac:dyDescent="0.15">
      <c r="A911" s="64">
        <f t="shared" si="44"/>
        <v>910</v>
      </c>
      <c r="C911" s="79" t="s">
        <v>3777</v>
      </c>
      <c r="D911" s="82">
        <v>44034</v>
      </c>
      <c r="E911" s="66" t="s">
        <v>298</v>
      </c>
      <c r="F911" s="68">
        <v>5009</v>
      </c>
      <c r="G911" s="66" t="s">
        <v>96</v>
      </c>
      <c r="H911" s="69" t="s">
        <v>3778</v>
      </c>
      <c r="I911" s="66" t="s">
        <v>129</v>
      </c>
      <c r="J911" s="69" t="s">
        <v>130</v>
      </c>
      <c r="K911" s="76"/>
      <c r="L911" s="76"/>
      <c r="M911" s="76"/>
      <c r="N911" s="69" t="s">
        <v>3779</v>
      </c>
      <c r="O911" s="69" t="s">
        <v>556</v>
      </c>
      <c r="P911" s="76"/>
      <c r="Q911" s="76"/>
      <c r="R911" s="73">
        <v>50000</v>
      </c>
      <c r="S911" s="74">
        <f t="shared" si="42"/>
        <v>0</v>
      </c>
      <c r="T911" s="73">
        <f t="shared" si="43"/>
        <v>50000</v>
      </c>
      <c r="U911" s="75" t="s">
        <v>3780</v>
      </c>
      <c r="V911" s="69" t="s">
        <v>303</v>
      </c>
      <c r="W911" s="84" t="s">
        <v>5417</v>
      </c>
    </row>
    <row r="912" spans="1:23" ht="13" x14ac:dyDescent="0.15">
      <c r="A912" s="64">
        <f t="shared" si="44"/>
        <v>911</v>
      </c>
      <c r="C912" s="79" t="s">
        <v>3781</v>
      </c>
      <c r="D912" s="82">
        <v>44034</v>
      </c>
      <c r="E912" s="66" t="s">
        <v>298</v>
      </c>
      <c r="F912" s="68">
        <v>11511</v>
      </c>
      <c r="G912" s="66" t="s">
        <v>96</v>
      </c>
      <c r="H912" s="69" t="s">
        <v>2872</v>
      </c>
      <c r="I912" s="66" t="s">
        <v>107</v>
      </c>
      <c r="J912" s="69" t="s">
        <v>108</v>
      </c>
      <c r="K912" s="76"/>
      <c r="L912" s="76"/>
      <c r="M912" s="76"/>
      <c r="N912" s="69" t="s">
        <v>3782</v>
      </c>
      <c r="O912" s="69" t="s">
        <v>556</v>
      </c>
      <c r="P912" s="76"/>
      <c r="Q912" s="76"/>
      <c r="R912" s="73">
        <v>50000</v>
      </c>
      <c r="S912" s="74">
        <f t="shared" si="42"/>
        <v>0</v>
      </c>
      <c r="T912" s="73">
        <f t="shared" si="43"/>
        <v>50000</v>
      </c>
      <c r="U912" s="75" t="s">
        <v>3783</v>
      </c>
      <c r="V912" s="69" t="s">
        <v>303</v>
      </c>
      <c r="W912" s="84" t="s">
        <v>5417</v>
      </c>
    </row>
    <row r="913" spans="1:25" ht="13" x14ac:dyDescent="0.15">
      <c r="A913" s="64">
        <f t="shared" si="44"/>
        <v>912</v>
      </c>
      <c r="C913" s="79" t="s">
        <v>3784</v>
      </c>
      <c r="D913" s="82">
        <v>44034</v>
      </c>
      <c r="E913" s="66" t="s">
        <v>298</v>
      </c>
      <c r="F913" s="68">
        <v>5912</v>
      </c>
      <c r="G913" s="66" t="s">
        <v>96</v>
      </c>
      <c r="H913" s="69" t="s">
        <v>1162</v>
      </c>
      <c r="I913" s="66" t="s">
        <v>120</v>
      </c>
      <c r="J913" s="69" t="s">
        <v>162</v>
      </c>
      <c r="K913" s="76"/>
      <c r="L913" s="76"/>
      <c r="M913" s="76"/>
      <c r="N913" s="69" t="s">
        <v>3785</v>
      </c>
      <c r="O913" s="69" t="s">
        <v>556</v>
      </c>
      <c r="P913" s="76"/>
      <c r="Q913" s="76"/>
      <c r="R913" s="73">
        <v>50000</v>
      </c>
      <c r="S913" s="74">
        <f t="shared" si="42"/>
        <v>0</v>
      </c>
      <c r="T913" s="73">
        <f t="shared" si="43"/>
        <v>50000</v>
      </c>
      <c r="U913" s="75" t="s">
        <v>3786</v>
      </c>
      <c r="V913" s="69" t="s">
        <v>308</v>
      </c>
      <c r="W913" s="84" t="s">
        <v>5417</v>
      </c>
    </row>
    <row r="914" spans="1:25" ht="13" x14ac:dyDescent="0.15">
      <c r="A914" s="64">
        <f t="shared" si="44"/>
        <v>913</v>
      </c>
      <c r="C914" s="79" t="s">
        <v>3787</v>
      </c>
      <c r="D914" s="82">
        <v>44034</v>
      </c>
      <c r="E914" s="66" t="s">
        <v>298</v>
      </c>
      <c r="F914" s="68">
        <v>3900</v>
      </c>
      <c r="G914" s="66" t="s">
        <v>96</v>
      </c>
      <c r="H914" s="69" t="s">
        <v>3788</v>
      </c>
      <c r="I914" s="66" t="s">
        <v>113</v>
      </c>
      <c r="J914" s="69" t="s">
        <v>130</v>
      </c>
      <c r="K914" s="76"/>
      <c r="L914" s="76"/>
      <c r="M914" s="76"/>
      <c r="N914" s="69" t="s">
        <v>3789</v>
      </c>
      <c r="O914" s="69" t="s">
        <v>556</v>
      </c>
      <c r="P914" s="76"/>
      <c r="Q914" s="76"/>
      <c r="R914" s="73">
        <v>50000</v>
      </c>
      <c r="S914" s="74">
        <f t="shared" si="42"/>
        <v>0</v>
      </c>
      <c r="T914" s="73">
        <f t="shared" si="43"/>
        <v>50000</v>
      </c>
      <c r="U914" s="75" t="s">
        <v>3790</v>
      </c>
      <c r="V914" s="69" t="s">
        <v>339</v>
      </c>
      <c r="W914" s="84" t="s">
        <v>5417</v>
      </c>
    </row>
    <row r="915" spans="1:25" ht="13" x14ac:dyDescent="0.15">
      <c r="A915" s="64">
        <f t="shared" si="44"/>
        <v>914</v>
      </c>
      <c r="C915" s="79" t="s">
        <v>3791</v>
      </c>
      <c r="D915" s="82">
        <v>44034</v>
      </c>
      <c r="E915" s="66" t="s">
        <v>298</v>
      </c>
      <c r="F915" s="68">
        <v>11403</v>
      </c>
      <c r="G915" s="66" t="s">
        <v>96</v>
      </c>
      <c r="H915" s="69" t="s">
        <v>3792</v>
      </c>
      <c r="I915" s="66" t="s">
        <v>129</v>
      </c>
      <c r="J915" s="69" t="s">
        <v>135</v>
      </c>
      <c r="K915" s="76"/>
      <c r="L915" s="76"/>
      <c r="M915" s="76"/>
      <c r="N915" s="69" t="s">
        <v>3793</v>
      </c>
      <c r="O915" s="69" t="s">
        <v>3794</v>
      </c>
      <c r="P915" s="76"/>
      <c r="Q915" s="76"/>
      <c r="R915" s="73">
        <v>50000</v>
      </c>
      <c r="S915" s="74">
        <f t="shared" si="42"/>
        <v>0</v>
      </c>
      <c r="T915" s="73">
        <f t="shared" si="43"/>
        <v>50000</v>
      </c>
      <c r="U915" s="75" t="s">
        <v>3795</v>
      </c>
      <c r="V915" s="69" t="s">
        <v>303</v>
      </c>
      <c r="W915" s="84" t="s">
        <v>5417</v>
      </c>
    </row>
    <row r="916" spans="1:25" ht="13" x14ac:dyDescent="0.15">
      <c r="A916" s="64">
        <f t="shared" si="44"/>
        <v>915</v>
      </c>
      <c r="C916" s="79" t="s">
        <v>3796</v>
      </c>
      <c r="D916" s="82">
        <v>44034</v>
      </c>
      <c r="E916" s="66" t="s">
        <v>298</v>
      </c>
      <c r="F916" s="68">
        <v>10904</v>
      </c>
      <c r="G916" s="66" t="s">
        <v>96</v>
      </c>
      <c r="H916" s="69" t="s">
        <v>3797</v>
      </c>
      <c r="I916" s="66" t="s">
        <v>98</v>
      </c>
      <c r="J916" s="69" t="s">
        <v>108</v>
      </c>
      <c r="K916" s="76"/>
      <c r="L916" s="76"/>
      <c r="M916" s="76"/>
      <c r="N916" s="69" t="s">
        <v>3798</v>
      </c>
      <c r="O916" s="69" t="s">
        <v>406</v>
      </c>
      <c r="P916" s="76"/>
      <c r="Q916" s="76"/>
      <c r="R916" s="73">
        <v>50000</v>
      </c>
      <c r="S916" s="74">
        <f t="shared" si="42"/>
        <v>0</v>
      </c>
      <c r="T916" s="73">
        <f t="shared" si="43"/>
        <v>50000</v>
      </c>
      <c r="U916" s="75" t="s">
        <v>3799</v>
      </c>
      <c r="V916" s="69" t="s">
        <v>303</v>
      </c>
      <c r="W916" s="84" t="s">
        <v>5417</v>
      </c>
    </row>
    <row r="917" spans="1:25" ht="13" x14ac:dyDescent="0.15">
      <c r="A917" s="64">
        <f t="shared" si="44"/>
        <v>916</v>
      </c>
      <c r="C917" s="79" t="s">
        <v>3800</v>
      </c>
      <c r="D917" s="82">
        <v>44034</v>
      </c>
      <c r="E917" s="66" t="s">
        <v>298</v>
      </c>
      <c r="F917" s="68">
        <v>404</v>
      </c>
      <c r="G917" s="66" t="s">
        <v>96</v>
      </c>
      <c r="H917" s="69" t="s">
        <v>1249</v>
      </c>
      <c r="I917" s="66" t="s">
        <v>173</v>
      </c>
      <c r="J917" s="69" t="s">
        <v>162</v>
      </c>
      <c r="K917" s="76"/>
      <c r="L917" s="76"/>
      <c r="M917" s="76"/>
      <c r="N917" s="69" t="s">
        <v>1246</v>
      </c>
      <c r="O917" s="69" t="s">
        <v>1183</v>
      </c>
      <c r="P917" s="76"/>
      <c r="Q917" s="76"/>
      <c r="R917" s="73">
        <v>50000</v>
      </c>
      <c r="S917" s="74">
        <f t="shared" si="42"/>
        <v>0</v>
      </c>
      <c r="T917" s="73">
        <f t="shared" si="43"/>
        <v>50000</v>
      </c>
      <c r="U917" s="75" t="s">
        <v>3801</v>
      </c>
      <c r="V917" s="69" t="s">
        <v>334</v>
      </c>
      <c r="W917" s="84" t="s">
        <v>5417</v>
      </c>
    </row>
    <row r="918" spans="1:25" ht="13" x14ac:dyDescent="0.15">
      <c r="A918" s="64">
        <f t="shared" si="44"/>
        <v>917</v>
      </c>
      <c r="C918" s="79" t="s">
        <v>3802</v>
      </c>
      <c r="D918" s="82">
        <v>44034</v>
      </c>
      <c r="E918" s="66" t="s">
        <v>298</v>
      </c>
      <c r="F918" s="68">
        <v>5315</v>
      </c>
      <c r="G918" s="66" t="s">
        <v>96</v>
      </c>
      <c r="H918" s="69" t="s">
        <v>3803</v>
      </c>
      <c r="I918" s="66" t="s">
        <v>113</v>
      </c>
      <c r="J918" s="69" t="s">
        <v>130</v>
      </c>
      <c r="K918" s="76"/>
      <c r="L918" s="76"/>
      <c r="M918" s="76"/>
      <c r="N918" s="69" t="s">
        <v>3804</v>
      </c>
      <c r="O918" s="69" t="s">
        <v>1183</v>
      </c>
      <c r="P918" s="76"/>
      <c r="Q918" s="76"/>
      <c r="R918" s="73">
        <v>50000</v>
      </c>
      <c r="S918" s="74">
        <f t="shared" si="42"/>
        <v>0</v>
      </c>
      <c r="T918" s="73">
        <f t="shared" si="43"/>
        <v>50000</v>
      </c>
      <c r="U918" s="75" t="s">
        <v>3805</v>
      </c>
      <c r="V918" s="69" t="s">
        <v>334</v>
      </c>
      <c r="W918" s="84" t="s">
        <v>5417</v>
      </c>
    </row>
    <row r="919" spans="1:25" ht="13" x14ac:dyDescent="0.15">
      <c r="A919" s="64">
        <f t="shared" si="44"/>
        <v>918</v>
      </c>
      <c r="C919" s="79" t="s">
        <v>3806</v>
      </c>
      <c r="D919" s="82">
        <v>44034</v>
      </c>
      <c r="E919" s="66" t="s">
        <v>298</v>
      </c>
      <c r="F919" s="68">
        <v>310</v>
      </c>
      <c r="G919" s="66" t="s">
        <v>96</v>
      </c>
      <c r="H919" s="69" t="s">
        <v>1256</v>
      </c>
      <c r="I919" s="66" t="s">
        <v>98</v>
      </c>
      <c r="J919" s="69" t="s">
        <v>162</v>
      </c>
      <c r="K919" s="76"/>
      <c r="L919" s="76"/>
      <c r="M919" s="76"/>
      <c r="N919" s="69" t="s">
        <v>3807</v>
      </c>
      <c r="O919" s="69" t="s">
        <v>1183</v>
      </c>
      <c r="P919" s="76"/>
      <c r="Q919" s="76"/>
      <c r="R919" s="73">
        <v>50000</v>
      </c>
      <c r="S919" s="74">
        <f t="shared" si="42"/>
        <v>0</v>
      </c>
      <c r="T919" s="73">
        <f t="shared" si="43"/>
        <v>50000</v>
      </c>
      <c r="U919" s="75" t="s">
        <v>3808</v>
      </c>
      <c r="V919" s="69" t="s">
        <v>334</v>
      </c>
      <c r="W919" s="84" t="s">
        <v>5417</v>
      </c>
    </row>
    <row r="920" spans="1:25" ht="13" x14ac:dyDescent="0.15">
      <c r="A920" s="64">
        <f t="shared" si="44"/>
        <v>919</v>
      </c>
      <c r="C920" s="79" t="s">
        <v>3809</v>
      </c>
      <c r="D920" s="82">
        <v>44034</v>
      </c>
      <c r="E920" s="66" t="s">
        <v>298</v>
      </c>
      <c r="F920" s="68">
        <v>2105</v>
      </c>
      <c r="G920" s="66" t="s">
        <v>96</v>
      </c>
      <c r="H920" s="69" t="s">
        <v>3810</v>
      </c>
      <c r="I920" s="66" t="s">
        <v>107</v>
      </c>
      <c r="J920" s="69" t="s">
        <v>156</v>
      </c>
      <c r="K920" s="76"/>
      <c r="L920" s="76"/>
      <c r="M920" s="76"/>
      <c r="N920" s="69" t="s">
        <v>3811</v>
      </c>
      <c r="O920" s="76"/>
      <c r="P920" s="76"/>
      <c r="Q920" s="76"/>
      <c r="R920" s="73">
        <v>50000</v>
      </c>
      <c r="S920" s="74">
        <f t="shared" si="42"/>
        <v>0</v>
      </c>
      <c r="T920" s="73">
        <f t="shared" si="43"/>
        <v>50000</v>
      </c>
      <c r="U920" s="75" t="s">
        <v>3812</v>
      </c>
      <c r="V920" s="69" t="s">
        <v>576</v>
      </c>
      <c r="W920" s="84" t="s">
        <v>5417</v>
      </c>
      <c r="Y920" s="84" t="s">
        <v>5419</v>
      </c>
    </row>
    <row r="921" spans="1:25" ht="13" x14ac:dyDescent="0.15">
      <c r="A921" s="64">
        <f t="shared" si="44"/>
        <v>920</v>
      </c>
      <c r="C921" s="79" t="s">
        <v>3813</v>
      </c>
      <c r="D921" s="82">
        <v>44034</v>
      </c>
      <c r="E921" s="66" t="s">
        <v>298</v>
      </c>
      <c r="F921" s="68">
        <v>2608</v>
      </c>
      <c r="G921" s="66" t="s">
        <v>96</v>
      </c>
      <c r="H921" s="69" t="s">
        <v>3810</v>
      </c>
      <c r="I921" s="66" t="s">
        <v>107</v>
      </c>
      <c r="J921" s="69" t="s">
        <v>156</v>
      </c>
      <c r="K921" s="76"/>
      <c r="L921" s="76"/>
      <c r="M921" s="76"/>
      <c r="N921" s="69" t="s">
        <v>3814</v>
      </c>
      <c r="O921" s="76"/>
      <c r="P921" s="76"/>
      <c r="Q921" s="76"/>
      <c r="R921" s="73">
        <v>50000</v>
      </c>
      <c r="S921" s="74">
        <f t="shared" si="42"/>
        <v>0</v>
      </c>
      <c r="T921" s="73">
        <f t="shared" si="43"/>
        <v>50000</v>
      </c>
      <c r="U921" s="75" t="s">
        <v>3815</v>
      </c>
      <c r="V921" s="69" t="s">
        <v>576</v>
      </c>
      <c r="W921" s="84" t="s">
        <v>5417</v>
      </c>
      <c r="Y921" s="84" t="s">
        <v>5419</v>
      </c>
    </row>
    <row r="922" spans="1:25" ht="13" x14ac:dyDescent="0.15">
      <c r="A922" s="64">
        <f t="shared" si="44"/>
        <v>921</v>
      </c>
      <c r="C922" s="79" t="s">
        <v>3816</v>
      </c>
      <c r="D922" s="82">
        <v>44034</v>
      </c>
      <c r="E922" s="66" t="s">
        <v>298</v>
      </c>
      <c r="F922" s="68">
        <v>10001</v>
      </c>
      <c r="G922" s="66" t="s">
        <v>96</v>
      </c>
      <c r="H922" s="69" t="s">
        <v>2954</v>
      </c>
      <c r="I922" s="66" t="s">
        <v>173</v>
      </c>
      <c r="J922" s="69" t="s">
        <v>135</v>
      </c>
      <c r="K922" s="76"/>
      <c r="L922" s="76"/>
      <c r="M922" s="76"/>
      <c r="N922" s="69" t="s">
        <v>3817</v>
      </c>
      <c r="O922" s="69" t="s">
        <v>1192</v>
      </c>
      <c r="P922" s="76"/>
      <c r="Q922" s="76"/>
      <c r="R922" s="73">
        <v>50000</v>
      </c>
      <c r="S922" s="74">
        <f t="shared" si="42"/>
        <v>0</v>
      </c>
      <c r="T922" s="73">
        <f t="shared" si="43"/>
        <v>50000</v>
      </c>
      <c r="U922" s="75" t="s">
        <v>3818</v>
      </c>
      <c r="V922" s="69" t="s">
        <v>1226</v>
      </c>
      <c r="W922" s="84" t="s">
        <v>5417</v>
      </c>
    </row>
    <row r="923" spans="1:25" ht="13" x14ac:dyDescent="0.15">
      <c r="A923" s="64">
        <f t="shared" si="44"/>
        <v>922</v>
      </c>
      <c r="C923" s="79" t="s">
        <v>3819</v>
      </c>
      <c r="D923" s="82">
        <v>44034</v>
      </c>
      <c r="E923" s="66" t="s">
        <v>298</v>
      </c>
      <c r="F923" s="68">
        <v>112</v>
      </c>
      <c r="G923" s="66" t="s">
        <v>96</v>
      </c>
      <c r="H923" s="69" t="s">
        <v>3820</v>
      </c>
      <c r="I923" s="66" t="s">
        <v>107</v>
      </c>
      <c r="J923" s="69" t="s">
        <v>156</v>
      </c>
      <c r="K923" s="76"/>
      <c r="L923" s="76"/>
      <c r="M923" s="76"/>
      <c r="N923" s="69" t="s">
        <v>3821</v>
      </c>
      <c r="O923" s="69" t="s">
        <v>1880</v>
      </c>
      <c r="P923" s="76"/>
      <c r="Q923" s="76"/>
      <c r="R923" s="73">
        <v>50000</v>
      </c>
      <c r="S923" s="74">
        <f t="shared" si="42"/>
        <v>0</v>
      </c>
      <c r="T923" s="73">
        <f t="shared" si="43"/>
        <v>50000</v>
      </c>
      <c r="U923" s="75" t="s">
        <v>3822</v>
      </c>
      <c r="V923" s="69" t="s">
        <v>303</v>
      </c>
      <c r="W923" s="84" t="s">
        <v>5417</v>
      </c>
    </row>
    <row r="924" spans="1:25" ht="13" x14ac:dyDescent="0.15">
      <c r="A924" s="64">
        <f t="shared" si="44"/>
        <v>923</v>
      </c>
      <c r="C924" s="79" t="s">
        <v>3823</v>
      </c>
      <c r="D924" s="82">
        <v>44034</v>
      </c>
      <c r="E924" s="66" t="s">
        <v>298</v>
      </c>
      <c r="F924" s="68">
        <v>12620</v>
      </c>
      <c r="G924" s="66" t="s">
        <v>96</v>
      </c>
      <c r="H924" s="69" t="s">
        <v>3824</v>
      </c>
      <c r="I924" s="66" t="s">
        <v>107</v>
      </c>
      <c r="J924" s="69" t="s">
        <v>135</v>
      </c>
      <c r="K924" s="76"/>
      <c r="L924" s="76"/>
      <c r="M924" s="76"/>
      <c r="N924" s="69" t="s">
        <v>3825</v>
      </c>
      <c r="O924" s="69" t="s">
        <v>1880</v>
      </c>
      <c r="P924" s="76"/>
      <c r="Q924" s="76"/>
      <c r="R924" s="73">
        <v>50000</v>
      </c>
      <c r="S924" s="74">
        <f t="shared" si="42"/>
        <v>0</v>
      </c>
      <c r="T924" s="73">
        <f t="shared" si="43"/>
        <v>50000</v>
      </c>
      <c r="U924" s="75" t="s">
        <v>3826</v>
      </c>
      <c r="V924" s="69" t="s">
        <v>303</v>
      </c>
      <c r="W924" s="84" t="s">
        <v>5417</v>
      </c>
    </row>
    <row r="925" spans="1:25" ht="13" x14ac:dyDescent="0.15">
      <c r="A925" s="64">
        <f t="shared" si="44"/>
        <v>924</v>
      </c>
      <c r="C925" s="79" t="s">
        <v>3827</v>
      </c>
      <c r="D925" s="82">
        <v>44034</v>
      </c>
      <c r="E925" s="66" t="s">
        <v>298</v>
      </c>
      <c r="F925" s="68">
        <v>9103</v>
      </c>
      <c r="G925" s="66" t="s">
        <v>96</v>
      </c>
      <c r="H925" s="69" t="s">
        <v>3828</v>
      </c>
      <c r="I925" s="66" t="s">
        <v>129</v>
      </c>
      <c r="J925" s="69" t="s">
        <v>108</v>
      </c>
      <c r="K925" s="76"/>
      <c r="L925" s="76"/>
      <c r="M925" s="76"/>
      <c r="N925" s="69" t="s">
        <v>3829</v>
      </c>
      <c r="O925" s="69" t="s">
        <v>1880</v>
      </c>
      <c r="P925" s="76"/>
      <c r="Q925" s="76"/>
      <c r="R925" s="73">
        <v>50000</v>
      </c>
      <c r="S925" s="74">
        <f t="shared" si="42"/>
        <v>0</v>
      </c>
      <c r="T925" s="73">
        <f t="shared" si="43"/>
        <v>50000</v>
      </c>
      <c r="U925" s="75" t="s">
        <v>3830</v>
      </c>
      <c r="V925" s="69" t="s">
        <v>303</v>
      </c>
      <c r="W925" s="84" t="s">
        <v>5417</v>
      </c>
    </row>
    <row r="926" spans="1:25" ht="13" x14ac:dyDescent="0.15">
      <c r="A926" s="64">
        <f t="shared" si="44"/>
        <v>925</v>
      </c>
      <c r="C926" s="79" t="s">
        <v>3831</v>
      </c>
      <c r="D926" s="82">
        <v>44034</v>
      </c>
      <c r="E926" s="66" t="s">
        <v>298</v>
      </c>
      <c r="F926" s="68">
        <v>9104</v>
      </c>
      <c r="G926" s="66" t="s">
        <v>96</v>
      </c>
      <c r="H926" s="69" t="s">
        <v>3832</v>
      </c>
      <c r="I926" s="66" t="s">
        <v>113</v>
      </c>
      <c r="J926" s="69" t="s">
        <v>108</v>
      </c>
      <c r="K926" s="76"/>
      <c r="L926" s="76"/>
      <c r="M926" s="76"/>
      <c r="N926" s="69" t="s">
        <v>3833</v>
      </c>
      <c r="O926" s="69" t="s">
        <v>2392</v>
      </c>
      <c r="P926" s="76"/>
      <c r="Q926" s="76"/>
      <c r="R926" s="73">
        <v>50000</v>
      </c>
      <c r="S926" s="74">
        <f t="shared" si="42"/>
        <v>0</v>
      </c>
      <c r="T926" s="73">
        <f t="shared" si="43"/>
        <v>50000</v>
      </c>
      <c r="U926" s="75" t="s">
        <v>3834</v>
      </c>
      <c r="V926" s="69" t="s">
        <v>303</v>
      </c>
      <c r="W926" s="84" t="s">
        <v>5417</v>
      </c>
    </row>
    <row r="927" spans="1:25" ht="13" x14ac:dyDescent="0.15">
      <c r="A927" s="64">
        <f t="shared" si="44"/>
        <v>926</v>
      </c>
      <c r="C927" s="79" t="s">
        <v>3835</v>
      </c>
      <c r="D927" s="82">
        <v>44034</v>
      </c>
      <c r="E927" s="66" t="s">
        <v>298</v>
      </c>
      <c r="F927" s="68">
        <v>4809</v>
      </c>
      <c r="G927" s="66" t="s">
        <v>96</v>
      </c>
      <c r="H927" s="69" t="s">
        <v>3836</v>
      </c>
      <c r="I927" s="66" t="s">
        <v>924</v>
      </c>
      <c r="J927" s="69" t="s">
        <v>893</v>
      </c>
      <c r="K927" s="76"/>
      <c r="L927" s="76"/>
      <c r="M927" s="76"/>
      <c r="N927" s="69" t="s">
        <v>3837</v>
      </c>
      <c r="O927" s="69" t="s">
        <v>2392</v>
      </c>
      <c r="P927" s="76"/>
      <c r="Q927" s="76"/>
      <c r="R927" s="73">
        <v>50000</v>
      </c>
      <c r="S927" s="74">
        <f t="shared" si="42"/>
        <v>0</v>
      </c>
      <c r="T927" s="73">
        <f t="shared" si="43"/>
        <v>50000</v>
      </c>
      <c r="U927" s="75" t="s">
        <v>3838</v>
      </c>
      <c r="V927" s="69" t="s">
        <v>303</v>
      </c>
      <c r="W927" s="84" t="s">
        <v>5417</v>
      </c>
    </row>
    <row r="928" spans="1:25" ht="13" x14ac:dyDescent="0.15">
      <c r="A928" s="64">
        <f t="shared" si="44"/>
        <v>927</v>
      </c>
      <c r="C928" s="79" t="s">
        <v>3839</v>
      </c>
      <c r="D928" s="82">
        <v>44034</v>
      </c>
      <c r="E928" s="66" t="s">
        <v>298</v>
      </c>
      <c r="F928" s="68">
        <v>3710</v>
      </c>
      <c r="G928" s="66" t="s">
        <v>96</v>
      </c>
      <c r="H928" s="69" t="s">
        <v>3135</v>
      </c>
      <c r="I928" s="66" t="s">
        <v>98</v>
      </c>
      <c r="J928" s="69" t="s">
        <v>108</v>
      </c>
      <c r="K928" s="76"/>
      <c r="L928" s="76"/>
      <c r="M928" s="76"/>
      <c r="N928" s="69" t="s">
        <v>3840</v>
      </c>
      <c r="O928" s="69" t="s">
        <v>1192</v>
      </c>
      <c r="P928" s="76"/>
      <c r="Q928" s="76"/>
      <c r="R928" s="73">
        <v>50000</v>
      </c>
      <c r="S928" s="74">
        <f t="shared" si="42"/>
        <v>0</v>
      </c>
      <c r="T928" s="73">
        <f t="shared" si="43"/>
        <v>50000</v>
      </c>
      <c r="U928" s="75" t="s">
        <v>3841</v>
      </c>
      <c r="V928" s="69" t="s">
        <v>334</v>
      </c>
      <c r="W928" s="84" t="s">
        <v>5417</v>
      </c>
    </row>
    <row r="929" spans="1:24" ht="13" x14ac:dyDescent="0.15">
      <c r="A929" s="64">
        <f t="shared" si="44"/>
        <v>928</v>
      </c>
      <c r="C929" s="79" t="s">
        <v>3842</v>
      </c>
      <c r="D929" s="82">
        <v>44034</v>
      </c>
      <c r="E929" s="66" t="s">
        <v>298</v>
      </c>
      <c r="F929" s="68">
        <v>4813</v>
      </c>
      <c r="G929" s="66" t="s">
        <v>96</v>
      </c>
      <c r="H929" s="69" t="s">
        <v>3843</v>
      </c>
      <c r="I929" s="66" t="s">
        <v>113</v>
      </c>
      <c r="J929" s="69" t="s">
        <v>108</v>
      </c>
      <c r="K929" s="76"/>
      <c r="L929" s="76"/>
      <c r="M929" s="76"/>
      <c r="N929" s="69" t="s">
        <v>3844</v>
      </c>
      <c r="O929" s="69" t="s">
        <v>1192</v>
      </c>
      <c r="P929" s="76"/>
      <c r="Q929" s="76"/>
      <c r="R929" s="73">
        <v>50000</v>
      </c>
      <c r="S929" s="74">
        <f t="shared" si="42"/>
        <v>0</v>
      </c>
      <c r="T929" s="73">
        <f t="shared" si="43"/>
        <v>50000</v>
      </c>
      <c r="U929" s="75" t="s">
        <v>3845</v>
      </c>
      <c r="V929" s="69" t="s">
        <v>1111</v>
      </c>
      <c r="W929" s="84" t="s">
        <v>5417</v>
      </c>
    </row>
    <row r="930" spans="1:24" ht="13" hidden="1" x14ac:dyDescent="0.15">
      <c r="A930" s="64">
        <f t="shared" si="44"/>
        <v>929</v>
      </c>
      <c r="C930" s="79" t="s">
        <v>3846</v>
      </c>
      <c r="D930" s="82">
        <v>44034</v>
      </c>
      <c r="E930" s="66" t="s">
        <v>298</v>
      </c>
      <c r="F930" s="68">
        <v>7301</v>
      </c>
      <c r="G930" s="66" t="s">
        <v>96</v>
      </c>
      <c r="H930" s="69" t="s">
        <v>892</v>
      </c>
      <c r="I930" s="66" t="s">
        <v>173</v>
      </c>
      <c r="J930" s="69" t="s">
        <v>893</v>
      </c>
      <c r="K930" s="76"/>
      <c r="L930" s="76"/>
      <c r="M930" s="76"/>
      <c r="N930" s="69" t="s">
        <v>3847</v>
      </c>
      <c r="O930" s="69" t="s">
        <v>2912</v>
      </c>
      <c r="P930" s="76"/>
      <c r="Q930" s="76"/>
      <c r="R930" s="73">
        <v>0</v>
      </c>
      <c r="S930" s="74">
        <f t="shared" si="42"/>
        <v>500</v>
      </c>
      <c r="T930" s="73">
        <f t="shared" si="43"/>
        <v>500</v>
      </c>
      <c r="U930" s="75" t="s">
        <v>3848</v>
      </c>
      <c r="V930" s="69" t="s">
        <v>349</v>
      </c>
    </row>
    <row r="931" spans="1:24" ht="13" hidden="1" x14ac:dyDescent="0.15">
      <c r="A931" s="64">
        <f t="shared" si="44"/>
        <v>930</v>
      </c>
      <c r="C931" s="79" t="s">
        <v>3849</v>
      </c>
      <c r="D931" s="82">
        <v>44034</v>
      </c>
      <c r="E931" s="66" t="s">
        <v>298</v>
      </c>
      <c r="F931" s="68">
        <v>705</v>
      </c>
      <c r="G931" s="66" t="s">
        <v>96</v>
      </c>
      <c r="H931" s="69" t="s">
        <v>3850</v>
      </c>
      <c r="I931" s="66" t="s">
        <v>120</v>
      </c>
      <c r="J931" s="69" t="s">
        <v>156</v>
      </c>
      <c r="K931" s="76"/>
      <c r="L931" s="76"/>
      <c r="M931" s="76"/>
      <c r="N931" s="69" t="s">
        <v>3851</v>
      </c>
      <c r="O931" s="69" t="s">
        <v>332</v>
      </c>
      <c r="P931" s="76"/>
      <c r="Q931" s="76"/>
      <c r="R931" s="73">
        <v>0</v>
      </c>
      <c r="S931" s="74">
        <f t="shared" si="42"/>
        <v>500</v>
      </c>
      <c r="T931" s="73">
        <f t="shared" si="43"/>
        <v>500</v>
      </c>
      <c r="U931" s="75" t="s">
        <v>3852</v>
      </c>
      <c r="V931" s="69" t="s">
        <v>596</v>
      </c>
    </row>
    <row r="932" spans="1:24" ht="13" hidden="1" x14ac:dyDescent="0.15">
      <c r="A932" s="64">
        <f t="shared" si="44"/>
        <v>931</v>
      </c>
      <c r="C932" s="79" t="s">
        <v>3853</v>
      </c>
      <c r="D932" s="82">
        <v>44034</v>
      </c>
      <c r="E932" s="66" t="s">
        <v>298</v>
      </c>
      <c r="F932" s="68">
        <v>8117</v>
      </c>
      <c r="G932" s="66" t="s">
        <v>96</v>
      </c>
      <c r="H932" s="69" t="s">
        <v>3854</v>
      </c>
      <c r="I932" s="66" t="s">
        <v>120</v>
      </c>
      <c r="J932" s="69" t="s">
        <v>108</v>
      </c>
      <c r="K932" s="76"/>
      <c r="L932" s="76"/>
      <c r="M932" s="76"/>
      <c r="N932" s="69" t="s">
        <v>3855</v>
      </c>
      <c r="O932" s="69" t="s">
        <v>3856</v>
      </c>
      <c r="P932" s="76"/>
      <c r="Q932" s="76"/>
      <c r="R932" s="73">
        <v>0</v>
      </c>
      <c r="S932" s="74">
        <f t="shared" si="42"/>
        <v>500</v>
      </c>
      <c r="T932" s="73">
        <f t="shared" si="43"/>
        <v>500</v>
      </c>
      <c r="U932" s="75" t="s">
        <v>3857</v>
      </c>
      <c r="V932" s="69" t="s">
        <v>3858</v>
      </c>
    </row>
    <row r="933" spans="1:24" ht="13" hidden="1" x14ac:dyDescent="0.15">
      <c r="A933" s="64">
        <f t="shared" si="44"/>
        <v>932</v>
      </c>
      <c r="C933" s="79" t="s">
        <v>3859</v>
      </c>
      <c r="D933" s="82">
        <v>44034</v>
      </c>
      <c r="E933" s="66" t="s">
        <v>298</v>
      </c>
      <c r="F933" s="68">
        <v>4205</v>
      </c>
      <c r="G933" s="66" t="s">
        <v>96</v>
      </c>
      <c r="H933" s="69" t="s">
        <v>3860</v>
      </c>
      <c r="I933" s="66" t="s">
        <v>120</v>
      </c>
      <c r="J933" s="69" t="s">
        <v>162</v>
      </c>
      <c r="K933" s="76"/>
      <c r="L933" s="76"/>
      <c r="M933" s="76"/>
      <c r="N933" s="69" t="s">
        <v>3861</v>
      </c>
      <c r="O933" s="69" t="s">
        <v>3862</v>
      </c>
      <c r="P933" s="76"/>
      <c r="Q933" s="76"/>
      <c r="R933" s="73">
        <v>0</v>
      </c>
      <c r="S933" s="74">
        <f t="shared" si="42"/>
        <v>500</v>
      </c>
      <c r="T933" s="73">
        <f t="shared" si="43"/>
        <v>500</v>
      </c>
      <c r="U933" s="75" t="s">
        <v>3863</v>
      </c>
      <c r="V933" s="69" t="s">
        <v>1920</v>
      </c>
    </row>
    <row r="934" spans="1:24" ht="13" hidden="1" x14ac:dyDescent="0.15">
      <c r="A934" s="64">
        <f t="shared" si="44"/>
        <v>933</v>
      </c>
      <c r="C934" s="79" t="s">
        <v>3864</v>
      </c>
      <c r="D934" s="82">
        <v>44035</v>
      </c>
      <c r="E934" s="66" t="s">
        <v>95</v>
      </c>
      <c r="F934" s="68">
        <v>5319</v>
      </c>
      <c r="G934" s="66" t="s">
        <v>96</v>
      </c>
      <c r="H934" s="69" t="s">
        <v>351</v>
      </c>
      <c r="I934" s="66" t="s">
        <v>107</v>
      </c>
      <c r="J934" s="69" t="s">
        <v>162</v>
      </c>
      <c r="K934" s="70">
        <v>6297</v>
      </c>
      <c r="L934" s="71">
        <v>56</v>
      </c>
      <c r="M934" s="72">
        <v>3</v>
      </c>
      <c r="N934" s="69" t="s">
        <v>352</v>
      </c>
      <c r="O934" s="69" t="s">
        <v>353</v>
      </c>
      <c r="P934" s="71">
        <v>1</v>
      </c>
      <c r="Q934" s="71">
        <v>1</v>
      </c>
      <c r="R934" s="73">
        <v>200863</v>
      </c>
      <c r="S934" s="74">
        <f t="shared" si="42"/>
        <v>0</v>
      </c>
      <c r="T934" s="73">
        <f t="shared" si="43"/>
        <v>200863</v>
      </c>
      <c r="U934" s="75" t="s">
        <v>3865</v>
      </c>
      <c r="V934" s="76"/>
    </row>
    <row r="935" spans="1:24" ht="13" hidden="1" x14ac:dyDescent="0.15">
      <c r="A935" s="64">
        <f t="shared" si="44"/>
        <v>934</v>
      </c>
      <c r="C935" s="79" t="s">
        <v>3866</v>
      </c>
      <c r="D935" s="82">
        <v>44035</v>
      </c>
      <c r="E935" s="66" t="s">
        <v>95</v>
      </c>
      <c r="F935" s="68">
        <v>5323</v>
      </c>
      <c r="G935" s="66" t="s">
        <v>96</v>
      </c>
      <c r="H935" s="69" t="s">
        <v>351</v>
      </c>
      <c r="I935" s="66" t="s">
        <v>107</v>
      </c>
      <c r="J935" s="69" t="s">
        <v>162</v>
      </c>
      <c r="K935" s="70">
        <v>6297</v>
      </c>
      <c r="L935" s="71">
        <v>55</v>
      </c>
      <c r="M935" s="72">
        <v>3</v>
      </c>
      <c r="N935" s="69" t="s">
        <v>352</v>
      </c>
      <c r="O935" s="69" t="s">
        <v>353</v>
      </c>
      <c r="P935" s="71">
        <v>1</v>
      </c>
      <c r="Q935" s="71">
        <v>1</v>
      </c>
      <c r="R935" s="73">
        <v>263595</v>
      </c>
      <c r="S935" s="74">
        <f t="shared" si="42"/>
        <v>0</v>
      </c>
      <c r="T935" s="73">
        <f t="shared" si="43"/>
        <v>263595</v>
      </c>
      <c r="U935" s="75" t="s">
        <v>3867</v>
      </c>
      <c r="V935" s="76"/>
    </row>
    <row r="936" spans="1:24" ht="13" hidden="1" x14ac:dyDescent="0.15">
      <c r="A936" s="64">
        <f t="shared" si="44"/>
        <v>935</v>
      </c>
      <c r="C936" s="79" t="s">
        <v>3868</v>
      </c>
      <c r="D936" s="82">
        <v>44035</v>
      </c>
      <c r="E936" s="66" t="s">
        <v>95</v>
      </c>
      <c r="F936" s="68">
        <v>10415</v>
      </c>
      <c r="G936" s="66" t="s">
        <v>96</v>
      </c>
      <c r="H936" s="69" t="s">
        <v>2682</v>
      </c>
      <c r="I936" s="66" t="s">
        <v>107</v>
      </c>
      <c r="J936" s="69" t="s">
        <v>114</v>
      </c>
      <c r="K936" s="70">
        <v>6452</v>
      </c>
      <c r="L936" s="71">
        <v>22</v>
      </c>
      <c r="M936" s="72">
        <v>2</v>
      </c>
      <c r="N936" s="69" t="s">
        <v>839</v>
      </c>
      <c r="O936" s="69" t="s">
        <v>116</v>
      </c>
      <c r="P936" s="71">
        <v>1</v>
      </c>
      <c r="Q936" s="71">
        <v>1</v>
      </c>
      <c r="R936" s="73">
        <v>276261</v>
      </c>
      <c r="S936" s="74">
        <f t="shared" si="42"/>
        <v>0</v>
      </c>
      <c r="T936" s="73">
        <f t="shared" si="43"/>
        <v>276261</v>
      </c>
      <c r="U936" s="75" t="s">
        <v>3869</v>
      </c>
      <c r="V936" s="76"/>
    </row>
    <row r="937" spans="1:24" ht="13" hidden="1" x14ac:dyDescent="0.15">
      <c r="A937" s="64">
        <f t="shared" si="44"/>
        <v>936</v>
      </c>
      <c r="C937" s="79" t="s">
        <v>3870</v>
      </c>
      <c r="D937" s="82">
        <v>44035</v>
      </c>
      <c r="E937" s="66" t="s">
        <v>133</v>
      </c>
      <c r="F937" s="68">
        <v>13900</v>
      </c>
      <c r="G937" s="66" t="s">
        <v>96</v>
      </c>
      <c r="H937" s="69" t="s">
        <v>615</v>
      </c>
      <c r="I937" s="66" t="s">
        <v>173</v>
      </c>
      <c r="J937" s="69" t="s">
        <v>142</v>
      </c>
      <c r="K937" s="76"/>
      <c r="L937" s="76"/>
      <c r="M937" s="76"/>
      <c r="N937" s="69" t="s">
        <v>3871</v>
      </c>
      <c r="O937" s="69" t="s">
        <v>861</v>
      </c>
      <c r="P937" s="76"/>
      <c r="Q937" s="76"/>
      <c r="R937" s="73">
        <v>0</v>
      </c>
      <c r="S937" s="74">
        <f t="shared" si="42"/>
        <v>12000</v>
      </c>
      <c r="T937" s="73">
        <f t="shared" si="43"/>
        <v>12000</v>
      </c>
      <c r="U937" s="75" t="s">
        <v>3872</v>
      </c>
      <c r="V937" s="69" t="s">
        <v>146</v>
      </c>
      <c r="X937" s="84" t="s">
        <v>5419</v>
      </c>
    </row>
    <row r="938" spans="1:24" ht="13" hidden="1" x14ac:dyDescent="0.15">
      <c r="A938" s="64">
        <f t="shared" si="44"/>
        <v>937</v>
      </c>
      <c r="C938" s="79" t="s">
        <v>3873</v>
      </c>
      <c r="D938" s="82">
        <v>44035</v>
      </c>
      <c r="E938" s="66" t="s">
        <v>133</v>
      </c>
      <c r="F938" s="68">
        <v>10514</v>
      </c>
      <c r="G938" s="66" t="s">
        <v>96</v>
      </c>
      <c r="H938" s="69" t="s">
        <v>3874</v>
      </c>
      <c r="I938" s="66" t="s">
        <v>98</v>
      </c>
      <c r="J938" s="69" t="s">
        <v>108</v>
      </c>
      <c r="K938" s="76"/>
      <c r="L938" s="76"/>
      <c r="M938" s="76"/>
      <c r="N938" s="69" t="s">
        <v>3875</v>
      </c>
      <c r="O938" s="69" t="s">
        <v>861</v>
      </c>
      <c r="P938" s="76"/>
      <c r="Q938" s="76"/>
      <c r="R938" s="73">
        <v>0</v>
      </c>
      <c r="S938" s="74">
        <f t="shared" si="42"/>
        <v>12000</v>
      </c>
      <c r="T938" s="73">
        <f t="shared" si="43"/>
        <v>12000</v>
      </c>
      <c r="U938" s="75" t="s">
        <v>3876</v>
      </c>
      <c r="V938" s="69" t="s">
        <v>146</v>
      </c>
      <c r="X938" s="84" t="s">
        <v>5419</v>
      </c>
    </row>
    <row r="939" spans="1:24" ht="13" hidden="1" x14ac:dyDescent="0.15">
      <c r="A939" s="64">
        <f t="shared" si="44"/>
        <v>938</v>
      </c>
      <c r="C939" s="79" t="s">
        <v>3877</v>
      </c>
      <c r="D939" s="82">
        <v>44035</v>
      </c>
      <c r="E939" s="66" t="s">
        <v>148</v>
      </c>
      <c r="F939" s="68">
        <v>5803</v>
      </c>
      <c r="G939" s="66" t="s">
        <v>96</v>
      </c>
      <c r="H939" s="69" t="s">
        <v>3878</v>
      </c>
      <c r="I939" s="66" t="s">
        <v>173</v>
      </c>
      <c r="J939" s="69" t="s">
        <v>130</v>
      </c>
      <c r="K939" s="76"/>
      <c r="L939" s="76"/>
      <c r="M939" s="76"/>
      <c r="N939" s="69" t="s">
        <v>3879</v>
      </c>
      <c r="O939" s="69" t="s">
        <v>861</v>
      </c>
      <c r="P939" s="76"/>
      <c r="Q939" s="76"/>
      <c r="R939" s="73">
        <v>0</v>
      </c>
      <c r="S939" s="74">
        <f t="shared" si="42"/>
        <v>15000</v>
      </c>
      <c r="T939" s="73">
        <f t="shared" si="43"/>
        <v>15000</v>
      </c>
      <c r="U939" s="75" t="s">
        <v>3880</v>
      </c>
      <c r="V939" s="69" t="s">
        <v>152</v>
      </c>
      <c r="X939" s="84" t="s">
        <v>5419</v>
      </c>
    </row>
    <row r="940" spans="1:24" ht="13" hidden="1" x14ac:dyDescent="0.15">
      <c r="A940" s="64">
        <f t="shared" si="44"/>
        <v>939</v>
      </c>
      <c r="C940" s="79" t="s">
        <v>3881</v>
      </c>
      <c r="D940" s="82">
        <v>44035</v>
      </c>
      <c r="E940" s="66" t="s">
        <v>148</v>
      </c>
      <c r="F940" s="68">
        <v>12611</v>
      </c>
      <c r="G940" s="66" t="s">
        <v>96</v>
      </c>
      <c r="H940" s="69" t="s">
        <v>1072</v>
      </c>
      <c r="I940" s="66" t="s">
        <v>107</v>
      </c>
      <c r="J940" s="69" t="s">
        <v>135</v>
      </c>
      <c r="K940" s="76"/>
      <c r="L940" s="76"/>
      <c r="M940" s="76"/>
      <c r="N940" s="69" t="s">
        <v>3882</v>
      </c>
      <c r="O940" s="69" t="s">
        <v>861</v>
      </c>
      <c r="P940" s="76"/>
      <c r="Q940" s="76"/>
      <c r="R940" s="73">
        <v>0</v>
      </c>
      <c r="S940" s="74">
        <f t="shared" si="42"/>
        <v>15000</v>
      </c>
      <c r="T940" s="73">
        <f t="shared" si="43"/>
        <v>15000</v>
      </c>
      <c r="U940" s="75" t="s">
        <v>3883</v>
      </c>
      <c r="V940" s="69" t="s">
        <v>1945</v>
      </c>
      <c r="X940" s="84" t="s">
        <v>5419</v>
      </c>
    </row>
    <row r="941" spans="1:24" ht="13" hidden="1" x14ac:dyDescent="0.15">
      <c r="A941" s="64">
        <f t="shared" si="44"/>
        <v>940</v>
      </c>
      <c r="C941" s="79" t="s">
        <v>3884</v>
      </c>
      <c r="D941" s="82">
        <v>44035</v>
      </c>
      <c r="E941" s="66" t="s">
        <v>154</v>
      </c>
      <c r="F941" s="68">
        <v>13504</v>
      </c>
      <c r="G941" s="66" t="s">
        <v>96</v>
      </c>
      <c r="H941" s="69" t="s">
        <v>3885</v>
      </c>
      <c r="I941" s="66" t="s">
        <v>129</v>
      </c>
      <c r="J941" s="69" t="s">
        <v>114</v>
      </c>
      <c r="K941" s="76"/>
      <c r="L941" s="76"/>
      <c r="M941" s="76"/>
      <c r="N941" s="69" t="s">
        <v>3886</v>
      </c>
      <c r="O941" s="76"/>
      <c r="P941" s="76"/>
      <c r="Q941" s="76"/>
      <c r="R941" s="73">
        <v>0</v>
      </c>
      <c r="S941" s="74">
        <f t="shared" si="42"/>
        <v>3000</v>
      </c>
      <c r="T941" s="73">
        <f t="shared" si="43"/>
        <v>3000</v>
      </c>
      <c r="U941" s="75" t="s">
        <v>3887</v>
      </c>
      <c r="V941" s="69" t="s">
        <v>170</v>
      </c>
    </row>
    <row r="942" spans="1:24" ht="13" hidden="1" x14ac:dyDescent="0.15">
      <c r="A942" s="64">
        <f t="shared" si="44"/>
        <v>941</v>
      </c>
      <c r="C942" s="79" t="s">
        <v>3888</v>
      </c>
      <c r="D942" s="82">
        <v>44035</v>
      </c>
      <c r="E942" s="66" t="s">
        <v>154</v>
      </c>
      <c r="F942" s="68">
        <v>14000</v>
      </c>
      <c r="G942" s="66" t="s">
        <v>96</v>
      </c>
      <c r="H942" s="69" t="s">
        <v>3889</v>
      </c>
      <c r="I942" s="66" t="s">
        <v>120</v>
      </c>
      <c r="J942" s="69" t="s">
        <v>142</v>
      </c>
      <c r="K942" s="76"/>
      <c r="L942" s="76"/>
      <c r="M942" s="76"/>
      <c r="N942" s="69" t="s">
        <v>3890</v>
      </c>
      <c r="O942" s="69" t="s">
        <v>3891</v>
      </c>
      <c r="P942" s="76"/>
      <c r="Q942" s="76"/>
      <c r="R942" s="73">
        <v>4002</v>
      </c>
      <c r="S942" s="74">
        <f t="shared" si="42"/>
        <v>0</v>
      </c>
      <c r="T942" s="73">
        <f t="shared" si="43"/>
        <v>4002</v>
      </c>
      <c r="U942" s="75" t="s">
        <v>3892</v>
      </c>
      <c r="V942" s="69" t="s">
        <v>3893</v>
      </c>
    </row>
    <row r="943" spans="1:24" ht="13" hidden="1" x14ac:dyDescent="0.15">
      <c r="A943" s="64">
        <f t="shared" si="44"/>
        <v>942</v>
      </c>
      <c r="C943" s="79" t="s">
        <v>3894</v>
      </c>
      <c r="D943" s="82">
        <v>44035</v>
      </c>
      <c r="E943" s="66" t="s">
        <v>154</v>
      </c>
      <c r="F943" s="68">
        <v>10922</v>
      </c>
      <c r="G943" s="66" t="s">
        <v>96</v>
      </c>
      <c r="H943" s="69" t="s">
        <v>3895</v>
      </c>
      <c r="I943" s="66" t="s">
        <v>107</v>
      </c>
      <c r="J943" s="69" t="s">
        <v>108</v>
      </c>
      <c r="K943" s="76"/>
      <c r="L943" s="76"/>
      <c r="M943" s="76"/>
      <c r="N943" s="69" t="s">
        <v>3896</v>
      </c>
      <c r="O943" s="69" t="s">
        <v>215</v>
      </c>
      <c r="P943" s="76"/>
      <c r="Q943" s="76"/>
      <c r="R943" s="73">
        <v>0</v>
      </c>
      <c r="S943" s="74">
        <f t="shared" si="42"/>
        <v>3000</v>
      </c>
      <c r="T943" s="73">
        <f t="shared" si="43"/>
        <v>3000</v>
      </c>
      <c r="U943" s="75" t="s">
        <v>3897</v>
      </c>
      <c r="V943" s="69" t="s">
        <v>3898</v>
      </c>
    </row>
    <row r="944" spans="1:24" ht="13" hidden="1" x14ac:dyDescent="0.15">
      <c r="A944" s="64">
        <f t="shared" si="44"/>
        <v>943</v>
      </c>
      <c r="C944" s="79" t="s">
        <v>3899</v>
      </c>
      <c r="D944" s="82">
        <v>44035</v>
      </c>
      <c r="E944" s="66" t="s">
        <v>154</v>
      </c>
      <c r="F944" s="68">
        <v>15106</v>
      </c>
      <c r="G944" s="66" t="s">
        <v>96</v>
      </c>
      <c r="H944" s="69" t="s">
        <v>3900</v>
      </c>
      <c r="I944" s="66" t="s">
        <v>107</v>
      </c>
      <c r="J944" s="69" t="s">
        <v>114</v>
      </c>
      <c r="K944" s="76"/>
      <c r="L944" s="76"/>
      <c r="M944" s="76"/>
      <c r="N944" s="69" t="s">
        <v>3901</v>
      </c>
      <c r="O944" s="69" t="s">
        <v>3902</v>
      </c>
      <c r="P944" s="76"/>
      <c r="Q944" s="76"/>
      <c r="R944" s="73">
        <v>0</v>
      </c>
      <c r="S944" s="74">
        <f t="shared" si="42"/>
        <v>3000</v>
      </c>
      <c r="T944" s="73">
        <f t="shared" si="43"/>
        <v>3000</v>
      </c>
      <c r="U944" s="75" t="s">
        <v>3903</v>
      </c>
      <c r="V944" s="69" t="s">
        <v>881</v>
      </c>
    </row>
    <row r="945" spans="1:22" ht="13" hidden="1" x14ac:dyDescent="0.15">
      <c r="A945" s="64">
        <f t="shared" si="44"/>
        <v>944</v>
      </c>
      <c r="C945" s="79" t="s">
        <v>3904</v>
      </c>
      <c r="D945" s="82">
        <v>44035</v>
      </c>
      <c r="E945" s="66" t="s">
        <v>154</v>
      </c>
      <c r="F945" s="68">
        <v>2250</v>
      </c>
      <c r="G945" s="66" t="s">
        <v>96</v>
      </c>
      <c r="H945" s="69" t="s">
        <v>1264</v>
      </c>
      <c r="I945" s="66" t="s">
        <v>120</v>
      </c>
      <c r="J945" s="69" t="s">
        <v>489</v>
      </c>
      <c r="K945" s="76"/>
      <c r="L945" s="76"/>
      <c r="M945" s="76"/>
      <c r="N945" s="69" t="s">
        <v>2195</v>
      </c>
      <c r="O945" s="69" t="s">
        <v>3905</v>
      </c>
      <c r="P945" s="71">
        <v>1</v>
      </c>
      <c r="Q945" s="71">
        <v>1</v>
      </c>
      <c r="R945" s="73">
        <v>10000</v>
      </c>
      <c r="S945" s="74">
        <f t="shared" si="42"/>
        <v>0</v>
      </c>
      <c r="T945" s="73">
        <f t="shared" si="43"/>
        <v>10000</v>
      </c>
      <c r="U945" s="75" t="s">
        <v>2197</v>
      </c>
      <c r="V945" s="69" t="s">
        <v>3906</v>
      </c>
    </row>
    <row r="946" spans="1:22" ht="13" hidden="1" x14ac:dyDescent="0.15">
      <c r="A946" s="64">
        <f t="shared" si="44"/>
        <v>945</v>
      </c>
      <c r="C946" s="79" t="s">
        <v>3907</v>
      </c>
      <c r="D946" s="82">
        <v>44035</v>
      </c>
      <c r="E946" s="66" t="s">
        <v>681</v>
      </c>
      <c r="F946" s="68">
        <v>1919</v>
      </c>
      <c r="G946" s="66" t="s">
        <v>96</v>
      </c>
      <c r="H946" s="69" t="s">
        <v>535</v>
      </c>
      <c r="I946" s="66" t="s">
        <v>173</v>
      </c>
      <c r="J946" s="69" t="s">
        <v>489</v>
      </c>
      <c r="K946" s="76"/>
      <c r="L946" s="76"/>
      <c r="M946" s="76"/>
      <c r="N946" s="69" t="s">
        <v>3908</v>
      </c>
      <c r="O946" s="69" t="s">
        <v>3909</v>
      </c>
      <c r="P946" s="71">
        <v>1</v>
      </c>
      <c r="Q946" s="71">
        <v>1</v>
      </c>
      <c r="R946" s="73">
        <v>144710</v>
      </c>
      <c r="S946" s="74">
        <f t="shared" si="42"/>
        <v>0</v>
      </c>
      <c r="T946" s="73">
        <f t="shared" si="43"/>
        <v>144710</v>
      </c>
      <c r="U946" s="75" t="s">
        <v>3910</v>
      </c>
      <c r="V946" s="69" t="s">
        <v>3911</v>
      </c>
    </row>
    <row r="947" spans="1:22" ht="13" hidden="1" x14ac:dyDescent="0.15">
      <c r="A947" s="64">
        <f t="shared" si="44"/>
        <v>946</v>
      </c>
      <c r="C947" s="79" t="s">
        <v>3912</v>
      </c>
      <c r="D947" s="82">
        <v>44035</v>
      </c>
      <c r="E947" s="66" t="s">
        <v>223</v>
      </c>
      <c r="F947" s="68">
        <v>3800</v>
      </c>
      <c r="G947" s="66" t="s">
        <v>96</v>
      </c>
      <c r="H947" s="69" t="s">
        <v>3913</v>
      </c>
      <c r="I947" s="66" t="s">
        <v>107</v>
      </c>
      <c r="J947" s="69" t="s">
        <v>121</v>
      </c>
      <c r="K947" s="76"/>
      <c r="L947" s="76"/>
      <c r="M947" s="76"/>
      <c r="N947" s="69" t="s">
        <v>3914</v>
      </c>
      <c r="O947" s="69" t="s">
        <v>3915</v>
      </c>
      <c r="P947" s="76"/>
      <c r="Q947" s="76"/>
      <c r="R947" s="73">
        <v>0</v>
      </c>
      <c r="S947" s="74">
        <f t="shared" si="42"/>
        <v>3000</v>
      </c>
      <c r="T947" s="73">
        <f t="shared" si="43"/>
        <v>3000</v>
      </c>
      <c r="U947" s="75" t="s">
        <v>3916</v>
      </c>
      <c r="V947" s="69" t="s">
        <v>238</v>
      </c>
    </row>
    <row r="948" spans="1:22" ht="13" hidden="1" x14ac:dyDescent="0.15">
      <c r="A948" s="64">
        <f t="shared" si="44"/>
        <v>947</v>
      </c>
      <c r="C948" s="79" t="s">
        <v>3917</v>
      </c>
      <c r="D948" s="82">
        <v>44035</v>
      </c>
      <c r="E948" s="66" t="s">
        <v>223</v>
      </c>
      <c r="F948" s="68">
        <v>403</v>
      </c>
      <c r="G948" s="66" t="s">
        <v>96</v>
      </c>
      <c r="H948" s="69" t="s">
        <v>706</v>
      </c>
      <c r="I948" s="66" t="s">
        <v>445</v>
      </c>
      <c r="J948" s="69" t="s">
        <v>156</v>
      </c>
      <c r="K948" s="76"/>
      <c r="L948" s="76"/>
      <c r="M948" s="76"/>
      <c r="N948" s="69" t="s">
        <v>707</v>
      </c>
      <c r="O948" s="69" t="s">
        <v>708</v>
      </c>
      <c r="P948" s="76"/>
      <c r="Q948" s="76"/>
      <c r="R948" s="73">
        <v>0</v>
      </c>
      <c r="S948" s="74">
        <f t="shared" si="42"/>
        <v>3000</v>
      </c>
      <c r="T948" s="73">
        <f t="shared" si="43"/>
        <v>3000</v>
      </c>
      <c r="U948" s="75" t="s">
        <v>709</v>
      </c>
      <c r="V948" s="69" t="s">
        <v>3918</v>
      </c>
    </row>
    <row r="949" spans="1:22" ht="13" hidden="1" x14ac:dyDescent="0.15">
      <c r="A949" s="64">
        <f t="shared" si="44"/>
        <v>948</v>
      </c>
      <c r="C949" s="79" t="s">
        <v>3919</v>
      </c>
      <c r="D949" s="82">
        <v>44035</v>
      </c>
      <c r="E949" s="66" t="s">
        <v>223</v>
      </c>
      <c r="F949" s="68">
        <v>2416</v>
      </c>
      <c r="G949" s="66" t="s">
        <v>96</v>
      </c>
      <c r="H949" s="69" t="s">
        <v>1274</v>
      </c>
      <c r="I949" s="66" t="s">
        <v>173</v>
      </c>
      <c r="J949" s="69" t="s">
        <v>121</v>
      </c>
      <c r="K949" s="76"/>
      <c r="L949" s="76"/>
      <c r="M949" s="76"/>
      <c r="N949" s="69" t="s">
        <v>3920</v>
      </c>
      <c r="O949" s="69" t="s">
        <v>123</v>
      </c>
      <c r="P949" s="76"/>
      <c r="Q949" s="76"/>
      <c r="R949" s="73">
        <v>0</v>
      </c>
      <c r="S949" s="74">
        <f t="shared" si="42"/>
        <v>3000</v>
      </c>
      <c r="T949" s="73">
        <f t="shared" si="43"/>
        <v>3000</v>
      </c>
      <c r="U949" s="75" t="s">
        <v>3921</v>
      </c>
      <c r="V949" s="69" t="s">
        <v>1790</v>
      </c>
    </row>
    <row r="950" spans="1:22" ht="13" hidden="1" x14ac:dyDescent="0.15">
      <c r="A950" s="64">
        <f t="shared" si="44"/>
        <v>949</v>
      </c>
      <c r="C950" s="79" t="s">
        <v>3922</v>
      </c>
      <c r="D950" s="82">
        <v>44035</v>
      </c>
      <c r="E950" s="66" t="s">
        <v>223</v>
      </c>
      <c r="F950" s="68">
        <v>1326</v>
      </c>
      <c r="G950" s="66" t="s">
        <v>96</v>
      </c>
      <c r="H950" s="69" t="s">
        <v>2157</v>
      </c>
      <c r="I950" s="66" t="s">
        <v>120</v>
      </c>
      <c r="J950" s="69" t="s">
        <v>241</v>
      </c>
      <c r="K950" s="76"/>
      <c r="L950" s="76"/>
      <c r="M950" s="76"/>
      <c r="N950" s="69" t="s">
        <v>3923</v>
      </c>
      <c r="O950" s="69" t="s">
        <v>123</v>
      </c>
      <c r="P950" s="76"/>
      <c r="Q950" s="76"/>
      <c r="R950" s="73">
        <v>0</v>
      </c>
      <c r="S950" s="74">
        <f t="shared" si="42"/>
        <v>3000</v>
      </c>
      <c r="T950" s="73">
        <f t="shared" si="43"/>
        <v>3000</v>
      </c>
      <c r="U950" s="75" t="s">
        <v>3924</v>
      </c>
      <c r="V950" s="69" t="s">
        <v>238</v>
      </c>
    </row>
    <row r="951" spans="1:22" ht="13" hidden="1" x14ac:dyDescent="0.15">
      <c r="A951" s="64">
        <f t="shared" si="44"/>
        <v>950</v>
      </c>
      <c r="C951" s="79" t="s">
        <v>3925</v>
      </c>
      <c r="D951" s="82">
        <v>44035</v>
      </c>
      <c r="E951" s="66" t="s">
        <v>246</v>
      </c>
      <c r="F951" s="68">
        <v>3012</v>
      </c>
      <c r="G951" s="66" t="s">
        <v>96</v>
      </c>
      <c r="H951" s="69" t="s">
        <v>3926</v>
      </c>
      <c r="I951" s="66" t="s">
        <v>107</v>
      </c>
      <c r="J951" s="69" t="s">
        <v>114</v>
      </c>
      <c r="K951" s="76"/>
      <c r="L951" s="76"/>
      <c r="M951" s="76"/>
      <c r="N951" s="69" t="s">
        <v>3927</v>
      </c>
      <c r="O951" s="69" t="s">
        <v>491</v>
      </c>
      <c r="P951" s="76"/>
      <c r="Q951" s="76"/>
      <c r="R951" s="73">
        <v>0</v>
      </c>
      <c r="S951" s="74">
        <f t="shared" si="42"/>
        <v>500</v>
      </c>
      <c r="T951" s="73">
        <f t="shared" si="43"/>
        <v>500</v>
      </c>
      <c r="U951" s="75" t="s">
        <v>3928</v>
      </c>
      <c r="V951" s="69" t="s">
        <v>251</v>
      </c>
    </row>
    <row r="952" spans="1:22" ht="13" hidden="1" x14ac:dyDescent="0.15">
      <c r="A952" s="64">
        <f t="shared" si="44"/>
        <v>951</v>
      </c>
      <c r="C952" s="79" t="s">
        <v>3929</v>
      </c>
      <c r="D952" s="82">
        <v>44035</v>
      </c>
      <c r="E952" s="66" t="s">
        <v>246</v>
      </c>
      <c r="F952" s="68">
        <v>5513</v>
      </c>
      <c r="G952" s="66" t="s">
        <v>96</v>
      </c>
      <c r="H952" s="69" t="s">
        <v>3930</v>
      </c>
      <c r="I952" s="66" t="s">
        <v>129</v>
      </c>
      <c r="J952" s="69" t="s">
        <v>162</v>
      </c>
      <c r="K952" s="76"/>
      <c r="L952" s="76"/>
      <c r="M952" s="76"/>
      <c r="N952" s="69" t="s">
        <v>3931</v>
      </c>
      <c r="O952" s="69" t="s">
        <v>491</v>
      </c>
      <c r="P952" s="76"/>
      <c r="Q952" s="76"/>
      <c r="R952" s="73">
        <v>0</v>
      </c>
      <c r="S952" s="74">
        <f t="shared" si="42"/>
        <v>500</v>
      </c>
      <c r="T952" s="73">
        <f t="shared" si="43"/>
        <v>500</v>
      </c>
      <c r="U952" s="75" t="s">
        <v>3932</v>
      </c>
      <c r="V952" s="69" t="s">
        <v>251</v>
      </c>
    </row>
    <row r="953" spans="1:22" ht="13" hidden="1" x14ac:dyDescent="0.15">
      <c r="A953" s="64">
        <f t="shared" si="44"/>
        <v>952</v>
      </c>
      <c r="C953" s="79" t="s">
        <v>3933</v>
      </c>
      <c r="D953" s="82">
        <v>44035</v>
      </c>
      <c r="E953" s="66" t="s">
        <v>246</v>
      </c>
      <c r="F953" s="68">
        <v>1500</v>
      </c>
      <c r="G953" s="66" t="s">
        <v>96</v>
      </c>
      <c r="H953" s="69" t="s">
        <v>885</v>
      </c>
      <c r="I953" s="66" t="s">
        <v>120</v>
      </c>
      <c r="J953" s="69" t="s">
        <v>156</v>
      </c>
      <c r="K953" s="76"/>
      <c r="L953" s="76"/>
      <c r="M953" s="76"/>
      <c r="N953" s="69" t="s">
        <v>3934</v>
      </c>
      <c r="O953" s="69" t="s">
        <v>491</v>
      </c>
      <c r="P953" s="76"/>
      <c r="Q953" s="76"/>
      <c r="R953" s="73">
        <v>0</v>
      </c>
      <c r="S953" s="74">
        <f t="shared" si="42"/>
        <v>500</v>
      </c>
      <c r="T953" s="73">
        <f t="shared" si="43"/>
        <v>500</v>
      </c>
      <c r="U953" s="75" t="s">
        <v>3935</v>
      </c>
      <c r="V953" s="69" t="s">
        <v>251</v>
      </c>
    </row>
    <row r="954" spans="1:22" ht="13" hidden="1" x14ac:dyDescent="0.15">
      <c r="A954" s="64">
        <f t="shared" si="44"/>
        <v>953</v>
      </c>
      <c r="C954" s="79" t="s">
        <v>3936</v>
      </c>
      <c r="D954" s="82">
        <v>44035</v>
      </c>
      <c r="E954" s="66" t="s">
        <v>246</v>
      </c>
      <c r="F954" s="68">
        <v>8400</v>
      </c>
      <c r="G954" s="66" t="s">
        <v>96</v>
      </c>
      <c r="H954" s="69" t="s">
        <v>3937</v>
      </c>
      <c r="I954" s="66" t="s">
        <v>113</v>
      </c>
      <c r="J954" s="69" t="s">
        <v>135</v>
      </c>
      <c r="K954" s="76"/>
      <c r="L954" s="76"/>
      <c r="M954" s="76"/>
      <c r="N954" s="69" t="s">
        <v>3938</v>
      </c>
      <c r="O954" s="69" t="s">
        <v>491</v>
      </c>
      <c r="P954" s="76"/>
      <c r="Q954" s="76"/>
      <c r="R954" s="73">
        <v>0</v>
      </c>
      <c r="S954" s="74">
        <f t="shared" si="42"/>
        <v>500</v>
      </c>
      <c r="T954" s="73">
        <f t="shared" si="43"/>
        <v>500</v>
      </c>
      <c r="U954" s="75" t="s">
        <v>3939</v>
      </c>
      <c r="V954" s="69" t="s">
        <v>251</v>
      </c>
    </row>
    <row r="955" spans="1:22" ht="13" hidden="1" x14ac:dyDescent="0.15">
      <c r="A955" s="64">
        <f t="shared" si="44"/>
        <v>954</v>
      </c>
      <c r="C955" s="79" t="s">
        <v>3940</v>
      </c>
      <c r="D955" s="82">
        <v>44035</v>
      </c>
      <c r="E955" s="66" t="s">
        <v>246</v>
      </c>
      <c r="F955" s="68">
        <v>14420</v>
      </c>
      <c r="G955" s="66" t="s">
        <v>96</v>
      </c>
      <c r="H955" s="69" t="s">
        <v>3941</v>
      </c>
      <c r="I955" s="66" t="s">
        <v>107</v>
      </c>
      <c r="J955" s="69" t="s">
        <v>114</v>
      </c>
      <c r="K955" s="76"/>
      <c r="L955" s="76"/>
      <c r="M955" s="76"/>
      <c r="N955" s="69" t="s">
        <v>3942</v>
      </c>
      <c r="O955" s="69" t="s">
        <v>491</v>
      </c>
      <c r="P955" s="76"/>
      <c r="Q955" s="76"/>
      <c r="R955" s="73">
        <v>0</v>
      </c>
      <c r="S955" s="74">
        <f t="shared" si="42"/>
        <v>500</v>
      </c>
      <c r="T955" s="73">
        <f t="shared" si="43"/>
        <v>500</v>
      </c>
      <c r="U955" s="75" t="s">
        <v>3943</v>
      </c>
      <c r="V955" s="69" t="s">
        <v>251</v>
      </c>
    </row>
    <row r="956" spans="1:22" ht="13" hidden="1" x14ac:dyDescent="0.15">
      <c r="A956" s="64">
        <f t="shared" si="44"/>
        <v>955</v>
      </c>
      <c r="C956" s="79" t="s">
        <v>3944</v>
      </c>
      <c r="D956" s="82">
        <v>44035</v>
      </c>
      <c r="E956" s="66" t="s">
        <v>246</v>
      </c>
      <c r="F956" s="68">
        <v>13024</v>
      </c>
      <c r="G956" s="66" t="s">
        <v>96</v>
      </c>
      <c r="H956" s="69" t="s">
        <v>3945</v>
      </c>
      <c r="I956" s="66" t="s">
        <v>107</v>
      </c>
      <c r="J956" s="69" t="s">
        <v>142</v>
      </c>
      <c r="K956" s="76"/>
      <c r="L956" s="76"/>
      <c r="M956" s="76"/>
      <c r="N956" s="69" t="s">
        <v>3946</v>
      </c>
      <c r="O956" s="69" t="s">
        <v>491</v>
      </c>
      <c r="P956" s="76"/>
      <c r="Q956" s="76"/>
      <c r="R956" s="73">
        <v>0</v>
      </c>
      <c r="S956" s="74">
        <f t="shared" si="42"/>
        <v>500</v>
      </c>
      <c r="T956" s="73">
        <f t="shared" si="43"/>
        <v>500</v>
      </c>
      <c r="U956" s="75" t="s">
        <v>3947</v>
      </c>
      <c r="V956" s="69" t="s">
        <v>251</v>
      </c>
    </row>
    <row r="957" spans="1:22" ht="13" hidden="1" x14ac:dyDescent="0.15">
      <c r="A957" s="64">
        <f t="shared" si="44"/>
        <v>956</v>
      </c>
      <c r="C957" s="79" t="s">
        <v>3948</v>
      </c>
      <c r="D957" s="82">
        <v>44035</v>
      </c>
      <c r="E957" s="66" t="s">
        <v>246</v>
      </c>
      <c r="F957" s="68">
        <v>9809</v>
      </c>
      <c r="G957" s="66" t="s">
        <v>96</v>
      </c>
      <c r="H957" s="69" t="s">
        <v>3949</v>
      </c>
      <c r="I957" s="66" t="s">
        <v>173</v>
      </c>
      <c r="J957" s="69" t="s">
        <v>135</v>
      </c>
      <c r="K957" s="76"/>
      <c r="L957" s="76"/>
      <c r="M957" s="76"/>
      <c r="N957" s="69" t="s">
        <v>3950</v>
      </c>
      <c r="O957" s="69" t="s">
        <v>491</v>
      </c>
      <c r="P957" s="76"/>
      <c r="Q957" s="76"/>
      <c r="R957" s="73">
        <v>0</v>
      </c>
      <c r="S957" s="74">
        <f t="shared" si="42"/>
        <v>500</v>
      </c>
      <c r="T957" s="73">
        <f t="shared" si="43"/>
        <v>500</v>
      </c>
      <c r="U957" s="75" t="s">
        <v>3951</v>
      </c>
      <c r="V957" s="69" t="s">
        <v>493</v>
      </c>
    </row>
    <row r="958" spans="1:22" ht="13" hidden="1" x14ac:dyDescent="0.15">
      <c r="A958" s="64">
        <f t="shared" si="44"/>
        <v>957</v>
      </c>
      <c r="C958" s="79" t="s">
        <v>3952</v>
      </c>
      <c r="D958" s="82">
        <v>44035</v>
      </c>
      <c r="E958" s="66" t="s">
        <v>246</v>
      </c>
      <c r="F958" s="68">
        <v>3317</v>
      </c>
      <c r="G958" s="66" t="s">
        <v>96</v>
      </c>
      <c r="H958" s="69" t="s">
        <v>3953</v>
      </c>
      <c r="I958" s="66" t="s">
        <v>113</v>
      </c>
      <c r="J958" s="69" t="s">
        <v>156</v>
      </c>
      <c r="K958" s="76"/>
      <c r="L958" s="76"/>
      <c r="M958" s="76"/>
      <c r="N958" s="69" t="s">
        <v>3954</v>
      </c>
      <c r="O958" s="69" t="s">
        <v>491</v>
      </c>
      <c r="P958" s="76"/>
      <c r="Q958" s="76"/>
      <c r="R958" s="73">
        <v>0</v>
      </c>
      <c r="S958" s="74">
        <f t="shared" si="42"/>
        <v>500</v>
      </c>
      <c r="T958" s="73">
        <f t="shared" si="43"/>
        <v>500</v>
      </c>
      <c r="U958" s="75" t="s">
        <v>3955</v>
      </c>
      <c r="V958" s="69" t="s">
        <v>493</v>
      </c>
    </row>
    <row r="959" spans="1:22" ht="13" hidden="1" x14ac:dyDescent="0.15">
      <c r="A959" s="64">
        <f t="shared" si="44"/>
        <v>958</v>
      </c>
      <c r="C959" s="79" t="s">
        <v>3956</v>
      </c>
      <c r="D959" s="82">
        <v>44035</v>
      </c>
      <c r="E959" s="66" t="s">
        <v>246</v>
      </c>
      <c r="F959" s="68">
        <v>6401</v>
      </c>
      <c r="G959" s="66" t="s">
        <v>96</v>
      </c>
      <c r="H959" s="69" t="s">
        <v>399</v>
      </c>
      <c r="I959" s="66" t="s">
        <v>107</v>
      </c>
      <c r="J959" s="69" t="s">
        <v>156</v>
      </c>
      <c r="K959" s="76"/>
      <c r="L959" s="76"/>
      <c r="M959" s="76"/>
      <c r="N959" s="69" t="s">
        <v>3957</v>
      </c>
      <c r="O959" s="69" t="s">
        <v>1810</v>
      </c>
      <c r="P959" s="76"/>
      <c r="Q959" s="76"/>
      <c r="R959" s="73">
        <v>0</v>
      </c>
      <c r="S959" s="74">
        <f t="shared" si="42"/>
        <v>500</v>
      </c>
      <c r="T959" s="73">
        <f t="shared" si="43"/>
        <v>500</v>
      </c>
      <c r="U959" s="75" t="s">
        <v>3958</v>
      </c>
      <c r="V959" s="69" t="s">
        <v>493</v>
      </c>
    </row>
    <row r="960" spans="1:22" ht="13" hidden="1" x14ac:dyDescent="0.15">
      <c r="A960" s="64">
        <f t="shared" si="44"/>
        <v>959</v>
      </c>
      <c r="C960" s="79" t="s">
        <v>3959</v>
      </c>
      <c r="D960" s="82">
        <v>44035</v>
      </c>
      <c r="E960" s="66" t="s">
        <v>246</v>
      </c>
      <c r="F960" s="68">
        <v>102</v>
      </c>
      <c r="G960" s="66" t="s">
        <v>96</v>
      </c>
      <c r="H960" s="69" t="s">
        <v>3960</v>
      </c>
      <c r="I960" s="66" t="s">
        <v>120</v>
      </c>
      <c r="J960" s="69" t="s">
        <v>241</v>
      </c>
      <c r="K960" s="76"/>
      <c r="L960" s="76"/>
      <c r="M960" s="76"/>
      <c r="N960" s="69" t="s">
        <v>3961</v>
      </c>
      <c r="O960" s="69" t="s">
        <v>735</v>
      </c>
      <c r="P960" s="76"/>
      <c r="Q960" s="76"/>
      <c r="R960" s="73">
        <v>0</v>
      </c>
      <c r="S960" s="74">
        <f t="shared" si="42"/>
        <v>500</v>
      </c>
      <c r="T960" s="73">
        <f t="shared" si="43"/>
        <v>500</v>
      </c>
      <c r="U960" s="75" t="s">
        <v>3962</v>
      </c>
      <c r="V960" s="69" t="s">
        <v>493</v>
      </c>
    </row>
    <row r="961" spans="1:25" ht="13" hidden="1" x14ac:dyDescent="0.15">
      <c r="A961" s="64">
        <f t="shared" si="44"/>
        <v>960</v>
      </c>
      <c r="C961" s="79" t="s">
        <v>3963</v>
      </c>
      <c r="D961" s="82">
        <v>44035</v>
      </c>
      <c r="E961" s="66" t="s">
        <v>246</v>
      </c>
      <c r="F961" s="68">
        <v>6204</v>
      </c>
      <c r="G961" s="66" t="s">
        <v>96</v>
      </c>
      <c r="H961" s="69" t="s">
        <v>3964</v>
      </c>
      <c r="I961" s="66" t="s">
        <v>113</v>
      </c>
      <c r="J961" s="69" t="s">
        <v>130</v>
      </c>
      <c r="K961" s="76"/>
      <c r="L961" s="76"/>
      <c r="M961" s="76"/>
      <c r="N961" s="69" t="s">
        <v>3965</v>
      </c>
      <c r="O961" s="69" t="s">
        <v>2572</v>
      </c>
      <c r="P961" s="76"/>
      <c r="Q961" s="76"/>
      <c r="R961" s="73">
        <v>0</v>
      </c>
      <c r="S961" s="74">
        <f t="shared" si="42"/>
        <v>500</v>
      </c>
      <c r="T961" s="73">
        <f t="shared" si="43"/>
        <v>500</v>
      </c>
      <c r="U961" s="75" t="s">
        <v>3966</v>
      </c>
      <c r="V961" s="69" t="s">
        <v>493</v>
      </c>
    </row>
    <row r="962" spans="1:25" ht="13" hidden="1" x14ac:dyDescent="0.15">
      <c r="A962" s="64">
        <f t="shared" si="44"/>
        <v>961</v>
      </c>
      <c r="C962" s="79" t="s">
        <v>3967</v>
      </c>
      <c r="D962" s="82">
        <v>44035</v>
      </c>
      <c r="E962" s="66" t="s">
        <v>246</v>
      </c>
      <c r="F962" s="68">
        <v>3110</v>
      </c>
      <c r="G962" s="66" t="s">
        <v>96</v>
      </c>
      <c r="H962" s="69" t="s">
        <v>3968</v>
      </c>
      <c r="I962" s="66" t="s">
        <v>107</v>
      </c>
      <c r="J962" s="69" t="s">
        <v>108</v>
      </c>
      <c r="K962" s="76"/>
      <c r="L962" s="76"/>
      <c r="M962" s="76"/>
      <c r="N962" s="69" t="s">
        <v>3969</v>
      </c>
      <c r="O962" s="69" t="s">
        <v>1810</v>
      </c>
      <c r="P962" s="76"/>
      <c r="Q962" s="76"/>
      <c r="R962" s="73">
        <v>0</v>
      </c>
      <c r="S962" s="74">
        <f t="shared" ref="S962:S1025" si="45">IF(R962&gt;0,0,(IF(ISNA(VLOOKUP(E962,Missing_Vaulations,3,FALSE))=TRUE,0,(VLOOKUP(E962,Missing_Vaulations,3,FALSE)))))</f>
        <v>500</v>
      </c>
      <c r="T962" s="73">
        <f t="shared" si="43"/>
        <v>500</v>
      </c>
      <c r="U962" s="75" t="s">
        <v>3970</v>
      </c>
      <c r="V962" s="69" t="s">
        <v>493</v>
      </c>
    </row>
    <row r="963" spans="1:25" ht="13" hidden="1" x14ac:dyDescent="0.15">
      <c r="A963" s="64">
        <f t="shared" si="44"/>
        <v>962</v>
      </c>
      <c r="C963" s="79" t="s">
        <v>3971</v>
      </c>
      <c r="D963" s="82">
        <v>44035</v>
      </c>
      <c r="E963" s="66" t="s">
        <v>246</v>
      </c>
      <c r="F963" s="68">
        <v>5101</v>
      </c>
      <c r="G963" s="66" t="s">
        <v>96</v>
      </c>
      <c r="H963" s="69" t="s">
        <v>3550</v>
      </c>
      <c r="I963" s="66" t="s">
        <v>445</v>
      </c>
      <c r="J963" s="69" t="s">
        <v>156</v>
      </c>
      <c r="K963" s="76"/>
      <c r="L963" s="76"/>
      <c r="M963" s="76"/>
      <c r="N963" s="69" t="s">
        <v>3972</v>
      </c>
      <c r="O963" s="69" t="s">
        <v>3973</v>
      </c>
      <c r="P963" s="76"/>
      <c r="Q963" s="76"/>
      <c r="R963" s="73">
        <v>0</v>
      </c>
      <c r="S963" s="74">
        <f t="shared" si="45"/>
        <v>500</v>
      </c>
      <c r="T963" s="73">
        <f t="shared" ref="T963:T1026" si="46">R963+S963</f>
        <v>500</v>
      </c>
      <c r="U963" s="75" t="s">
        <v>3974</v>
      </c>
      <c r="V963" s="69" t="s">
        <v>3975</v>
      </c>
    </row>
    <row r="964" spans="1:25" ht="13" hidden="1" x14ac:dyDescent="0.15">
      <c r="A964" s="64">
        <f t="shared" ref="A964:A1027" si="47">A963+1</f>
        <v>963</v>
      </c>
      <c r="C964" s="79" t="s">
        <v>3976</v>
      </c>
      <c r="D964" s="82">
        <v>44035</v>
      </c>
      <c r="E964" s="66" t="s">
        <v>246</v>
      </c>
      <c r="F964" s="68">
        <v>12706</v>
      </c>
      <c r="G964" s="66" t="s">
        <v>96</v>
      </c>
      <c r="H964" s="69" t="s">
        <v>3977</v>
      </c>
      <c r="I964" s="66" t="s">
        <v>107</v>
      </c>
      <c r="J964" s="69" t="s">
        <v>135</v>
      </c>
      <c r="K964" s="76"/>
      <c r="L964" s="76"/>
      <c r="M964" s="76"/>
      <c r="N964" s="69" t="s">
        <v>3978</v>
      </c>
      <c r="O964" s="69" t="s">
        <v>509</v>
      </c>
      <c r="P964" s="76"/>
      <c r="Q964" s="76"/>
      <c r="R964" s="73">
        <v>0</v>
      </c>
      <c r="S964" s="74">
        <f t="shared" si="45"/>
        <v>500</v>
      </c>
      <c r="T964" s="73">
        <f t="shared" si="46"/>
        <v>500</v>
      </c>
      <c r="U964" s="75" t="s">
        <v>3979</v>
      </c>
      <c r="V964" s="69" t="s">
        <v>251</v>
      </c>
    </row>
    <row r="965" spans="1:25" ht="13" hidden="1" x14ac:dyDescent="0.15">
      <c r="A965" s="64">
        <f t="shared" si="47"/>
        <v>964</v>
      </c>
      <c r="C965" s="79" t="s">
        <v>3980</v>
      </c>
      <c r="D965" s="82">
        <v>44035</v>
      </c>
      <c r="E965" s="66" t="s">
        <v>267</v>
      </c>
      <c r="F965" s="68">
        <v>5900</v>
      </c>
      <c r="G965" s="66" t="s">
        <v>96</v>
      </c>
      <c r="H965" s="69" t="s">
        <v>3981</v>
      </c>
      <c r="I965" s="66" t="s">
        <v>173</v>
      </c>
      <c r="J965" s="69" t="s">
        <v>130</v>
      </c>
      <c r="K965" s="76"/>
      <c r="L965" s="76"/>
      <c r="M965" s="76"/>
      <c r="N965" s="69" t="s">
        <v>3982</v>
      </c>
      <c r="O965" s="69" t="s">
        <v>270</v>
      </c>
      <c r="P965" s="76"/>
      <c r="Q965" s="76"/>
      <c r="R965" s="73">
        <v>0</v>
      </c>
      <c r="S965" s="74">
        <f t="shared" si="45"/>
        <v>500</v>
      </c>
      <c r="T965" s="73">
        <f t="shared" si="46"/>
        <v>500</v>
      </c>
      <c r="U965" s="75" t="s">
        <v>3983</v>
      </c>
      <c r="V965" s="69" t="s">
        <v>1829</v>
      </c>
    </row>
    <row r="966" spans="1:25" ht="13" hidden="1" x14ac:dyDescent="0.15">
      <c r="A966" s="64">
        <f t="shared" si="47"/>
        <v>965</v>
      </c>
      <c r="C966" s="79" t="s">
        <v>3984</v>
      </c>
      <c r="D966" s="82">
        <v>44035</v>
      </c>
      <c r="E966" s="66" t="s">
        <v>267</v>
      </c>
      <c r="F966" s="68">
        <v>7104</v>
      </c>
      <c r="G966" s="66" t="s">
        <v>96</v>
      </c>
      <c r="H966" s="69" t="s">
        <v>3985</v>
      </c>
      <c r="I966" s="66" t="s">
        <v>107</v>
      </c>
      <c r="J966" s="69" t="s">
        <v>130</v>
      </c>
      <c r="K966" s="76"/>
      <c r="L966" s="76"/>
      <c r="M966" s="76"/>
      <c r="N966" s="69" t="s">
        <v>3986</v>
      </c>
      <c r="O966" s="69" t="s">
        <v>270</v>
      </c>
      <c r="P966" s="76"/>
      <c r="Q966" s="76"/>
      <c r="R966" s="73">
        <v>0</v>
      </c>
      <c r="S966" s="74">
        <f t="shared" si="45"/>
        <v>500</v>
      </c>
      <c r="T966" s="73">
        <f t="shared" si="46"/>
        <v>500</v>
      </c>
      <c r="U966" s="75" t="s">
        <v>3987</v>
      </c>
      <c r="V966" s="69" t="s">
        <v>547</v>
      </c>
    </row>
    <row r="967" spans="1:25" ht="13" hidden="1" x14ac:dyDescent="0.15">
      <c r="A967" s="64">
        <f t="shared" si="47"/>
        <v>966</v>
      </c>
      <c r="C967" s="79" t="s">
        <v>3988</v>
      </c>
      <c r="D967" s="82">
        <v>44035</v>
      </c>
      <c r="E967" s="66" t="s">
        <v>267</v>
      </c>
      <c r="F967" s="68">
        <v>11507</v>
      </c>
      <c r="G967" s="66" t="s">
        <v>96</v>
      </c>
      <c r="H967" s="69" t="s">
        <v>3989</v>
      </c>
      <c r="I967" s="66" t="s">
        <v>445</v>
      </c>
      <c r="J967" s="69" t="s">
        <v>135</v>
      </c>
      <c r="K967" s="76"/>
      <c r="L967" s="76"/>
      <c r="M967" s="76"/>
      <c r="N967" s="69" t="s">
        <v>3990</v>
      </c>
      <c r="O967" s="69" t="s">
        <v>270</v>
      </c>
      <c r="P967" s="76"/>
      <c r="Q967" s="76"/>
      <c r="R967" s="73">
        <v>0</v>
      </c>
      <c r="S967" s="74">
        <f t="shared" si="45"/>
        <v>500</v>
      </c>
      <c r="T967" s="73">
        <f t="shared" si="46"/>
        <v>500</v>
      </c>
      <c r="U967" s="75" t="s">
        <v>3991</v>
      </c>
      <c r="V967" s="69" t="s">
        <v>547</v>
      </c>
    </row>
    <row r="968" spans="1:25" ht="13" hidden="1" x14ac:dyDescent="0.15">
      <c r="A968" s="64">
        <f t="shared" si="47"/>
        <v>967</v>
      </c>
      <c r="C968" s="79" t="s">
        <v>3992</v>
      </c>
      <c r="D968" s="82">
        <v>44035</v>
      </c>
      <c r="E968" s="66" t="s">
        <v>267</v>
      </c>
      <c r="F968" s="68">
        <v>1424</v>
      </c>
      <c r="G968" s="66" t="s">
        <v>96</v>
      </c>
      <c r="H968" s="69" t="s">
        <v>3993</v>
      </c>
      <c r="I968" s="66" t="s">
        <v>113</v>
      </c>
      <c r="J968" s="69" t="s">
        <v>162</v>
      </c>
      <c r="K968" s="76"/>
      <c r="L968" s="76"/>
      <c r="M968" s="76"/>
      <c r="N968" s="69" t="s">
        <v>3994</v>
      </c>
      <c r="O968" s="69" t="s">
        <v>270</v>
      </c>
      <c r="P968" s="76"/>
      <c r="Q968" s="76"/>
      <c r="R968" s="73">
        <v>0</v>
      </c>
      <c r="S968" s="74">
        <f t="shared" si="45"/>
        <v>500</v>
      </c>
      <c r="T968" s="73">
        <f t="shared" si="46"/>
        <v>500</v>
      </c>
      <c r="U968" s="75" t="s">
        <v>3995</v>
      </c>
      <c r="V968" s="69" t="s">
        <v>547</v>
      </c>
    </row>
    <row r="969" spans="1:25" ht="13" hidden="1" x14ac:dyDescent="0.15">
      <c r="A969" s="64">
        <f t="shared" si="47"/>
        <v>968</v>
      </c>
      <c r="C969" s="79" t="s">
        <v>3996</v>
      </c>
      <c r="D969" s="82">
        <v>44035</v>
      </c>
      <c r="E969" s="66" t="s">
        <v>267</v>
      </c>
      <c r="F969" s="68">
        <v>3912</v>
      </c>
      <c r="G969" s="66" t="s">
        <v>96</v>
      </c>
      <c r="H969" s="69" t="s">
        <v>3997</v>
      </c>
      <c r="I969" s="66" t="s">
        <v>120</v>
      </c>
      <c r="J969" s="69" t="s">
        <v>114</v>
      </c>
      <c r="K969" s="76"/>
      <c r="L969" s="76"/>
      <c r="M969" s="76"/>
      <c r="N969" s="69" t="s">
        <v>3998</v>
      </c>
      <c r="O969" s="69" t="s">
        <v>270</v>
      </c>
      <c r="P969" s="76"/>
      <c r="Q969" s="76"/>
      <c r="R969" s="73">
        <v>0</v>
      </c>
      <c r="S969" s="74">
        <f t="shared" si="45"/>
        <v>500</v>
      </c>
      <c r="T969" s="73">
        <f t="shared" si="46"/>
        <v>500</v>
      </c>
      <c r="U969" s="75" t="s">
        <v>3999</v>
      </c>
      <c r="V969" s="69" t="s">
        <v>547</v>
      </c>
    </row>
    <row r="970" spans="1:25" ht="13" hidden="1" x14ac:dyDescent="0.15">
      <c r="A970" s="64">
        <f t="shared" si="47"/>
        <v>969</v>
      </c>
      <c r="C970" s="79" t="s">
        <v>4000</v>
      </c>
      <c r="D970" s="82">
        <v>44035</v>
      </c>
      <c r="E970" s="66" t="s">
        <v>267</v>
      </c>
      <c r="F970" s="68">
        <v>4816</v>
      </c>
      <c r="G970" s="66" t="s">
        <v>96</v>
      </c>
      <c r="H970" s="69" t="s">
        <v>4001</v>
      </c>
      <c r="I970" s="66" t="s">
        <v>129</v>
      </c>
      <c r="J970" s="69" t="s">
        <v>156</v>
      </c>
      <c r="K970" s="76"/>
      <c r="L970" s="76"/>
      <c r="M970" s="76"/>
      <c r="N970" s="69" t="s">
        <v>4002</v>
      </c>
      <c r="O970" s="69" t="s">
        <v>270</v>
      </c>
      <c r="P970" s="76"/>
      <c r="Q970" s="76"/>
      <c r="R970" s="73">
        <v>0</v>
      </c>
      <c r="S970" s="74">
        <f t="shared" si="45"/>
        <v>500</v>
      </c>
      <c r="T970" s="73">
        <f t="shared" si="46"/>
        <v>500</v>
      </c>
      <c r="U970" s="75" t="s">
        <v>4003</v>
      </c>
      <c r="V970" s="69" t="s">
        <v>547</v>
      </c>
    </row>
    <row r="971" spans="1:25" ht="13" x14ac:dyDescent="0.15">
      <c r="A971" s="64">
        <f t="shared" si="47"/>
        <v>970</v>
      </c>
      <c r="C971" s="79" t="s">
        <v>4004</v>
      </c>
      <c r="D971" s="82">
        <v>44035</v>
      </c>
      <c r="E971" s="66" t="s">
        <v>298</v>
      </c>
      <c r="F971" s="68">
        <v>6114</v>
      </c>
      <c r="G971" s="66" t="s">
        <v>96</v>
      </c>
      <c r="H971" s="69" t="s">
        <v>929</v>
      </c>
      <c r="I971" s="66" t="s">
        <v>113</v>
      </c>
      <c r="J971" s="69" t="s">
        <v>130</v>
      </c>
      <c r="K971" s="76"/>
      <c r="L971" s="76"/>
      <c r="M971" s="76"/>
      <c r="N971" s="69" t="s">
        <v>930</v>
      </c>
      <c r="O971" s="69" t="s">
        <v>566</v>
      </c>
      <c r="P971" s="76"/>
      <c r="Q971" s="76"/>
      <c r="R971" s="73">
        <v>50000</v>
      </c>
      <c r="S971" s="74">
        <f t="shared" si="45"/>
        <v>0</v>
      </c>
      <c r="T971" s="73">
        <f t="shared" si="46"/>
        <v>50000</v>
      </c>
      <c r="U971" s="75" t="s">
        <v>931</v>
      </c>
      <c r="V971" s="69" t="s">
        <v>303</v>
      </c>
      <c r="W971" s="84" t="s">
        <v>5417</v>
      </c>
    </row>
    <row r="972" spans="1:25" ht="13" x14ac:dyDescent="0.15">
      <c r="A972" s="64">
        <f t="shared" si="47"/>
        <v>971</v>
      </c>
      <c r="C972" s="79" t="s">
        <v>4005</v>
      </c>
      <c r="D972" s="82">
        <v>44035</v>
      </c>
      <c r="E972" s="66" t="s">
        <v>298</v>
      </c>
      <c r="F972" s="68">
        <v>3800</v>
      </c>
      <c r="G972" s="66" t="s">
        <v>96</v>
      </c>
      <c r="H972" s="69" t="s">
        <v>3913</v>
      </c>
      <c r="I972" s="66" t="s">
        <v>107</v>
      </c>
      <c r="J972" s="69" t="s">
        <v>121</v>
      </c>
      <c r="K972" s="76"/>
      <c r="L972" s="76"/>
      <c r="M972" s="76"/>
      <c r="N972" s="69" t="s">
        <v>3914</v>
      </c>
      <c r="O972" s="69" t="s">
        <v>3915</v>
      </c>
      <c r="P972" s="76"/>
      <c r="Q972" s="76"/>
      <c r="R972" s="73">
        <v>50000</v>
      </c>
      <c r="S972" s="74">
        <f t="shared" si="45"/>
        <v>0</v>
      </c>
      <c r="T972" s="73">
        <f t="shared" si="46"/>
        <v>50000</v>
      </c>
      <c r="U972" s="75" t="s">
        <v>3916</v>
      </c>
      <c r="V972" s="69" t="s">
        <v>562</v>
      </c>
      <c r="W972" s="84" t="s">
        <v>5417</v>
      </c>
    </row>
    <row r="973" spans="1:25" ht="13" x14ac:dyDescent="0.15">
      <c r="A973" s="64">
        <f t="shared" si="47"/>
        <v>972</v>
      </c>
      <c r="C973" s="79" t="s">
        <v>4006</v>
      </c>
      <c r="D973" s="82">
        <v>44035</v>
      </c>
      <c r="E973" s="66" t="s">
        <v>298</v>
      </c>
      <c r="F973" s="68">
        <v>2700</v>
      </c>
      <c r="G973" s="66" t="s">
        <v>96</v>
      </c>
      <c r="H973" s="69" t="s">
        <v>1672</v>
      </c>
      <c r="I973" s="66" t="s">
        <v>120</v>
      </c>
      <c r="J973" s="69" t="s">
        <v>130</v>
      </c>
      <c r="K973" s="76"/>
      <c r="L973" s="76"/>
      <c r="M973" s="76"/>
      <c r="N973" s="69" t="s">
        <v>1673</v>
      </c>
      <c r="O973" s="69" t="s">
        <v>1674</v>
      </c>
      <c r="P973" s="76"/>
      <c r="Q973" s="76"/>
      <c r="R973" s="73">
        <v>50000</v>
      </c>
      <c r="S973" s="74">
        <f t="shared" si="45"/>
        <v>0</v>
      </c>
      <c r="T973" s="73">
        <f t="shared" si="46"/>
        <v>50000</v>
      </c>
      <c r="U973" s="75" t="s">
        <v>1675</v>
      </c>
      <c r="V973" s="69" t="s">
        <v>334</v>
      </c>
      <c r="W973" s="84" t="s">
        <v>5417</v>
      </c>
    </row>
    <row r="974" spans="1:25" ht="13" x14ac:dyDescent="0.15">
      <c r="A974" s="64">
        <f t="shared" si="47"/>
        <v>973</v>
      </c>
      <c r="C974" s="79" t="s">
        <v>4007</v>
      </c>
      <c r="D974" s="82">
        <v>44035</v>
      </c>
      <c r="E974" s="66" t="s">
        <v>298</v>
      </c>
      <c r="F974" s="68">
        <v>216</v>
      </c>
      <c r="G974" s="66" t="s">
        <v>96</v>
      </c>
      <c r="H974" s="69" t="s">
        <v>439</v>
      </c>
      <c r="I974" s="66" t="s">
        <v>120</v>
      </c>
      <c r="J974" s="69" t="s">
        <v>121</v>
      </c>
      <c r="K974" s="76"/>
      <c r="L974" s="76"/>
      <c r="M974" s="76"/>
      <c r="N974" s="69" t="s">
        <v>4008</v>
      </c>
      <c r="O974" s="76"/>
      <c r="P974" s="76"/>
      <c r="Q974" s="76"/>
      <c r="R974" s="73">
        <v>50000</v>
      </c>
      <c r="S974" s="74">
        <f t="shared" si="45"/>
        <v>0</v>
      </c>
      <c r="T974" s="73">
        <f t="shared" si="46"/>
        <v>50000</v>
      </c>
      <c r="U974" s="75" t="s">
        <v>4009</v>
      </c>
      <c r="V974" s="69" t="s">
        <v>576</v>
      </c>
      <c r="W974" s="84" t="s">
        <v>5417</v>
      </c>
      <c r="Y974" s="84" t="s">
        <v>5419</v>
      </c>
    </row>
    <row r="975" spans="1:25" ht="13" x14ac:dyDescent="0.15">
      <c r="A975" s="64">
        <f t="shared" si="47"/>
        <v>974</v>
      </c>
      <c r="C975" s="79" t="s">
        <v>4010</v>
      </c>
      <c r="D975" s="82">
        <v>44035</v>
      </c>
      <c r="E975" s="66" t="s">
        <v>298</v>
      </c>
      <c r="F975" s="68">
        <v>1009</v>
      </c>
      <c r="G975" s="66" t="s">
        <v>96</v>
      </c>
      <c r="H975" s="69" t="s">
        <v>4011</v>
      </c>
      <c r="I975" s="66" t="s">
        <v>173</v>
      </c>
      <c r="J975" s="69" t="s">
        <v>162</v>
      </c>
      <c r="K975" s="76"/>
      <c r="L975" s="76"/>
      <c r="M975" s="76"/>
      <c r="N975" s="69" t="s">
        <v>4012</v>
      </c>
      <c r="O975" s="76"/>
      <c r="P975" s="76"/>
      <c r="Q975" s="76"/>
      <c r="R975" s="73">
        <v>50000</v>
      </c>
      <c r="S975" s="74">
        <f t="shared" si="45"/>
        <v>0</v>
      </c>
      <c r="T975" s="73">
        <f t="shared" si="46"/>
        <v>50000</v>
      </c>
      <c r="U975" s="75" t="s">
        <v>4013</v>
      </c>
      <c r="V975" s="69" t="s">
        <v>576</v>
      </c>
      <c r="W975" s="84" t="s">
        <v>5417</v>
      </c>
      <c r="Y975" s="84" t="s">
        <v>5419</v>
      </c>
    </row>
    <row r="976" spans="1:25" ht="13" x14ac:dyDescent="0.15">
      <c r="A976" s="64">
        <f t="shared" si="47"/>
        <v>975</v>
      </c>
      <c r="C976" s="79" t="s">
        <v>4014</v>
      </c>
      <c r="D976" s="82">
        <v>44035</v>
      </c>
      <c r="E976" s="66" t="s">
        <v>298</v>
      </c>
      <c r="F976" s="68">
        <v>13900</v>
      </c>
      <c r="G976" s="66" t="s">
        <v>96</v>
      </c>
      <c r="H976" s="69" t="s">
        <v>4015</v>
      </c>
      <c r="I976" s="66" t="s">
        <v>107</v>
      </c>
      <c r="J976" s="69" t="s">
        <v>114</v>
      </c>
      <c r="K976" s="76"/>
      <c r="L976" s="76"/>
      <c r="M976" s="76"/>
      <c r="N976" s="69" t="s">
        <v>4016</v>
      </c>
      <c r="O976" s="69" t="s">
        <v>1632</v>
      </c>
      <c r="P976" s="76"/>
      <c r="Q976" s="76"/>
      <c r="R976" s="73">
        <v>50000</v>
      </c>
      <c r="S976" s="74">
        <f t="shared" si="45"/>
        <v>0</v>
      </c>
      <c r="T976" s="73">
        <f t="shared" si="46"/>
        <v>50000</v>
      </c>
      <c r="U976" s="75" t="s">
        <v>4017</v>
      </c>
      <c r="V976" s="69" t="s">
        <v>303</v>
      </c>
      <c r="W976" s="84" t="s">
        <v>5417</v>
      </c>
    </row>
    <row r="977" spans="1:25" ht="13" x14ac:dyDescent="0.15">
      <c r="A977" s="64">
        <f t="shared" si="47"/>
        <v>976</v>
      </c>
      <c r="C977" s="79" t="s">
        <v>4018</v>
      </c>
      <c r="D977" s="82">
        <v>44035</v>
      </c>
      <c r="E977" s="66" t="s">
        <v>298</v>
      </c>
      <c r="F977" s="68">
        <v>5111</v>
      </c>
      <c r="G977" s="66" t="s">
        <v>96</v>
      </c>
      <c r="H977" s="69" t="s">
        <v>2124</v>
      </c>
      <c r="I977" s="66" t="s">
        <v>113</v>
      </c>
      <c r="J977" s="69" t="s">
        <v>135</v>
      </c>
      <c r="K977" s="76"/>
      <c r="L977" s="76"/>
      <c r="M977" s="76"/>
      <c r="N977" s="69" t="s">
        <v>2125</v>
      </c>
      <c r="O977" s="69" t="s">
        <v>1632</v>
      </c>
      <c r="P977" s="76"/>
      <c r="Q977" s="76"/>
      <c r="R977" s="73">
        <v>50000</v>
      </c>
      <c r="S977" s="74">
        <f t="shared" si="45"/>
        <v>0</v>
      </c>
      <c r="T977" s="73">
        <f t="shared" si="46"/>
        <v>50000</v>
      </c>
      <c r="U977" s="75" t="s">
        <v>2126</v>
      </c>
      <c r="V977" s="69" t="s">
        <v>303</v>
      </c>
      <c r="W977" s="84" t="s">
        <v>5417</v>
      </c>
    </row>
    <row r="978" spans="1:25" ht="13" x14ac:dyDescent="0.15">
      <c r="A978" s="64">
        <f t="shared" si="47"/>
        <v>977</v>
      </c>
      <c r="C978" s="79" t="s">
        <v>4019</v>
      </c>
      <c r="D978" s="82">
        <v>44035</v>
      </c>
      <c r="E978" s="66" t="s">
        <v>298</v>
      </c>
      <c r="F978" s="68">
        <v>1800</v>
      </c>
      <c r="G978" s="66" t="s">
        <v>96</v>
      </c>
      <c r="H978" s="69" t="s">
        <v>4020</v>
      </c>
      <c r="I978" s="66" t="s">
        <v>129</v>
      </c>
      <c r="J978" s="69" t="s">
        <v>156</v>
      </c>
      <c r="K978" s="76"/>
      <c r="L978" s="76"/>
      <c r="M978" s="76"/>
      <c r="N978" s="69" t="s">
        <v>4021</v>
      </c>
      <c r="O978" s="69" t="s">
        <v>566</v>
      </c>
      <c r="P978" s="76"/>
      <c r="Q978" s="76"/>
      <c r="R978" s="73">
        <v>50000</v>
      </c>
      <c r="S978" s="74">
        <f t="shared" si="45"/>
        <v>0</v>
      </c>
      <c r="T978" s="73">
        <f t="shared" si="46"/>
        <v>50000</v>
      </c>
      <c r="U978" s="75" t="s">
        <v>4022</v>
      </c>
      <c r="V978" s="69" t="s">
        <v>303</v>
      </c>
      <c r="W978" s="84" t="s">
        <v>5417</v>
      </c>
    </row>
    <row r="979" spans="1:25" ht="13" x14ac:dyDescent="0.15">
      <c r="A979" s="64">
        <f t="shared" si="47"/>
        <v>978</v>
      </c>
      <c r="C979" s="79" t="s">
        <v>4023</v>
      </c>
      <c r="D979" s="82">
        <v>44035</v>
      </c>
      <c r="E979" s="66" t="s">
        <v>298</v>
      </c>
      <c r="F979" s="68">
        <v>3306</v>
      </c>
      <c r="G979" s="66" t="s">
        <v>96</v>
      </c>
      <c r="H979" s="69" t="s">
        <v>3131</v>
      </c>
      <c r="I979" s="66" t="s">
        <v>107</v>
      </c>
      <c r="J979" s="69" t="s">
        <v>135</v>
      </c>
      <c r="K979" s="76"/>
      <c r="L979" s="76"/>
      <c r="M979" s="76"/>
      <c r="N979" s="69" t="s">
        <v>3132</v>
      </c>
      <c r="O979" s="69" t="s">
        <v>566</v>
      </c>
      <c r="P979" s="76"/>
      <c r="Q979" s="76"/>
      <c r="R979" s="73">
        <v>50000</v>
      </c>
      <c r="S979" s="74">
        <f t="shared" si="45"/>
        <v>0</v>
      </c>
      <c r="T979" s="73">
        <f t="shared" si="46"/>
        <v>50000</v>
      </c>
      <c r="U979" s="75" t="s">
        <v>3133</v>
      </c>
      <c r="V979" s="69" t="s">
        <v>303</v>
      </c>
      <c r="W979" s="84" t="s">
        <v>5417</v>
      </c>
    </row>
    <row r="980" spans="1:25" ht="13" x14ac:dyDescent="0.15">
      <c r="A980" s="64">
        <f t="shared" si="47"/>
        <v>979</v>
      </c>
      <c r="C980" s="79" t="s">
        <v>4024</v>
      </c>
      <c r="D980" s="82">
        <v>44035</v>
      </c>
      <c r="E980" s="66" t="s">
        <v>298</v>
      </c>
      <c r="F980" s="68">
        <v>15224</v>
      </c>
      <c r="G980" s="66" t="s">
        <v>96</v>
      </c>
      <c r="H980" s="69" t="s">
        <v>4025</v>
      </c>
      <c r="I980" s="66" t="s">
        <v>173</v>
      </c>
      <c r="J980" s="76"/>
      <c r="K980" s="76"/>
      <c r="L980" s="76"/>
      <c r="M980" s="76"/>
      <c r="N980" s="69" t="s">
        <v>4026</v>
      </c>
      <c r="O980" s="69" t="s">
        <v>566</v>
      </c>
      <c r="P980" s="76"/>
      <c r="Q980" s="76"/>
      <c r="R980" s="73">
        <v>50000</v>
      </c>
      <c r="S980" s="74">
        <f t="shared" si="45"/>
        <v>0</v>
      </c>
      <c r="T980" s="73">
        <f t="shared" si="46"/>
        <v>50000</v>
      </c>
      <c r="U980" s="75" t="s">
        <v>4027</v>
      </c>
      <c r="V980" s="69" t="s">
        <v>303</v>
      </c>
      <c r="W980" s="84" t="s">
        <v>5417</v>
      </c>
    </row>
    <row r="981" spans="1:25" ht="13" x14ac:dyDescent="0.15">
      <c r="A981" s="64">
        <f t="shared" si="47"/>
        <v>980</v>
      </c>
      <c r="C981" s="79" t="s">
        <v>4028</v>
      </c>
      <c r="D981" s="82">
        <v>44035</v>
      </c>
      <c r="E981" s="66" t="s">
        <v>298</v>
      </c>
      <c r="F981" s="68">
        <v>1120</v>
      </c>
      <c r="G981" s="66" t="s">
        <v>96</v>
      </c>
      <c r="H981" s="69" t="s">
        <v>4029</v>
      </c>
      <c r="I981" s="66" t="s">
        <v>107</v>
      </c>
      <c r="J981" s="69" t="s">
        <v>121</v>
      </c>
      <c r="K981" s="76"/>
      <c r="L981" s="76"/>
      <c r="M981" s="76"/>
      <c r="N981" s="69" t="s">
        <v>4030</v>
      </c>
      <c r="O981" s="69" t="s">
        <v>1411</v>
      </c>
      <c r="P981" s="76"/>
      <c r="Q981" s="76"/>
      <c r="R981" s="73">
        <v>50000</v>
      </c>
      <c r="S981" s="74">
        <f t="shared" si="45"/>
        <v>0</v>
      </c>
      <c r="T981" s="73">
        <f t="shared" si="46"/>
        <v>50000</v>
      </c>
      <c r="U981" s="75" t="s">
        <v>4031</v>
      </c>
      <c r="V981" s="69" t="s">
        <v>576</v>
      </c>
      <c r="W981" s="84" t="s">
        <v>5417</v>
      </c>
      <c r="Y981" s="84" t="s">
        <v>5419</v>
      </c>
    </row>
    <row r="982" spans="1:25" ht="13" x14ac:dyDescent="0.15">
      <c r="A982" s="64">
        <f t="shared" si="47"/>
        <v>981</v>
      </c>
      <c r="C982" s="79" t="s">
        <v>4032</v>
      </c>
      <c r="D982" s="82">
        <v>44035</v>
      </c>
      <c r="E982" s="66" t="s">
        <v>298</v>
      </c>
      <c r="F982" s="68">
        <v>2003</v>
      </c>
      <c r="G982" s="66" t="s">
        <v>96</v>
      </c>
      <c r="H982" s="69" t="s">
        <v>4033</v>
      </c>
      <c r="I982" s="66" t="s">
        <v>113</v>
      </c>
      <c r="J982" s="69" t="s">
        <v>121</v>
      </c>
      <c r="K982" s="76"/>
      <c r="L982" s="76"/>
      <c r="M982" s="76"/>
      <c r="N982" s="69" t="s">
        <v>4034</v>
      </c>
      <c r="O982" s="69" t="s">
        <v>1411</v>
      </c>
      <c r="P982" s="76"/>
      <c r="Q982" s="76"/>
      <c r="R982" s="73">
        <v>50000</v>
      </c>
      <c r="S982" s="74">
        <f t="shared" si="45"/>
        <v>0</v>
      </c>
      <c r="T982" s="73">
        <f t="shared" si="46"/>
        <v>50000</v>
      </c>
      <c r="U982" s="75" t="s">
        <v>4035</v>
      </c>
      <c r="V982" s="69" t="s">
        <v>576</v>
      </c>
      <c r="W982" s="84" t="s">
        <v>5417</v>
      </c>
      <c r="Y982" s="84" t="s">
        <v>5419</v>
      </c>
    </row>
    <row r="983" spans="1:25" ht="13" x14ac:dyDescent="0.15">
      <c r="A983" s="64">
        <f t="shared" si="47"/>
        <v>982</v>
      </c>
      <c r="C983" s="79" t="s">
        <v>4036</v>
      </c>
      <c r="D983" s="82">
        <v>44035</v>
      </c>
      <c r="E983" s="66" t="s">
        <v>298</v>
      </c>
      <c r="F983" s="68">
        <v>511</v>
      </c>
      <c r="G983" s="66" t="s">
        <v>96</v>
      </c>
      <c r="H983" s="69" t="s">
        <v>4037</v>
      </c>
      <c r="I983" s="66" t="s">
        <v>173</v>
      </c>
      <c r="J983" s="69" t="s">
        <v>121</v>
      </c>
      <c r="K983" s="76"/>
      <c r="L983" s="76"/>
      <c r="M983" s="76"/>
      <c r="N983" s="69" t="s">
        <v>4038</v>
      </c>
      <c r="O983" s="69" t="s">
        <v>1411</v>
      </c>
      <c r="P983" s="76"/>
      <c r="Q983" s="76"/>
      <c r="R983" s="73">
        <v>50000</v>
      </c>
      <c r="S983" s="74">
        <f t="shared" si="45"/>
        <v>0</v>
      </c>
      <c r="T983" s="73">
        <f t="shared" si="46"/>
        <v>50000</v>
      </c>
      <c r="U983" s="75" t="s">
        <v>4039</v>
      </c>
      <c r="V983" s="69" t="s">
        <v>576</v>
      </c>
      <c r="W983" s="84" t="s">
        <v>5417</v>
      </c>
      <c r="Y983" s="84" t="s">
        <v>5419</v>
      </c>
    </row>
    <row r="984" spans="1:25" ht="13" x14ac:dyDescent="0.15">
      <c r="A984" s="64">
        <f t="shared" si="47"/>
        <v>983</v>
      </c>
      <c r="C984" s="79" t="s">
        <v>4040</v>
      </c>
      <c r="D984" s="82">
        <v>44035</v>
      </c>
      <c r="E984" s="66" t="s">
        <v>298</v>
      </c>
      <c r="F984" s="68">
        <v>3017</v>
      </c>
      <c r="G984" s="66" t="s">
        <v>96</v>
      </c>
      <c r="H984" s="69" t="s">
        <v>4041</v>
      </c>
      <c r="I984" s="66" t="s">
        <v>120</v>
      </c>
      <c r="J984" s="69" t="s">
        <v>121</v>
      </c>
      <c r="K984" s="76"/>
      <c r="L984" s="76"/>
      <c r="M984" s="76"/>
      <c r="N984" s="69" t="s">
        <v>4042</v>
      </c>
      <c r="O984" s="69" t="s">
        <v>1411</v>
      </c>
      <c r="P984" s="76"/>
      <c r="Q984" s="76"/>
      <c r="R984" s="73">
        <v>50000</v>
      </c>
      <c r="S984" s="74">
        <f t="shared" si="45"/>
        <v>0</v>
      </c>
      <c r="T984" s="73">
        <f t="shared" si="46"/>
        <v>50000</v>
      </c>
      <c r="U984" s="75" t="s">
        <v>4043</v>
      </c>
      <c r="V984" s="69" t="s">
        <v>576</v>
      </c>
      <c r="W984" s="84" t="s">
        <v>5417</v>
      </c>
      <c r="Y984" s="84" t="s">
        <v>5419</v>
      </c>
    </row>
    <row r="985" spans="1:25" ht="13" x14ac:dyDescent="0.15">
      <c r="A985" s="64">
        <f t="shared" si="47"/>
        <v>984</v>
      </c>
      <c r="C985" s="79" t="s">
        <v>4044</v>
      </c>
      <c r="D985" s="82">
        <v>44035</v>
      </c>
      <c r="E985" s="66" t="s">
        <v>298</v>
      </c>
      <c r="F985" s="68">
        <v>904</v>
      </c>
      <c r="G985" s="66" t="s">
        <v>96</v>
      </c>
      <c r="H985" s="69" t="s">
        <v>444</v>
      </c>
      <c r="I985" s="66" t="s">
        <v>445</v>
      </c>
      <c r="J985" s="69" t="s">
        <v>121</v>
      </c>
      <c r="K985" s="76"/>
      <c r="L985" s="76"/>
      <c r="M985" s="76"/>
      <c r="N985" s="69" t="s">
        <v>4045</v>
      </c>
      <c r="O985" s="69" t="s">
        <v>1411</v>
      </c>
      <c r="P985" s="76"/>
      <c r="Q985" s="76"/>
      <c r="R985" s="73">
        <v>50000</v>
      </c>
      <c r="S985" s="74">
        <f t="shared" si="45"/>
        <v>0</v>
      </c>
      <c r="T985" s="73">
        <f t="shared" si="46"/>
        <v>50000</v>
      </c>
      <c r="U985" s="75" t="s">
        <v>4046</v>
      </c>
      <c r="V985" s="69" t="s">
        <v>576</v>
      </c>
      <c r="W985" s="84" t="s">
        <v>5417</v>
      </c>
      <c r="Y985" s="84" t="s">
        <v>5419</v>
      </c>
    </row>
    <row r="986" spans="1:25" ht="13" hidden="1" x14ac:dyDescent="0.15">
      <c r="A986" s="64">
        <f t="shared" si="47"/>
        <v>985</v>
      </c>
      <c r="C986" s="79" t="s">
        <v>4047</v>
      </c>
      <c r="D986" s="82">
        <v>44036</v>
      </c>
      <c r="E986" s="66" t="s">
        <v>95</v>
      </c>
      <c r="F986" s="68">
        <v>11719</v>
      </c>
      <c r="G986" s="66" t="s">
        <v>96</v>
      </c>
      <c r="H986" s="69" t="s">
        <v>4048</v>
      </c>
      <c r="I986" s="66" t="s">
        <v>129</v>
      </c>
      <c r="J986" s="69" t="s">
        <v>108</v>
      </c>
      <c r="K986" s="70">
        <v>7247</v>
      </c>
      <c r="L986" s="71">
        <v>4</v>
      </c>
      <c r="M986" s="72">
        <v>2</v>
      </c>
      <c r="N986" s="69" t="s">
        <v>391</v>
      </c>
      <c r="O986" s="69" t="s">
        <v>1445</v>
      </c>
      <c r="P986" s="71">
        <v>1</v>
      </c>
      <c r="Q986" s="71">
        <v>1</v>
      </c>
      <c r="R986" s="73">
        <v>353782</v>
      </c>
      <c r="S986" s="74">
        <f t="shared" si="45"/>
        <v>0</v>
      </c>
      <c r="T986" s="73">
        <f t="shared" si="46"/>
        <v>353782</v>
      </c>
      <c r="U986" s="75" t="s">
        <v>4049</v>
      </c>
      <c r="V986" s="76"/>
    </row>
    <row r="987" spans="1:25" ht="13" hidden="1" x14ac:dyDescent="0.15">
      <c r="A987" s="64">
        <f t="shared" si="47"/>
        <v>986</v>
      </c>
      <c r="C987" s="79" t="s">
        <v>4050</v>
      </c>
      <c r="D987" s="82">
        <v>44036</v>
      </c>
      <c r="E987" s="66" t="s">
        <v>95</v>
      </c>
      <c r="F987" s="68">
        <v>826</v>
      </c>
      <c r="G987" s="66" t="s">
        <v>96</v>
      </c>
      <c r="H987" s="69" t="s">
        <v>4051</v>
      </c>
      <c r="I987" s="66" t="s">
        <v>113</v>
      </c>
      <c r="J987" s="69" t="s">
        <v>142</v>
      </c>
      <c r="K987" s="70">
        <v>7317</v>
      </c>
      <c r="L987" s="71">
        <v>39</v>
      </c>
      <c r="M987" s="72">
        <v>3</v>
      </c>
      <c r="N987" s="76"/>
      <c r="O987" s="69" t="s">
        <v>1445</v>
      </c>
      <c r="P987" s="71">
        <v>1</v>
      </c>
      <c r="Q987" s="71">
        <v>1</v>
      </c>
      <c r="R987" s="73">
        <v>346537</v>
      </c>
      <c r="S987" s="74">
        <f t="shared" si="45"/>
        <v>0</v>
      </c>
      <c r="T987" s="73">
        <f t="shared" si="46"/>
        <v>346537</v>
      </c>
      <c r="U987" s="76"/>
      <c r="V987" s="76"/>
    </row>
    <row r="988" spans="1:25" ht="13" hidden="1" x14ac:dyDescent="0.15">
      <c r="A988" s="64">
        <f t="shared" si="47"/>
        <v>987</v>
      </c>
      <c r="C988" s="79" t="s">
        <v>4052</v>
      </c>
      <c r="D988" s="82">
        <v>44036</v>
      </c>
      <c r="E988" s="66" t="s">
        <v>95</v>
      </c>
      <c r="F988" s="68">
        <v>700</v>
      </c>
      <c r="G988" s="66" t="s">
        <v>96</v>
      </c>
      <c r="H988" s="69" t="s">
        <v>4053</v>
      </c>
      <c r="I988" s="66" t="s">
        <v>113</v>
      </c>
      <c r="J988" s="69" t="s">
        <v>142</v>
      </c>
      <c r="K988" s="70">
        <v>7317</v>
      </c>
      <c r="L988" s="71">
        <v>29</v>
      </c>
      <c r="M988" s="72">
        <v>3</v>
      </c>
      <c r="N988" s="76"/>
      <c r="O988" s="69" t="s">
        <v>1445</v>
      </c>
      <c r="P988" s="71">
        <v>1</v>
      </c>
      <c r="Q988" s="71">
        <v>1</v>
      </c>
      <c r="R988" s="73">
        <v>398707</v>
      </c>
      <c r="S988" s="74">
        <f t="shared" si="45"/>
        <v>0</v>
      </c>
      <c r="T988" s="73">
        <f t="shared" si="46"/>
        <v>398707</v>
      </c>
      <c r="U988" s="76"/>
      <c r="V988" s="76"/>
    </row>
    <row r="989" spans="1:25" ht="13" hidden="1" x14ac:dyDescent="0.15">
      <c r="A989" s="64">
        <f t="shared" si="47"/>
        <v>988</v>
      </c>
      <c r="C989" s="79" t="s">
        <v>4054</v>
      </c>
      <c r="D989" s="82">
        <v>44036</v>
      </c>
      <c r="E989" s="66" t="s">
        <v>95</v>
      </c>
      <c r="F989" s="68">
        <v>727</v>
      </c>
      <c r="G989" s="66" t="s">
        <v>96</v>
      </c>
      <c r="H989" s="69" t="s">
        <v>1472</v>
      </c>
      <c r="I989" s="66" t="s">
        <v>113</v>
      </c>
      <c r="J989" s="69" t="s">
        <v>142</v>
      </c>
      <c r="K989" s="70">
        <v>7317</v>
      </c>
      <c r="L989" s="71">
        <v>50</v>
      </c>
      <c r="M989" s="72">
        <v>3</v>
      </c>
      <c r="N989" s="76"/>
      <c r="O989" s="69" t="s">
        <v>1445</v>
      </c>
      <c r="P989" s="71">
        <v>1</v>
      </c>
      <c r="Q989" s="71">
        <v>1</v>
      </c>
      <c r="R989" s="73">
        <v>308434</v>
      </c>
      <c r="S989" s="74">
        <f t="shared" si="45"/>
        <v>0</v>
      </c>
      <c r="T989" s="73">
        <f t="shared" si="46"/>
        <v>308434</v>
      </c>
      <c r="U989" s="76"/>
      <c r="V989" s="76"/>
    </row>
    <row r="990" spans="1:25" ht="13" x14ac:dyDescent="0.15">
      <c r="A990" s="64">
        <f t="shared" si="47"/>
        <v>989</v>
      </c>
      <c r="C990" s="79" t="s">
        <v>4055</v>
      </c>
      <c r="D990" s="82">
        <v>44036</v>
      </c>
      <c r="E990" s="66" t="s">
        <v>95</v>
      </c>
      <c r="F990" s="68">
        <v>7800</v>
      </c>
      <c r="G990" s="66" t="s">
        <v>96</v>
      </c>
      <c r="H990" s="69" t="s">
        <v>4056</v>
      </c>
      <c r="I990" s="66" t="s">
        <v>107</v>
      </c>
      <c r="J990" s="69" t="s">
        <v>130</v>
      </c>
      <c r="K990" s="70">
        <v>7261</v>
      </c>
      <c r="L990" s="71">
        <v>19</v>
      </c>
      <c r="M990" s="72">
        <v>1</v>
      </c>
      <c r="N990" s="69" t="s">
        <v>4057</v>
      </c>
      <c r="O990" s="69" t="s">
        <v>1445</v>
      </c>
      <c r="P990" s="71">
        <v>1</v>
      </c>
      <c r="Q990" s="71">
        <v>1</v>
      </c>
      <c r="R990" s="73">
        <v>243095</v>
      </c>
      <c r="S990" s="74">
        <f t="shared" si="45"/>
        <v>0</v>
      </c>
      <c r="T990" s="73">
        <f t="shared" si="46"/>
        <v>243095</v>
      </c>
      <c r="U990" s="75" t="s">
        <v>4058</v>
      </c>
      <c r="V990" s="69" t="s">
        <v>4059</v>
      </c>
      <c r="W990" s="84" t="s">
        <v>5417</v>
      </c>
    </row>
    <row r="991" spans="1:25" ht="13" x14ac:dyDescent="0.15">
      <c r="A991" s="64">
        <f t="shared" si="47"/>
        <v>990</v>
      </c>
      <c r="C991" s="79" t="s">
        <v>4060</v>
      </c>
      <c r="D991" s="82">
        <v>44036</v>
      </c>
      <c r="E991" s="66" t="s">
        <v>95</v>
      </c>
      <c r="F991" s="68">
        <v>7711</v>
      </c>
      <c r="G991" s="66" t="s">
        <v>96</v>
      </c>
      <c r="H991" s="69" t="s">
        <v>4056</v>
      </c>
      <c r="I991" s="66" t="s">
        <v>107</v>
      </c>
      <c r="J991" s="69" t="s">
        <v>130</v>
      </c>
      <c r="K991" s="70">
        <v>7261</v>
      </c>
      <c r="L991" s="71">
        <v>28</v>
      </c>
      <c r="M991" s="72">
        <v>1</v>
      </c>
      <c r="N991" s="69" t="s">
        <v>4057</v>
      </c>
      <c r="O991" s="69" t="s">
        <v>1445</v>
      </c>
      <c r="P991" s="71">
        <v>1</v>
      </c>
      <c r="Q991" s="71">
        <v>1</v>
      </c>
      <c r="R991" s="73">
        <v>243095</v>
      </c>
      <c r="S991" s="74">
        <f t="shared" si="45"/>
        <v>0</v>
      </c>
      <c r="T991" s="73">
        <f t="shared" si="46"/>
        <v>243095</v>
      </c>
      <c r="U991" s="75" t="s">
        <v>4061</v>
      </c>
      <c r="V991" s="69" t="s">
        <v>4059</v>
      </c>
      <c r="W991" s="84" t="s">
        <v>5417</v>
      </c>
    </row>
    <row r="992" spans="1:25" ht="13" x14ac:dyDescent="0.15">
      <c r="A992" s="64">
        <f t="shared" si="47"/>
        <v>991</v>
      </c>
      <c r="C992" s="79" t="s">
        <v>4062</v>
      </c>
      <c r="D992" s="82">
        <v>44036</v>
      </c>
      <c r="E992" s="66" t="s">
        <v>95</v>
      </c>
      <c r="F992" s="68">
        <v>7722</v>
      </c>
      <c r="G992" s="66" t="s">
        <v>96</v>
      </c>
      <c r="H992" s="69" t="s">
        <v>4056</v>
      </c>
      <c r="I992" s="66" t="s">
        <v>107</v>
      </c>
      <c r="J992" s="69" t="s">
        <v>130</v>
      </c>
      <c r="K992" s="70">
        <v>7261</v>
      </c>
      <c r="L992" s="71">
        <v>20</v>
      </c>
      <c r="M992" s="72">
        <v>1</v>
      </c>
      <c r="N992" s="69" t="s">
        <v>4057</v>
      </c>
      <c r="O992" s="69" t="s">
        <v>1445</v>
      </c>
      <c r="P992" s="71">
        <v>1</v>
      </c>
      <c r="Q992" s="71">
        <v>1</v>
      </c>
      <c r="R992" s="73">
        <v>276913</v>
      </c>
      <c r="S992" s="74">
        <f t="shared" si="45"/>
        <v>0</v>
      </c>
      <c r="T992" s="73">
        <f t="shared" si="46"/>
        <v>276913</v>
      </c>
      <c r="U992" s="75" t="s">
        <v>4063</v>
      </c>
      <c r="V992" s="69" t="s">
        <v>4059</v>
      </c>
      <c r="W992" s="84" t="s">
        <v>5417</v>
      </c>
    </row>
    <row r="993" spans="1:24" ht="13" x14ac:dyDescent="0.15">
      <c r="A993" s="64">
        <f t="shared" si="47"/>
        <v>992</v>
      </c>
      <c r="C993" s="79" t="s">
        <v>4064</v>
      </c>
      <c r="D993" s="82">
        <v>44036</v>
      </c>
      <c r="E993" s="66" t="s">
        <v>95</v>
      </c>
      <c r="F993" s="68">
        <v>7804</v>
      </c>
      <c r="G993" s="66" t="s">
        <v>96</v>
      </c>
      <c r="H993" s="69" t="s">
        <v>4056</v>
      </c>
      <c r="I993" s="66" t="s">
        <v>107</v>
      </c>
      <c r="J993" s="69" t="s">
        <v>130</v>
      </c>
      <c r="K993" s="70">
        <v>7261</v>
      </c>
      <c r="L993" s="71">
        <v>18</v>
      </c>
      <c r="M993" s="72">
        <v>1</v>
      </c>
      <c r="N993" s="69" t="s">
        <v>4057</v>
      </c>
      <c r="O993" s="69" t="s">
        <v>1445</v>
      </c>
      <c r="P993" s="71">
        <v>1</v>
      </c>
      <c r="Q993" s="71">
        <v>1</v>
      </c>
      <c r="R993" s="73">
        <v>285931</v>
      </c>
      <c r="S993" s="74">
        <f t="shared" si="45"/>
        <v>0</v>
      </c>
      <c r="T993" s="73">
        <f t="shared" si="46"/>
        <v>285931</v>
      </c>
      <c r="U993" s="75" t="s">
        <v>4065</v>
      </c>
      <c r="V993" s="69" t="s">
        <v>4059</v>
      </c>
      <c r="W993" s="84" t="s">
        <v>5417</v>
      </c>
    </row>
    <row r="994" spans="1:24" ht="13" x14ac:dyDescent="0.15">
      <c r="A994" s="64">
        <f t="shared" si="47"/>
        <v>993</v>
      </c>
      <c r="C994" s="79" t="s">
        <v>4066</v>
      </c>
      <c r="D994" s="82">
        <v>44036</v>
      </c>
      <c r="E994" s="66" t="s">
        <v>95</v>
      </c>
      <c r="F994" s="68">
        <v>6703</v>
      </c>
      <c r="G994" s="66" t="s">
        <v>96</v>
      </c>
      <c r="H994" s="69" t="s">
        <v>4067</v>
      </c>
      <c r="I994" s="66" t="s">
        <v>107</v>
      </c>
      <c r="J994" s="69" t="s">
        <v>130</v>
      </c>
      <c r="K994" s="70">
        <v>7261</v>
      </c>
      <c r="L994" s="71">
        <v>9</v>
      </c>
      <c r="M994" s="72">
        <v>1</v>
      </c>
      <c r="N994" s="69" t="s">
        <v>4057</v>
      </c>
      <c r="O994" s="69" t="s">
        <v>1445</v>
      </c>
      <c r="P994" s="71">
        <v>1</v>
      </c>
      <c r="Q994" s="71">
        <v>1</v>
      </c>
      <c r="R994" s="73">
        <v>337495</v>
      </c>
      <c r="S994" s="74">
        <f t="shared" si="45"/>
        <v>0</v>
      </c>
      <c r="T994" s="73">
        <f t="shared" si="46"/>
        <v>337495</v>
      </c>
      <c r="U994" s="75" t="s">
        <v>4068</v>
      </c>
      <c r="V994" s="69" t="s">
        <v>4059</v>
      </c>
      <c r="W994" s="84" t="s">
        <v>5417</v>
      </c>
    </row>
    <row r="995" spans="1:24" ht="13" hidden="1" x14ac:dyDescent="0.15">
      <c r="A995" s="64">
        <f t="shared" si="47"/>
        <v>994</v>
      </c>
      <c r="C995" s="79" t="s">
        <v>4069</v>
      </c>
      <c r="D995" s="82">
        <v>44036</v>
      </c>
      <c r="E995" s="66" t="s">
        <v>133</v>
      </c>
      <c r="F995" s="68">
        <v>3425</v>
      </c>
      <c r="G995" s="66" t="s">
        <v>96</v>
      </c>
      <c r="H995" s="69" t="s">
        <v>4070</v>
      </c>
      <c r="I995" s="66" t="s">
        <v>120</v>
      </c>
      <c r="J995" s="69" t="s">
        <v>114</v>
      </c>
      <c r="K995" s="76"/>
      <c r="L995" s="76"/>
      <c r="M995" s="76"/>
      <c r="N995" s="69" t="s">
        <v>4071</v>
      </c>
      <c r="O995" s="69" t="s">
        <v>4072</v>
      </c>
      <c r="P995" s="76"/>
      <c r="Q995" s="76"/>
      <c r="R995" s="73">
        <v>0</v>
      </c>
      <c r="S995" s="74">
        <f t="shared" si="45"/>
        <v>12000</v>
      </c>
      <c r="T995" s="73">
        <f t="shared" si="46"/>
        <v>12000</v>
      </c>
      <c r="U995" s="75" t="s">
        <v>4073</v>
      </c>
      <c r="V995" s="69" t="s">
        <v>139</v>
      </c>
      <c r="X995" s="84" t="s">
        <v>5419</v>
      </c>
    </row>
    <row r="996" spans="1:24" ht="13" hidden="1" x14ac:dyDescent="0.15">
      <c r="A996" s="64">
        <f t="shared" si="47"/>
        <v>995</v>
      </c>
      <c r="C996" s="79" t="s">
        <v>4074</v>
      </c>
      <c r="D996" s="82">
        <v>44036</v>
      </c>
      <c r="E996" s="66" t="s">
        <v>133</v>
      </c>
      <c r="F996" s="68">
        <v>8205</v>
      </c>
      <c r="G996" s="66" t="s">
        <v>96</v>
      </c>
      <c r="H996" s="69" t="s">
        <v>4075</v>
      </c>
      <c r="I996" s="66" t="s">
        <v>113</v>
      </c>
      <c r="J996" s="69" t="s">
        <v>130</v>
      </c>
      <c r="K996" s="76"/>
      <c r="L996" s="76"/>
      <c r="M996" s="76"/>
      <c r="N996" s="69" t="s">
        <v>4076</v>
      </c>
      <c r="O996" s="69" t="s">
        <v>2245</v>
      </c>
      <c r="P996" s="76"/>
      <c r="Q996" s="76"/>
      <c r="R996" s="73">
        <v>0</v>
      </c>
      <c r="S996" s="74">
        <f t="shared" si="45"/>
        <v>12000</v>
      </c>
      <c r="T996" s="73">
        <f t="shared" si="46"/>
        <v>12000</v>
      </c>
      <c r="U996" s="75" t="s">
        <v>4077</v>
      </c>
      <c r="V996" s="69" t="s">
        <v>146</v>
      </c>
      <c r="X996" s="84" t="s">
        <v>5419</v>
      </c>
    </row>
    <row r="997" spans="1:24" ht="13" hidden="1" x14ac:dyDescent="0.15">
      <c r="A997" s="64">
        <f t="shared" si="47"/>
        <v>996</v>
      </c>
      <c r="C997" s="79" t="s">
        <v>4078</v>
      </c>
      <c r="D997" s="82">
        <v>44036</v>
      </c>
      <c r="E997" s="66" t="s">
        <v>154</v>
      </c>
      <c r="F997" s="68">
        <v>3513</v>
      </c>
      <c r="G997" s="66" t="s">
        <v>96</v>
      </c>
      <c r="H997" s="69" t="s">
        <v>1304</v>
      </c>
      <c r="I997" s="66" t="s">
        <v>107</v>
      </c>
      <c r="J997" s="69" t="s">
        <v>108</v>
      </c>
      <c r="K997" s="76"/>
      <c r="L997" s="76"/>
      <c r="M997" s="76"/>
      <c r="N997" s="69" t="s">
        <v>4079</v>
      </c>
      <c r="O997" s="69" t="s">
        <v>4080</v>
      </c>
      <c r="P997" s="76"/>
      <c r="Q997" s="76"/>
      <c r="R997" s="73">
        <v>0</v>
      </c>
      <c r="S997" s="74">
        <f t="shared" si="45"/>
        <v>3000</v>
      </c>
      <c r="T997" s="73">
        <f t="shared" si="46"/>
        <v>3000</v>
      </c>
      <c r="U997" s="75" t="s">
        <v>4081</v>
      </c>
      <c r="V997" s="69" t="s">
        <v>4082</v>
      </c>
    </row>
    <row r="998" spans="1:24" ht="13" hidden="1" x14ac:dyDescent="0.15">
      <c r="A998" s="64">
        <f t="shared" si="47"/>
        <v>997</v>
      </c>
      <c r="C998" s="79" t="s">
        <v>4083</v>
      </c>
      <c r="D998" s="82">
        <v>44036</v>
      </c>
      <c r="E998" s="66" t="s">
        <v>154</v>
      </c>
      <c r="F998" s="68">
        <v>12007</v>
      </c>
      <c r="G998" s="66" t="s">
        <v>96</v>
      </c>
      <c r="H998" s="69" t="s">
        <v>1640</v>
      </c>
      <c r="I998" s="66" t="s">
        <v>120</v>
      </c>
      <c r="J998" s="69" t="s">
        <v>108</v>
      </c>
      <c r="K998" s="76"/>
      <c r="L998" s="76"/>
      <c r="M998" s="76"/>
      <c r="N998" s="69" t="s">
        <v>4084</v>
      </c>
      <c r="O998" s="69" t="s">
        <v>4080</v>
      </c>
      <c r="P998" s="76"/>
      <c r="Q998" s="76"/>
      <c r="R998" s="73">
        <v>0</v>
      </c>
      <c r="S998" s="74">
        <f t="shared" si="45"/>
        <v>3000</v>
      </c>
      <c r="T998" s="73">
        <f t="shared" si="46"/>
        <v>3000</v>
      </c>
      <c r="U998" s="75" t="s">
        <v>4085</v>
      </c>
      <c r="V998" s="69" t="s">
        <v>4082</v>
      </c>
    </row>
    <row r="999" spans="1:24" ht="13" hidden="1" x14ac:dyDescent="0.15">
      <c r="A999" s="64">
        <f t="shared" si="47"/>
        <v>998</v>
      </c>
      <c r="C999" s="79" t="s">
        <v>4086</v>
      </c>
      <c r="D999" s="82">
        <v>44036</v>
      </c>
      <c r="E999" s="66" t="s">
        <v>154</v>
      </c>
      <c r="F999" s="68">
        <v>222</v>
      </c>
      <c r="G999" s="66" t="s">
        <v>96</v>
      </c>
      <c r="H999" s="69" t="s">
        <v>4087</v>
      </c>
      <c r="I999" s="66" t="s">
        <v>107</v>
      </c>
      <c r="J999" s="69" t="s">
        <v>142</v>
      </c>
      <c r="K999" s="76"/>
      <c r="L999" s="76"/>
      <c r="M999" s="76"/>
      <c r="N999" s="69" t="s">
        <v>4088</v>
      </c>
      <c r="O999" s="69" t="s">
        <v>123</v>
      </c>
      <c r="P999" s="76"/>
      <c r="Q999" s="76"/>
      <c r="R999" s="73">
        <v>0</v>
      </c>
      <c r="S999" s="74">
        <f t="shared" si="45"/>
        <v>3000</v>
      </c>
      <c r="T999" s="73">
        <f t="shared" si="46"/>
        <v>3000</v>
      </c>
      <c r="U999" s="75" t="s">
        <v>4089</v>
      </c>
      <c r="V999" s="69" t="s">
        <v>217</v>
      </c>
    </row>
    <row r="1000" spans="1:24" ht="13" hidden="1" x14ac:dyDescent="0.15">
      <c r="A1000" s="64">
        <f t="shared" si="47"/>
        <v>999</v>
      </c>
      <c r="C1000" s="79" t="s">
        <v>4090</v>
      </c>
      <c r="D1000" s="82">
        <v>44036</v>
      </c>
      <c r="E1000" s="66" t="s">
        <v>154</v>
      </c>
      <c r="F1000" s="68">
        <v>12513</v>
      </c>
      <c r="G1000" s="66" t="s">
        <v>96</v>
      </c>
      <c r="H1000" s="69" t="s">
        <v>2200</v>
      </c>
      <c r="I1000" s="66" t="s">
        <v>107</v>
      </c>
      <c r="J1000" s="69" t="s">
        <v>108</v>
      </c>
      <c r="K1000" s="76"/>
      <c r="L1000" s="76"/>
      <c r="M1000" s="76"/>
      <c r="N1000" s="69" t="s">
        <v>391</v>
      </c>
      <c r="O1000" s="69" t="s">
        <v>672</v>
      </c>
      <c r="P1000" s="76"/>
      <c r="Q1000" s="76"/>
      <c r="R1000" s="73">
        <v>0</v>
      </c>
      <c r="S1000" s="74">
        <f t="shared" si="45"/>
        <v>3000</v>
      </c>
      <c r="T1000" s="73">
        <f t="shared" si="46"/>
        <v>3000</v>
      </c>
      <c r="U1000" s="75" t="s">
        <v>4091</v>
      </c>
      <c r="V1000" s="69" t="s">
        <v>652</v>
      </c>
    </row>
    <row r="1001" spans="1:24" ht="13" hidden="1" x14ac:dyDescent="0.15">
      <c r="A1001" s="64">
        <f t="shared" si="47"/>
        <v>1000</v>
      </c>
      <c r="C1001" s="79" t="s">
        <v>4092</v>
      </c>
      <c r="D1001" s="82">
        <v>44036</v>
      </c>
      <c r="E1001" s="66" t="s">
        <v>154</v>
      </c>
      <c r="F1001" s="68">
        <v>4400</v>
      </c>
      <c r="G1001" s="66" t="s">
        <v>96</v>
      </c>
      <c r="H1001" s="69" t="s">
        <v>4093</v>
      </c>
      <c r="I1001" s="66" t="s">
        <v>113</v>
      </c>
      <c r="J1001" s="69" t="s">
        <v>893</v>
      </c>
      <c r="K1001" s="76"/>
      <c r="L1001" s="76"/>
      <c r="M1001" s="76"/>
      <c r="N1001" s="69" t="s">
        <v>4094</v>
      </c>
      <c r="O1001" s="69" t="s">
        <v>672</v>
      </c>
      <c r="P1001" s="76"/>
      <c r="Q1001" s="76"/>
      <c r="R1001" s="73">
        <v>0</v>
      </c>
      <c r="S1001" s="74">
        <f t="shared" si="45"/>
        <v>3000</v>
      </c>
      <c r="T1001" s="73">
        <f t="shared" si="46"/>
        <v>3000</v>
      </c>
      <c r="U1001" s="75" t="s">
        <v>4095</v>
      </c>
      <c r="V1001" s="69" t="s">
        <v>652</v>
      </c>
    </row>
    <row r="1002" spans="1:24" ht="13" hidden="1" x14ac:dyDescent="0.15">
      <c r="A1002" s="64">
        <f t="shared" si="47"/>
        <v>1001</v>
      </c>
      <c r="C1002" s="79" t="s">
        <v>4096</v>
      </c>
      <c r="D1002" s="82">
        <v>44036</v>
      </c>
      <c r="E1002" s="66" t="s">
        <v>154</v>
      </c>
      <c r="F1002" s="68">
        <v>3703</v>
      </c>
      <c r="G1002" s="66" t="s">
        <v>96</v>
      </c>
      <c r="H1002" s="69" t="s">
        <v>4097</v>
      </c>
      <c r="I1002" s="66" t="s">
        <v>173</v>
      </c>
      <c r="J1002" s="69" t="s">
        <v>130</v>
      </c>
      <c r="K1002" s="76"/>
      <c r="L1002" s="76"/>
      <c r="M1002" s="76"/>
      <c r="N1002" s="69" t="s">
        <v>4098</v>
      </c>
      <c r="O1002" s="69" t="s">
        <v>672</v>
      </c>
      <c r="P1002" s="76"/>
      <c r="Q1002" s="76"/>
      <c r="R1002" s="73">
        <v>0</v>
      </c>
      <c r="S1002" s="74">
        <f t="shared" si="45"/>
        <v>3000</v>
      </c>
      <c r="T1002" s="73">
        <f t="shared" si="46"/>
        <v>3000</v>
      </c>
      <c r="U1002" s="75" t="s">
        <v>4099</v>
      </c>
      <c r="V1002" s="69" t="s">
        <v>4100</v>
      </c>
    </row>
    <row r="1003" spans="1:24" ht="13" hidden="1" x14ac:dyDescent="0.15">
      <c r="A1003" s="64">
        <f t="shared" si="47"/>
        <v>1002</v>
      </c>
      <c r="C1003" s="79" t="s">
        <v>4101</v>
      </c>
      <c r="D1003" s="82">
        <v>44036</v>
      </c>
      <c r="E1003" s="66" t="s">
        <v>154</v>
      </c>
      <c r="F1003" s="68">
        <v>4707</v>
      </c>
      <c r="G1003" s="66" t="s">
        <v>96</v>
      </c>
      <c r="H1003" s="69" t="s">
        <v>4102</v>
      </c>
      <c r="I1003" s="66" t="s">
        <v>173</v>
      </c>
      <c r="J1003" s="69" t="s">
        <v>135</v>
      </c>
      <c r="K1003" s="76"/>
      <c r="L1003" s="76"/>
      <c r="M1003" s="76"/>
      <c r="N1003" s="69" t="s">
        <v>4103</v>
      </c>
      <c r="O1003" s="69" t="s">
        <v>672</v>
      </c>
      <c r="P1003" s="76"/>
      <c r="Q1003" s="76"/>
      <c r="R1003" s="73">
        <v>0</v>
      </c>
      <c r="S1003" s="74">
        <f t="shared" si="45"/>
        <v>3000</v>
      </c>
      <c r="T1003" s="73">
        <f t="shared" si="46"/>
        <v>3000</v>
      </c>
      <c r="U1003" s="75" t="s">
        <v>4104</v>
      </c>
      <c r="V1003" s="69" t="s">
        <v>652</v>
      </c>
    </row>
    <row r="1004" spans="1:24" ht="13" hidden="1" x14ac:dyDescent="0.15">
      <c r="A1004" s="64">
        <f t="shared" si="47"/>
        <v>1003</v>
      </c>
      <c r="C1004" s="79" t="s">
        <v>4105</v>
      </c>
      <c r="D1004" s="82">
        <v>44036</v>
      </c>
      <c r="E1004" s="66" t="s">
        <v>154</v>
      </c>
      <c r="F1004" s="68">
        <v>13207</v>
      </c>
      <c r="G1004" s="66" t="s">
        <v>96</v>
      </c>
      <c r="H1004" s="69" t="s">
        <v>4106</v>
      </c>
      <c r="I1004" s="66" t="s">
        <v>107</v>
      </c>
      <c r="J1004" s="69" t="s">
        <v>142</v>
      </c>
      <c r="K1004" s="76"/>
      <c r="L1004" s="76"/>
      <c r="M1004" s="76"/>
      <c r="N1004" s="69" t="s">
        <v>4107</v>
      </c>
      <c r="O1004" s="69" t="s">
        <v>672</v>
      </c>
      <c r="P1004" s="76"/>
      <c r="Q1004" s="76"/>
      <c r="R1004" s="73">
        <v>0</v>
      </c>
      <c r="S1004" s="74">
        <f t="shared" si="45"/>
        <v>3000</v>
      </c>
      <c r="T1004" s="73">
        <f t="shared" si="46"/>
        <v>3000</v>
      </c>
      <c r="U1004" s="75" t="s">
        <v>4108</v>
      </c>
      <c r="V1004" s="69" t="s">
        <v>201</v>
      </c>
    </row>
    <row r="1005" spans="1:24" ht="13" hidden="1" x14ac:dyDescent="0.15">
      <c r="A1005" s="64">
        <f t="shared" si="47"/>
        <v>1004</v>
      </c>
      <c r="C1005" s="79" t="s">
        <v>4109</v>
      </c>
      <c r="D1005" s="82">
        <v>44036</v>
      </c>
      <c r="E1005" s="66" t="s">
        <v>681</v>
      </c>
      <c r="F1005" s="68">
        <v>921</v>
      </c>
      <c r="G1005" s="66" t="s">
        <v>96</v>
      </c>
      <c r="H1005" s="69" t="s">
        <v>885</v>
      </c>
      <c r="I1005" s="66" t="s">
        <v>120</v>
      </c>
      <c r="J1005" s="69" t="s">
        <v>241</v>
      </c>
      <c r="K1005" s="76"/>
      <c r="L1005" s="76"/>
      <c r="M1005" s="76"/>
      <c r="N1005" s="69" t="s">
        <v>4110</v>
      </c>
      <c r="O1005" s="69" t="s">
        <v>123</v>
      </c>
      <c r="P1005" s="71">
        <v>1</v>
      </c>
      <c r="Q1005" s="71">
        <v>1</v>
      </c>
      <c r="R1005" s="73">
        <v>10000</v>
      </c>
      <c r="S1005" s="74">
        <f t="shared" si="45"/>
        <v>0</v>
      </c>
      <c r="T1005" s="73">
        <f t="shared" si="46"/>
        <v>10000</v>
      </c>
      <c r="U1005" s="75" t="s">
        <v>4111</v>
      </c>
      <c r="V1005" s="69" t="s">
        <v>4112</v>
      </c>
    </row>
    <row r="1006" spans="1:24" ht="13" hidden="1" x14ac:dyDescent="0.15">
      <c r="A1006" s="64">
        <f t="shared" si="47"/>
        <v>1005</v>
      </c>
      <c r="C1006" s="79" t="s">
        <v>4113</v>
      </c>
      <c r="D1006" s="82">
        <v>44036</v>
      </c>
      <c r="E1006" s="66" t="s">
        <v>4114</v>
      </c>
      <c r="F1006" s="68">
        <v>1713</v>
      </c>
      <c r="G1006" s="66" t="s">
        <v>96</v>
      </c>
      <c r="H1006" s="69" t="s">
        <v>3496</v>
      </c>
      <c r="I1006" s="66" t="s">
        <v>173</v>
      </c>
      <c r="J1006" s="69" t="s">
        <v>121</v>
      </c>
      <c r="K1006" s="76"/>
      <c r="L1006" s="76"/>
      <c r="M1006" s="76"/>
      <c r="N1006" s="69" t="s">
        <v>4115</v>
      </c>
      <c r="O1006" s="69" t="s">
        <v>123</v>
      </c>
      <c r="P1006" s="71">
        <v>1</v>
      </c>
      <c r="Q1006" s="71">
        <v>1</v>
      </c>
      <c r="R1006" s="73">
        <v>55000</v>
      </c>
      <c r="S1006" s="74">
        <f t="shared" si="45"/>
        <v>0</v>
      </c>
      <c r="T1006" s="73">
        <f t="shared" si="46"/>
        <v>55000</v>
      </c>
      <c r="U1006" s="75" t="s">
        <v>4116</v>
      </c>
      <c r="V1006" s="69" t="s">
        <v>4117</v>
      </c>
    </row>
    <row r="1007" spans="1:24" ht="13" hidden="1" x14ac:dyDescent="0.15">
      <c r="A1007" s="64">
        <f t="shared" si="47"/>
        <v>1006</v>
      </c>
      <c r="C1007" s="79" t="s">
        <v>4118</v>
      </c>
      <c r="D1007" s="82">
        <v>44036</v>
      </c>
      <c r="E1007" s="66" t="s">
        <v>223</v>
      </c>
      <c r="F1007" s="68">
        <v>620</v>
      </c>
      <c r="G1007" s="66" t="s">
        <v>96</v>
      </c>
      <c r="H1007" s="69" t="s">
        <v>1202</v>
      </c>
      <c r="I1007" s="66" t="s">
        <v>173</v>
      </c>
      <c r="J1007" s="69" t="s">
        <v>121</v>
      </c>
      <c r="K1007" s="76"/>
      <c r="L1007" s="76"/>
      <c r="M1007" s="76"/>
      <c r="N1007" s="69" t="s">
        <v>4119</v>
      </c>
      <c r="O1007" s="69" t="s">
        <v>452</v>
      </c>
      <c r="P1007" s="76"/>
      <c r="Q1007" s="76"/>
      <c r="R1007" s="73">
        <v>0</v>
      </c>
      <c r="S1007" s="74">
        <f t="shared" si="45"/>
        <v>3000</v>
      </c>
      <c r="T1007" s="73">
        <f t="shared" si="46"/>
        <v>3000</v>
      </c>
      <c r="U1007" s="75" t="s">
        <v>4120</v>
      </c>
      <c r="V1007" s="69" t="s">
        <v>238</v>
      </c>
    </row>
    <row r="1008" spans="1:24" ht="13" hidden="1" x14ac:dyDescent="0.15">
      <c r="A1008" s="64">
        <f t="shared" si="47"/>
        <v>1007</v>
      </c>
      <c r="C1008" s="79" t="s">
        <v>4121</v>
      </c>
      <c r="D1008" s="82">
        <v>44036</v>
      </c>
      <c r="E1008" s="66" t="s">
        <v>223</v>
      </c>
      <c r="F1008" s="68">
        <v>7105</v>
      </c>
      <c r="G1008" s="66" t="s">
        <v>96</v>
      </c>
      <c r="H1008" s="69" t="s">
        <v>4122</v>
      </c>
      <c r="I1008" s="66" t="s">
        <v>98</v>
      </c>
      <c r="J1008" s="69" t="s">
        <v>893</v>
      </c>
      <c r="K1008" s="76"/>
      <c r="L1008" s="76"/>
      <c r="M1008" s="76"/>
      <c r="N1008" s="69" t="s">
        <v>4123</v>
      </c>
      <c r="O1008" s="69" t="s">
        <v>716</v>
      </c>
      <c r="P1008" s="76"/>
      <c r="Q1008" s="76"/>
      <c r="R1008" s="73">
        <v>0</v>
      </c>
      <c r="S1008" s="74">
        <f t="shared" si="45"/>
        <v>3000</v>
      </c>
      <c r="T1008" s="73">
        <f t="shared" si="46"/>
        <v>3000</v>
      </c>
      <c r="U1008" s="75" t="s">
        <v>4124</v>
      </c>
      <c r="V1008" s="69" t="s">
        <v>233</v>
      </c>
    </row>
    <row r="1009" spans="1:25" ht="13" hidden="1" x14ac:dyDescent="0.15">
      <c r="A1009" s="64">
        <f t="shared" si="47"/>
        <v>1008</v>
      </c>
      <c r="C1009" s="79" t="s">
        <v>4125</v>
      </c>
      <c r="D1009" s="82">
        <v>44036</v>
      </c>
      <c r="E1009" s="66" t="s">
        <v>223</v>
      </c>
      <c r="F1009" s="68">
        <v>1220</v>
      </c>
      <c r="G1009" s="66" t="s">
        <v>96</v>
      </c>
      <c r="H1009" s="69" t="s">
        <v>2157</v>
      </c>
      <c r="I1009" s="66" t="s">
        <v>120</v>
      </c>
      <c r="J1009" s="69" t="s">
        <v>241</v>
      </c>
      <c r="K1009" s="76"/>
      <c r="L1009" s="76"/>
      <c r="M1009" s="76"/>
      <c r="N1009" s="69" t="s">
        <v>2158</v>
      </c>
      <c r="O1009" s="69" t="s">
        <v>4126</v>
      </c>
      <c r="P1009" s="76"/>
      <c r="Q1009" s="76"/>
      <c r="R1009" s="73">
        <v>0</v>
      </c>
      <c r="S1009" s="74">
        <f t="shared" si="45"/>
        <v>3000</v>
      </c>
      <c r="T1009" s="73">
        <f t="shared" si="46"/>
        <v>3000</v>
      </c>
      <c r="U1009" s="75" t="s">
        <v>2159</v>
      </c>
      <c r="V1009" s="69" t="s">
        <v>4127</v>
      </c>
    </row>
    <row r="1010" spans="1:25" ht="13" hidden="1" x14ac:dyDescent="0.15">
      <c r="A1010" s="64">
        <f t="shared" si="47"/>
        <v>1009</v>
      </c>
      <c r="C1010" s="79" t="s">
        <v>4128</v>
      </c>
      <c r="D1010" s="82">
        <v>44036</v>
      </c>
      <c r="E1010" s="66" t="s">
        <v>3343</v>
      </c>
      <c r="F1010" s="68">
        <v>360</v>
      </c>
      <c r="G1010" s="66" t="s">
        <v>278</v>
      </c>
      <c r="H1010" s="69" t="s">
        <v>4129</v>
      </c>
      <c r="I1010" s="66" t="s">
        <v>120</v>
      </c>
      <c r="J1010" s="69" t="s">
        <v>156</v>
      </c>
      <c r="K1010" s="76"/>
      <c r="L1010" s="76"/>
      <c r="M1010" s="76"/>
      <c r="N1010" s="69" t="s">
        <v>4130</v>
      </c>
      <c r="O1010" s="69" t="s">
        <v>452</v>
      </c>
      <c r="P1010" s="76"/>
      <c r="Q1010" s="76"/>
      <c r="R1010" s="73">
        <v>0</v>
      </c>
      <c r="S1010" s="74">
        <f t="shared" si="45"/>
        <v>3000</v>
      </c>
      <c r="T1010" s="73">
        <f t="shared" si="46"/>
        <v>3000</v>
      </c>
      <c r="U1010" s="76"/>
      <c r="V1010" s="69" t="s">
        <v>3347</v>
      </c>
    </row>
    <row r="1011" spans="1:25" ht="13" hidden="1" x14ac:dyDescent="0.15">
      <c r="A1011" s="64">
        <f t="shared" si="47"/>
        <v>1010</v>
      </c>
      <c r="C1011" s="79" t="s">
        <v>4131</v>
      </c>
      <c r="D1011" s="82">
        <v>44036</v>
      </c>
      <c r="E1011" s="66" t="s">
        <v>3343</v>
      </c>
      <c r="F1011" s="68">
        <v>362</v>
      </c>
      <c r="G1011" s="66" t="s">
        <v>278</v>
      </c>
      <c r="H1011" s="69" t="s">
        <v>4129</v>
      </c>
      <c r="I1011" s="66" t="s">
        <v>120</v>
      </c>
      <c r="J1011" s="69" t="s">
        <v>156</v>
      </c>
      <c r="K1011" s="76"/>
      <c r="L1011" s="76"/>
      <c r="M1011" s="76"/>
      <c r="N1011" s="69" t="s">
        <v>4130</v>
      </c>
      <c r="O1011" s="69" t="s">
        <v>452</v>
      </c>
      <c r="P1011" s="76"/>
      <c r="Q1011" s="76"/>
      <c r="R1011" s="73">
        <v>0</v>
      </c>
      <c r="S1011" s="74">
        <f t="shared" si="45"/>
        <v>3000</v>
      </c>
      <c r="T1011" s="73">
        <f t="shared" si="46"/>
        <v>3000</v>
      </c>
      <c r="U1011" s="76"/>
      <c r="V1011" s="69" t="s">
        <v>4132</v>
      </c>
    </row>
    <row r="1012" spans="1:25" ht="13" x14ac:dyDescent="0.15">
      <c r="A1012" s="64">
        <f t="shared" si="47"/>
        <v>1011</v>
      </c>
      <c r="C1012" s="79" t="s">
        <v>4133</v>
      </c>
      <c r="D1012" s="82">
        <v>44036</v>
      </c>
      <c r="E1012" s="66" t="s">
        <v>719</v>
      </c>
      <c r="F1012" s="68">
        <v>110</v>
      </c>
      <c r="G1012" s="66" t="s">
        <v>96</v>
      </c>
      <c r="H1012" s="69" t="s">
        <v>4134</v>
      </c>
      <c r="I1012" s="66" t="s">
        <v>445</v>
      </c>
      <c r="J1012" s="69" t="s">
        <v>156</v>
      </c>
      <c r="K1012" s="76"/>
      <c r="L1012" s="76"/>
      <c r="M1012" s="76"/>
      <c r="N1012" s="69" t="s">
        <v>4135</v>
      </c>
      <c r="O1012" s="69" t="s">
        <v>1109</v>
      </c>
      <c r="P1012" s="71">
        <v>1</v>
      </c>
      <c r="Q1012" s="71">
        <v>1</v>
      </c>
      <c r="R1012" s="73">
        <v>54784</v>
      </c>
      <c r="S1012" s="74">
        <f t="shared" si="45"/>
        <v>0</v>
      </c>
      <c r="T1012" s="73">
        <f t="shared" si="46"/>
        <v>54784</v>
      </c>
      <c r="U1012" s="75" t="s">
        <v>4136</v>
      </c>
      <c r="V1012" s="69" t="s">
        <v>4137</v>
      </c>
      <c r="W1012" s="84" t="s">
        <v>5417</v>
      </c>
    </row>
    <row r="1013" spans="1:25" ht="13" x14ac:dyDescent="0.15">
      <c r="A1013" s="64">
        <f t="shared" si="47"/>
        <v>1012</v>
      </c>
      <c r="C1013" s="79" t="s">
        <v>4138</v>
      </c>
      <c r="D1013" s="82">
        <v>44036</v>
      </c>
      <c r="E1013" s="66" t="s">
        <v>719</v>
      </c>
      <c r="F1013" s="68">
        <v>110</v>
      </c>
      <c r="G1013" s="66" t="s">
        <v>96</v>
      </c>
      <c r="H1013" s="69" t="s">
        <v>4134</v>
      </c>
      <c r="I1013" s="66" t="s">
        <v>445</v>
      </c>
      <c r="J1013" s="69" t="s">
        <v>156</v>
      </c>
      <c r="K1013" s="76"/>
      <c r="L1013" s="76"/>
      <c r="M1013" s="76"/>
      <c r="N1013" s="69" t="s">
        <v>4135</v>
      </c>
      <c r="O1013" s="69" t="s">
        <v>1109</v>
      </c>
      <c r="P1013" s="71">
        <v>1</v>
      </c>
      <c r="Q1013" s="71">
        <v>1</v>
      </c>
      <c r="R1013" s="73">
        <v>93922</v>
      </c>
      <c r="S1013" s="74">
        <f t="shared" si="45"/>
        <v>0</v>
      </c>
      <c r="T1013" s="73">
        <f t="shared" si="46"/>
        <v>93922</v>
      </c>
      <c r="U1013" s="75" t="s">
        <v>4136</v>
      </c>
      <c r="V1013" s="69" t="s">
        <v>4139</v>
      </c>
      <c r="W1013" s="84" t="s">
        <v>5417</v>
      </c>
    </row>
    <row r="1014" spans="1:25" ht="13" hidden="1" x14ac:dyDescent="0.15">
      <c r="A1014" s="64">
        <f t="shared" si="47"/>
        <v>1013</v>
      </c>
      <c r="C1014" s="79" t="s">
        <v>4140</v>
      </c>
      <c r="D1014" s="82">
        <v>44036</v>
      </c>
      <c r="E1014" s="66" t="s">
        <v>726</v>
      </c>
      <c r="F1014" s="68">
        <v>2080</v>
      </c>
      <c r="G1014" s="66" t="s">
        <v>96</v>
      </c>
      <c r="H1014" s="69" t="s">
        <v>1649</v>
      </c>
      <c r="I1014" s="66" t="s">
        <v>445</v>
      </c>
      <c r="J1014" s="69" t="s">
        <v>156</v>
      </c>
      <c r="K1014" s="76"/>
      <c r="L1014" s="76"/>
      <c r="M1014" s="76"/>
      <c r="N1014" s="69" t="s">
        <v>4141</v>
      </c>
      <c r="O1014" s="69" t="s">
        <v>4142</v>
      </c>
      <c r="P1014" s="76"/>
      <c r="Q1014" s="76"/>
      <c r="R1014" s="73">
        <v>0</v>
      </c>
      <c r="S1014" s="74">
        <f t="shared" si="45"/>
        <v>2000</v>
      </c>
      <c r="T1014" s="73">
        <f t="shared" si="46"/>
        <v>2000</v>
      </c>
      <c r="U1014" s="75" t="s">
        <v>4143</v>
      </c>
      <c r="V1014" s="69" t="s">
        <v>4144</v>
      </c>
    </row>
    <row r="1015" spans="1:25" ht="13" hidden="1" x14ac:dyDescent="0.15">
      <c r="A1015" s="64">
        <f t="shared" si="47"/>
        <v>1014</v>
      </c>
      <c r="C1015" s="79" t="s">
        <v>4145</v>
      </c>
      <c r="D1015" s="82">
        <v>44036</v>
      </c>
      <c r="E1015" s="66" t="s">
        <v>726</v>
      </c>
      <c r="F1015" s="68">
        <v>5601</v>
      </c>
      <c r="G1015" s="66" t="s">
        <v>96</v>
      </c>
      <c r="H1015" s="69" t="s">
        <v>682</v>
      </c>
      <c r="I1015" s="66" t="s">
        <v>173</v>
      </c>
      <c r="J1015" s="69" t="s">
        <v>156</v>
      </c>
      <c r="K1015" s="76"/>
      <c r="L1015" s="76"/>
      <c r="M1015" s="76"/>
      <c r="N1015" s="69" t="s">
        <v>4146</v>
      </c>
      <c r="O1015" s="69" t="s">
        <v>4147</v>
      </c>
      <c r="P1015" s="76"/>
      <c r="Q1015" s="76"/>
      <c r="R1015" s="73">
        <v>0</v>
      </c>
      <c r="S1015" s="74">
        <f t="shared" si="45"/>
        <v>2000</v>
      </c>
      <c r="T1015" s="73">
        <f t="shared" si="46"/>
        <v>2000</v>
      </c>
      <c r="U1015" s="75" t="s">
        <v>685</v>
      </c>
      <c r="V1015" s="69" t="s">
        <v>4148</v>
      </c>
    </row>
    <row r="1016" spans="1:25" ht="13" hidden="1" x14ac:dyDescent="0.15">
      <c r="A1016" s="64">
        <f t="shared" si="47"/>
        <v>1015</v>
      </c>
      <c r="C1016" s="79" t="s">
        <v>4149</v>
      </c>
      <c r="D1016" s="82">
        <v>44036</v>
      </c>
      <c r="E1016" s="66" t="s">
        <v>726</v>
      </c>
      <c r="F1016" s="68">
        <v>5625</v>
      </c>
      <c r="G1016" s="66" t="s">
        <v>96</v>
      </c>
      <c r="H1016" s="69" t="s">
        <v>682</v>
      </c>
      <c r="I1016" s="66" t="s">
        <v>173</v>
      </c>
      <c r="J1016" s="69" t="s">
        <v>156</v>
      </c>
      <c r="K1016" s="76"/>
      <c r="L1016" s="76"/>
      <c r="M1016" s="76"/>
      <c r="N1016" s="69" t="s">
        <v>4146</v>
      </c>
      <c r="O1016" s="69" t="s">
        <v>4147</v>
      </c>
      <c r="P1016" s="76"/>
      <c r="Q1016" s="76"/>
      <c r="R1016" s="73">
        <v>0</v>
      </c>
      <c r="S1016" s="74">
        <f t="shared" si="45"/>
        <v>2000</v>
      </c>
      <c r="T1016" s="73">
        <f t="shared" si="46"/>
        <v>2000</v>
      </c>
      <c r="U1016" s="75" t="s">
        <v>685</v>
      </c>
      <c r="V1016" s="69" t="s">
        <v>4150</v>
      </c>
    </row>
    <row r="1017" spans="1:25" ht="13" hidden="1" x14ac:dyDescent="0.15">
      <c r="A1017" s="64">
        <f t="shared" si="47"/>
        <v>1016</v>
      </c>
      <c r="C1017" s="79" t="s">
        <v>4151</v>
      </c>
      <c r="D1017" s="82">
        <v>44036</v>
      </c>
      <c r="E1017" s="66" t="s">
        <v>246</v>
      </c>
      <c r="F1017" s="68">
        <v>6604</v>
      </c>
      <c r="G1017" s="66" t="s">
        <v>96</v>
      </c>
      <c r="H1017" s="69" t="s">
        <v>4152</v>
      </c>
      <c r="I1017" s="66" t="s">
        <v>98</v>
      </c>
      <c r="J1017" s="69" t="s">
        <v>156</v>
      </c>
      <c r="K1017" s="76"/>
      <c r="L1017" s="76"/>
      <c r="M1017" s="76"/>
      <c r="N1017" s="69" t="s">
        <v>4153</v>
      </c>
      <c r="O1017" s="69" t="s">
        <v>4154</v>
      </c>
      <c r="P1017" s="76"/>
      <c r="Q1017" s="76"/>
      <c r="R1017" s="73">
        <v>0</v>
      </c>
      <c r="S1017" s="74">
        <f t="shared" si="45"/>
        <v>500</v>
      </c>
      <c r="T1017" s="73">
        <f t="shared" si="46"/>
        <v>500</v>
      </c>
      <c r="U1017" s="75" t="s">
        <v>4155</v>
      </c>
      <c r="V1017" s="69" t="s">
        <v>251</v>
      </c>
    </row>
    <row r="1018" spans="1:25" ht="13" hidden="1" x14ac:dyDescent="0.15">
      <c r="A1018" s="64">
        <f t="shared" si="47"/>
        <v>1017</v>
      </c>
      <c r="C1018" s="79" t="s">
        <v>4156</v>
      </c>
      <c r="D1018" s="82">
        <v>44036</v>
      </c>
      <c r="E1018" s="66" t="s">
        <v>246</v>
      </c>
      <c r="F1018" s="68">
        <v>11008</v>
      </c>
      <c r="G1018" s="66" t="s">
        <v>96</v>
      </c>
      <c r="H1018" s="69" t="s">
        <v>4157</v>
      </c>
      <c r="I1018" s="66" t="s">
        <v>98</v>
      </c>
      <c r="J1018" s="69" t="s">
        <v>135</v>
      </c>
      <c r="K1018" s="76"/>
      <c r="L1018" s="76"/>
      <c r="M1018" s="76"/>
      <c r="N1018" s="69" t="s">
        <v>4158</v>
      </c>
      <c r="O1018" s="69" t="s">
        <v>4159</v>
      </c>
      <c r="P1018" s="76"/>
      <c r="Q1018" s="76"/>
      <c r="R1018" s="73">
        <v>0</v>
      </c>
      <c r="S1018" s="74">
        <f t="shared" si="45"/>
        <v>500</v>
      </c>
      <c r="T1018" s="73">
        <f t="shared" si="46"/>
        <v>500</v>
      </c>
      <c r="U1018" s="75" t="s">
        <v>4160</v>
      </c>
      <c r="V1018" s="69" t="s">
        <v>251</v>
      </c>
    </row>
    <row r="1019" spans="1:25" ht="13" hidden="1" x14ac:dyDescent="0.15">
      <c r="A1019" s="64">
        <f t="shared" si="47"/>
        <v>1018</v>
      </c>
      <c r="C1019" s="79" t="s">
        <v>4161</v>
      </c>
      <c r="D1019" s="82">
        <v>44036</v>
      </c>
      <c r="E1019" s="66" t="s">
        <v>246</v>
      </c>
      <c r="F1019" s="68">
        <v>7213</v>
      </c>
      <c r="G1019" s="66" t="s">
        <v>96</v>
      </c>
      <c r="H1019" s="69" t="s">
        <v>4162</v>
      </c>
      <c r="I1019" s="66" t="s">
        <v>173</v>
      </c>
      <c r="J1019" s="69" t="s">
        <v>156</v>
      </c>
      <c r="K1019" s="76"/>
      <c r="L1019" s="76"/>
      <c r="M1019" s="76"/>
      <c r="N1019" s="69" t="s">
        <v>4163</v>
      </c>
      <c r="O1019" s="69" t="s">
        <v>4159</v>
      </c>
      <c r="P1019" s="76"/>
      <c r="Q1019" s="76"/>
      <c r="R1019" s="73">
        <v>0</v>
      </c>
      <c r="S1019" s="74">
        <f t="shared" si="45"/>
        <v>500</v>
      </c>
      <c r="T1019" s="73">
        <f t="shared" si="46"/>
        <v>500</v>
      </c>
      <c r="U1019" s="75" t="s">
        <v>4164</v>
      </c>
      <c r="V1019" s="69" t="s">
        <v>251</v>
      </c>
    </row>
    <row r="1020" spans="1:25" ht="13" hidden="1" x14ac:dyDescent="0.15">
      <c r="A1020" s="64">
        <f t="shared" si="47"/>
        <v>1019</v>
      </c>
      <c r="C1020" s="79" t="s">
        <v>4165</v>
      </c>
      <c r="D1020" s="82">
        <v>44036</v>
      </c>
      <c r="E1020" s="66" t="s">
        <v>246</v>
      </c>
      <c r="F1020" s="68">
        <v>9000</v>
      </c>
      <c r="G1020" s="66" t="s">
        <v>96</v>
      </c>
      <c r="H1020" s="69" t="s">
        <v>4166</v>
      </c>
      <c r="I1020" s="66" t="s">
        <v>527</v>
      </c>
      <c r="J1020" s="69" t="s">
        <v>108</v>
      </c>
      <c r="K1020" s="76"/>
      <c r="L1020" s="76"/>
      <c r="M1020" s="76"/>
      <c r="N1020" s="69" t="s">
        <v>4167</v>
      </c>
      <c r="O1020" s="69" t="s">
        <v>4159</v>
      </c>
      <c r="P1020" s="76"/>
      <c r="Q1020" s="76"/>
      <c r="R1020" s="73">
        <v>0</v>
      </c>
      <c r="S1020" s="74">
        <f t="shared" si="45"/>
        <v>500</v>
      </c>
      <c r="T1020" s="73">
        <f t="shared" si="46"/>
        <v>500</v>
      </c>
      <c r="U1020" s="75" t="s">
        <v>4168</v>
      </c>
      <c r="V1020" s="69" t="s">
        <v>251</v>
      </c>
    </row>
    <row r="1021" spans="1:25" ht="13" hidden="1" x14ac:dyDescent="0.15">
      <c r="A1021" s="64">
        <f t="shared" si="47"/>
        <v>1020</v>
      </c>
      <c r="C1021" s="79" t="s">
        <v>4169</v>
      </c>
      <c r="D1021" s="82">
        <v>44036</v>
      </c>
      <c r="E1021" s="66" t="s">
        <v>246</v>
      </c>
      <c r="F1021" s="68">
        <v>7400</v>
      </c>
      <c r="G1021" s="66" t="s">
        <v>96</v>
      </c>
      <c r="H1021" s="69" t="s">
        <v>1583</v>
      </c>
      <c r="I1021" s="66" t="s">
        <v>98</v>
      </c>
      <c r="J1021" s="69" t="s">
        <v>156</v>
      </c>
      <c r="K1021" s="76"/>
      <c r="L1021" s="76"/>
      <c r="M1021" s="76"/>
      <c r="N1021" s="69" t="s">
        <v>4170</v>
      </c>
      <c r="O1021" s="69" t="s">
        <v>4154</v>
      </c>
      <c r="P1021" s="76"/>
      <c r="Q1021" s="76"/>
      <c r="R1021" s="73">
        <v>0</v>
      </c>
      <c r="S1021" s="74">
        <f t="shared" si="45"/>
        <v>500</v>
      </c>
      <c r="T1021" s="73">
        <f t="shared" si="46"/>
        <v>500</v>
      </c>
      <c r="U1021" s="75" t="s">
        <v>4171</v>
      </c>
      <c r="V1021" s="69" t="s">
        <v>251</v>
      </c>
    </row>
    <row r="1022" spans="1:25" ht="13" hidden="1" x14ac:dyDescent="0.15">
      <c r="A1022" s="64">
        <f t="shared" si="47"/>
        <v>1021</v>
      </c>
      <c r="C1022" s="79" t="s">
        <v>4172</v>
      </c>
      <c r="D1022" s="82">
        <v>44036</v>
      </c>
      <c r="E1022" s="66" t="s">
        <v>267</v>
      </c>
      <c r="F1022" s="68">
        <v>4809</v>
      </c>
      <c r="G1022" s="66" t="s">
        <v>96</v>
      </c>
      <c r="H1022" s="69" t="s">
        <v>4173</v>
      </c>
      <c r="I1022" s="66" t="s">
        <v>107</v>
      </c>
      <c r="J1022" s="69" t="s">
        <v>130</v>
      </c>
      <c r="K1022" s="76"/>
      <c r="L1022" s="76"/>
      <c r="M1022" s="76"/>
      <c r="N1022" s="69" t="s">
        <v>4174</v>
      </c>
      <c r="O1022" s="69" t="s">
        <v>4080</v>
      </c>
      <c r="P1022" s="76"/>
      <c r="Q1022" s="76"/>
      <c r="R1022" s="73">
        <v>0</v>
      </c>
      <c r="S1022" s="74">
        <f t="shared" si="45"/>
        <v>500</v>
      </c>
      <c r="T1022" s="73">
        <f t="shared" si="46"/>
        <v>500</v>
      </c>
      <c r="U1022" s="75" t="s">
        <v>4175</v>
      </c>
      <c r="V1022" s="69" t="s">
        <v>3371</v>
      </c>
    </row>
    <row r="1023" spans="1:25" ht="13" hidden="1" x14ac:dyDescent="0.15">
      <c r="A1023" s="64">
        <f t="shared" si="47"/>
        <v>1022</v>
      </c>
      <c r="C1023" s="79" t="s">
        <v>4176</v>
      </c>
      <c r="D1023" s="82">
        <v>44036</v>
      </c>
      <c r="E1023" s="66" t="s">
        <v>267</v>
      </c>
      <c r="F1023" s="68">
        <v>8613</v>
      </c>
      <c r="G1023" s="66" t="s">
        <v>96</v>
      </c>
      <c r="H1023" s="69" t="s">
        <v>4177</v>
      </c>
      <c r="I1023" s="66" t="s">
        <v>173</v>
      </c>
      <c r="J1023" s="69" t="s">
        <v>108</v>
      </c>
      <c r="K1023" s="76"/>
      <c r="L1023" s="76"/>
      <c r="M1023" s="76"/>
      <c r="N1023" s="69" t="s">
        <v>4178</v>
      </c>
      <c r="O1023" s="69" t="s">
        <v>1052</v>
      </c>
      <c r="P1023" s="76"/>
      <c r="Q1023" s="76"/>
      <c r="R1023" s="73">
        <v>0</v>
      </c>
      <c r="S1023" s="74">
        <f t="shared" si="45"/>
        <v>500</v>
      </c>
      <c r="T1023" s="73">
        <f t="shared" si="46"/>
        <v>500</v>
      </c>
      <c r="U1023" s="75" t="s">
        <v>4179</v>
      </c>
      <c r="V1023" s="69" t="s">
        <v>272</v>
      </c>
      <c r="Y1023" s="84" t="s">
        <v>5419</v>
      </c>
    </row>
    <row r="1024" spans="1:25" ht="13" hidden="1" x14ac:dyDescent="0.15">
      <c r="A1024" s="64">
        <f t="shared" si="47"/>
        <v>1023</v>
      </c>
      <c r="C1024" s="79" t="s">
        <v>4180</v>
      </c>
      <c r="D1024" s="82">
        <v>44036</v>
      </c>
      <c r="E1024" s="66" t="s">
        <v>267</v>
      </c>
      <c r="F1024" s="68">
        <v>4015</v>
      </c>
      <c r="G1024" s="66" t="s">
        <v>96</v>
      </c>
      <c r="H1024" s="69" t="s">
        <v>4181</v>
      </c>
      <c r="I1024" s="66" t="s">
        <v>113</v>
      </c>
      <c r="J1024" s="69" t="s">
        <v>893</v>
      </c>
      <c r="K1024" s="76"/>
      <c r="L1024" s="76"/>
      <c r="M1024" s="76"/>
      <c r="N1024" s="69" t="s">
        <v>4182</v>
      </c>
      <c r="O1024" s="69" t="s">
        <v>4080</v>
      </c>
      <c r="P1024" s="76"/>
      <c r="Q1024" s="76"/>
      <c r="R1024" s="73">
        <v>0</v>
      </c>
      <c r="S1024" s="74">
        <f t="shared" si="45"/>
        <v>500</v>
      </c>
      <c r="T1024" s="73">
        <f t="shared" si="46"/>
        <v>500</v>
      </c>
      <c r="U1024" s="75" t="s">
        <v>4183</v>
      </c>
      <c r="V1024" s="69" t="s">
        <v>3371</v>
      </c>
    </row>
    <row r="1025" spans="1:25" ht="13" x14ac:dyDescent="0.15">
      <c r="A1025" s="64">
        <f t="shared" si="47"/>
        <v>1024</v>
      </c>
      <c r="C1025" s="79" t="s">
        <v>4184</v>
      </c>
      <c r="D1025" s="82">
        <v>44036</v>
      </c>
      <c r="E1025" s="66" t="s">
        <v>298</v>
      </c>
      <c r="F1025" s="68">
        <v>110</v>
      </c>
      <c r="G1025" s="66" t="s">
        <v>96</v>
      </c>
      <c r="H1025" s="69" t="s">
        <v>4134</v>
      </c>
      <c r="I1025" s="66" t="s">
        <v>445</v>
      </c>
      <c r="J1025" s="69" t="s">
        <v>156</v>
      </c>
      <c r="K1025" s="76"/>
      <c r="L1025" s="76"/>
      <c r="M1025" s="76"/>
      <c r="N1025" s="69" t="s">
        <v>4135</v>
      </c>
      <c r="O1025" s="69" t="s">
        <v>1109</v>
      </c>
      <c r="P1025" s="71">
        <v>1</v>
      </c>
      <c r="Q1025" s="71">
        <v>1</v>
      </c>
      <c r="R1025" s="73">
        <v>150000</v>
      </c>
      <c r="S1025" s="74">
        <f t="shared" si="45"/>
        <v>0</v>
      </c>
      <c r="T1025" s="73">
        <f t="shared" si="46"/>
        <v>150000</v>
      </c>
      <c r="U1025" s="75" t="s">
        <v>4136</v>
      </c>
      <c r="V1025" s="69" t="s">
        <v>4185</v>
      </c>
      <c r="W1025" s="84" t="s">
        <v>5417</v>
      </c>
    </row>
    <row r="1026" spans="1:25" ht="13" x14ac:dyDescent="0.15">
      <c r="A1026" s="64">
        <f t="shared" si="47"/>
        <v>1025</v>
      </c>
      <c r="C1026" s="79" t="s">
        <v>4186</v>
      </c>
      <c r="D1026" s="82">
        <v>44036</v>
      </c>
      <c r="E1026" s="66" t="s">
        <v>298</v>
      </c>
      <c r="F1026" s="68">
        <v>904</v>
      </c>
      <c r="G1026" s="66" t="s">
        <v>96</v>
      </c>
      <c r="H1026" s="69" t="s">
        <v>4187</v>
      </c>
      <c r="I1026" s="66" t="s">
        <v>107</v>
      </c>
      <c r="J1026" s="69" t="s">
        <v>135</v>
      </c>
      <c r="K1026" s="76"/>
      <c r="L1026" s="76"/>
      <c r="M1026" s="76"/>
      <c r="N1026" s="69" t="s">
        <v>4188</v>
      </c>
      <c r="O1026" s="69" t="s">
        <v>632</v>
      </c>
      <c r="P1026" s="76"/>
      <c r="Q1026" s="76"/>
      <c r="R1026" s="73">
        <v>50000</v>
      </c>
      <c r="S1026" s="74">
        <f t="shared" ref="S1026:S1089" si="48">IF(R1026&gt;0,0,(IF(ISNA(VLOOKUP(E1026,Missing_Vaulations,3,FALSE))=TRUE,0,(VLOOKUP(E1026,Missing_Vaulations,3,FALSE)))))</f>
        <v>0</v>
      </c>
      <c r="T1026" s="73">
        <f t="shared" si="46"/>
        <v>50000</v>
      </c>
      <c r="U1026" s="75" t="s">
        <v>4189</v>
      </c>
      <c r="V1026" s="69" t="s">
        <v>323</v>
      </c>
      <c r="W1026" s="84" t="s">
        <v>5417</v>
      </c>
    </row>
    <row r="1027" spans="1:25" ht="13" x14ac:dyDescent="0.15">
      <c r="A1027" s="64">
        <f t="shared" si="47"/>
        <v>1026</v>
      </c>
      <c r="C1027" s="79" t="s">
        <v>4190</v>
      </c>
      <c r="D1027" s="82">
        <v>44036</v>
      </c>
      <c r="E1027" s="66" t="s">
        <v>298</v>
      </c>
      <c r="F1027" s="68">
        <v>3505</v>
      </c>
      <c r="G1027" s="66" t="s">
        <v>96</v>
      </c>
      <c r="H1027" s="69" t="s">
        <v>1898</v>
      </c>
      <c r="I1027" s="66" t="s">
        <v>107</v>
      </c>
      <c r="J1027" s="69" t="s">
        <v>114</v>
      </c>
      <c r="K1027" s="76"/>
      <c r="L1027" s="76"/>
      <c r="M1027" s="76"/>
      <c r="N1027" s="69" t="s">
        <v>4191</v>
      </c>
      <c r="O1027" s="69" t="s">
        <v>4192</v>
      </c>
      <c r="P1027" s="76"/>
      <c r="Q1027" s="76"/>
      <c r="R1027" s="73">
        <v>50000</v>
      </c>
      <c r="S1027" s="74">
        <f t="shared" si="48"/>
        <v>0</v>
      </c>
      <c r="T1027" s="73">
        <f t="shared" ref="T1027:T1090" si="49">R1027+S1027</f>
        <v>50000</v>
      </c>
      <c r="U1027" s="75" t="s">
        <v>4193</v>
      </c>
      <c r="V1027" s="69" t="s">
        <v>562</v>
      </c>
      <c r="W1027" s="84" t="s">
        <v>5417</v>
      </c>
    </row>
    <row r="1028" spans="1:25" ht="13" x14ac:dyDescent="0.15">
      <c r="A1028" s="64">
        <f t="shared" ref="A1028:A1091" si="50">A1027+1</f>
        <v>1027</v>
      </c>
      <c r="C1028" s="79" t="s">
        <v>4194</v>
      </c>
      <c r="D1028" s="82">
        <v>44036</v>
      </c>
      <c r="E1028" s="66" t="s">
        <v>298</v>
      </c>
      <c r="F1028" s="68">
        <v>1413</v>
      </c>
      <c r="G1028" s="66" t="s">
        <v>96</v>
      </c>
      <c r="H1028" s="69" t="s">
        <v>738</v>
      </c>
      <c r="I1028" s="66" t="s">
        <v>173</v>
      </c>
      <c r="J1028" s="69" t="s">
        <v>121</v>
      </c>
      <c r="K1028" s="76"/>
      <c r="L1028" s="76"/>
      <c r="M1028" s="76"/>
      <c r="N1028" s="69" t="s">
        <v>4195</v>
      </c>
      <c r="O1028" s="69" t="s">
        <v>312</v>
      </c>
      <c r="P1028" s="76"/>
      <c r="Q1028" s="76"/>
      <c r="R1028" s="73">
        <v>50000</v>
      </c>
      <c r="S1028" s="74">
        <f t="shared" si="48"/>
        <v>0</v>
      </c>
      <c r="T1028" s="73">
        <f t="shared" si="49"/>
        <v>50000</v>
      </c>
      <c r="U1028" s="75" t="s">
        <v>4196</v>
      </c>
      <c r="V1028" s="69" t="s">
        <v>4197</v>
      </c>
      <c r="W1028" s="84" t="s">
        <v>5417</v>
      </c>
    </row>
    <row r="1029" spans="1:25" ht="13" x14ac:dyDescent="0.15">
      <c r="A1029" s="64">
        <f t="shared" si="50"/>
        <v>1028</v>
      </c>
      <c r="C1029" s="79" t="s">
        <v>4198</v>
      </c>
      <c r="D1029" s="82">
        <v>44036</v>
      </c>
      <c r="E1029" s="66" t="s">
        <v>298</v>
      </c>
      <c r="F1029" s="68">
        <v>913</v>
      </c>
      <c r="G1029" s="66" t="s">
        <v>96</v>
      </c>
      <c r="H1029" s="69" t="s">
        <v>4199</v>
      </c>
      <c r="I1029" s="66" t="s">
        <v>173</v>
      </c>
      <c r="J1029" s="69" t="s">
        <v>162</v>
      </c>
      <c r="K1029" s="76"/>
      <c r="L1029" s="76"/>
      <c r="M1029" s="76"/>
      <c r="N1029" s="69" t="s">
        <v>4200</v>
      </c>
      <c r="O1029" s="69" t="s">
        <v>312</v>
      </c>
      <c r="P1029" s="76"/>
      <c r="Q1029" s="76"/>
      <c r="R1029" s="73">
        <v>50000</v>
      </c>
      <c r="S1029" s="74">
        <f t="shared" si="48"/>
        <v>0</v>
      </c>
      <c r="T1029" s="73">
        <f t="shared" si="49"/>
        <v>50000</v>
      </c>
      <c r="U1029" s="75" t="s">
        <v>4201</v>
      </c>
      <c r="V1029" s="69" t="s">
        <v>334</v>
      </c>
      <c r="W1029" s="84" t="s">
        <v>5417</v>
      </c>
    </row>
    <row r="1030" spans="1:25" ht="13" x14ac:dyDescent="0.15">
      <c r="A1030" s="64">
        <f t="shared" si="50"/>
        <v>1029</v>
      </c>
      <c r="C1030" s="79" t="s">
        <v>4202</v>
      </c>
      <c r="D1030" s="82">
        <v>44036</v>
      </c>
      <c r="E1030" s="66" t="s">
        <v>298</v>
      </c>
      <c r="F1030" s="68">
        <v>7105</v>
      </c>
      <c r="G1030" s="66" t="s">
        <v>96</v>
      </c>
      <c r="H1030" s="69" t="s">
        <v>97</v>
      </c>
      <c r="I1030" s="66" t="s">
        <v>98</v>
      </c>
      <c r="J1030" s="69" t="s">
        <v>99</v>
      </c>
      <c r="K1030" s="76"/>
      <c r="L1030" s="76"/>
      <c r="M1030" s="76"/>
      <c r="N1030" s="69" t="s">
        <v>4203</v>
      </c>
      <c r="O1030" s="76"/>
      <c r="P1030" s="76"/>
      <c r="Q1030" s="76"/>
      <c r="R1030" s="73">
        <v>50000</v>
      </c>
      <c r="S1030" s="74">
        <f t="shared" si="48"/>
        <v>0</v>
      </c>
      <c r="T1030" s="73">
        <f t="shared" si="49"/>
        <v>50000</v>
      </c>
      <c r="U1030" s="75" t="s">
        <v>1518</v>
      </c>
      <c r="V1030" s="69" t="s">
        <v>334</v>
      </c>
      <c r="W1030" s="84" t="s">
        <v>5417</v>
      </c>
    </row>
    <row r="1031" spans="1:25" ht="13" x14ac:dyDescent="0.15">
      <c r="A1031" s="64">
        <f t="shared" si="50"/>
        <v>1030</v>
      </c>
      <c r="C1031" s="79" t="s">
        <v>4204</v>
      </c>
      <c r="D1031" s="82">
        <v>44036</v>
      </c>
      <c r="E1031" s="66" t="s">
        <v>298</v>
      </c>
      <c r="F1031" s="68">
        <v>10101</v>
      </c>
      <c r="G1031" s="66" t="s">
        <v>96</v>
      </c>
      <c r="H1031" s="69" t="s">
        <v>4205</v>
      </c>
      <c r="I1031" s="66" t="s">
        <v>129</v>
      </c>
      <c r="J1031" s="69" t="s">
        <v>108</v>
      </c>
      <c r="K1031" s="76"/>
      <c r="L1031" s="76"/>
      <c r="M1031" s="76"/>
      <c r="N1031" s="69" t="s">
        <v>4206</v>
      </c>
      <c r="O1031" s="69" t="s">
        <v>4207</v>
      </c>
      <c r="P1031" s="76"/>
      <c r="Q1031" s="76"/>
      <c r="R1031" s="73">
        <v>50000</v>
      </c>
      <c r="S1031" s="74">
        <f t="shared" si="48"/>
        <v>0</v>
      </c>
      <c r="T1031" s="73">
        <f t="shared" si="49"/>
        <v>50000</v>
      </c>
      <c r="U1031" s="75" t="s">
        <v>4208</v>
      </c>
      <c r="V1031" s="69" t="s">
        <v>4209</v>
      </c>
      <c r="W1031" s="84" t="s">
        <v>5417</v>
      </c>
    </row>
    <row r="1032" spans="1:25" ht="13" x14ac:dyDescent="0.15">
      <c r="A1032" s="64">
        <f t="shared" si="50"/>
        <v>1031</v>
      </c>
      <c r="C1032" s="79" t="s">
        <v>4210</v>
      </c>
      <c r="D1032" s="82">
        <v>44036</v>
      </c>
      <c r="E1032" s="66" t="s">
        <v>298</v>
      </c>
      <c r="F1032" s="68">
        <v>9409</v>
      </c>
      <c r="G1032" s="66" t="s">
        <v>96</v>
      </c>
      <c r="H1032" s="69" t="s">
        <v>4211</v>
      </c>
      <c r="I1032" s="66" t="s">
        <v>107</v>
      </c>
      <c r="J1032" s="69" t="s">
        <v>108</v>
      </c>
      <c r="K1032" s="76"/>
      <c r="L1032" s="76"/>
      <c r="M1032" s="76"/>
      <c r="N1032" s="69" t="s">
        <v>4212</v>
      </c>
      <c r="O1032" s="69" t="s">
        <v>4213</v>
      </c>
      <c r="P1032" s="76"/>
      <c r="Q1032" s="76"/>
      <c r="R1032" s="73">
        <v>50000</v>
      </c>
      <c r="S1032" s="74">
        <f t="shared" si="48"/>
        <v>0</v>
      </c>
      <c r="T1032" s="73">
        <f t="shared" si="49"/>
        <v>50000</v>
      </c>
      <c r="U1032" s="75" t="s">
        <v>4214</v>
      </c>
      <c r="V1032" s="69" t="s">
        <v>303</v>
      </c>
      <c r="W1032" s="84" t="s">
        <v>5417</v>
      </c>
    </row>
    <row r="1033" spans="1:25" ht="13" x14ac:dyDescent="0.15">
      <c r="A1033" s="64">
        <f t="shared" si="50"/>
        <v>1032</v>
      </c>
      <c r="C1033" s="79" t="s">
        <v>4215</v>
      </c>
      <c r="D1033" s="82">
        <v>44036</v>
      </c>
      <c r="E1033" s="66" t="s">
        <v>298</v>
      </c>
      <c r="F1033" s="68">
        <v>3502</v>
      </c>
      <c r="G1033" s="66" t="s">
        <v>96</v>
      </c>
      <c r="H1033" s="69" t="s">
        <v>1890</v>
      </c>
      <c r="I1033" s="66" t="s">
        <v>98</v>
      </c>
      <c r="J1033" s="69" t="s">
        <v>130</v>
      </c>
      <c r="K1033" s="76"/>
      <c r="L1033" s="76"/>
      <c r="M1033" s="76"/>
      <c r="N1033" s="69" t="s">
        <v>4216</v>
      </c>
      <c r="O1033" s="76"/>
      <c r="P1033" s="76"/>
      <c r="Q1033" s="76"/>
      <c r="R1033" s="73">
        <v>50000</v>
      </c>
      <c r="S1033" s="74">
        <f t="shared" si="48"/>
        <v>0</v>
      </c>
      <c r="T1033" s="73">
        <f t="shared" si="49"/>
        <v>50000</v>
      </c>
      <c r="U1033" s="75" t="s">
        <v>4217</v>
      </c>
      <c r="V1033" s="69" t="s">
        <v>303</v>
      </c>
      <c r="W1033" s="84" t="s">
        <v>5417</v>
      </c>
    </row>
    <row r="1034" spans="1:25" ht="13" x14ac:dyDescent="0.15">
      <c r="A1034" s="64">
        <f t="shared" si="50"/>
        <v>1033</v>
      </c>
      <c r="C1034" s="79" t="s">
        <v>4218</v>
      </c>
      <c r="D1034" s="82">
        <v>44036</v>
      </c>
      <c r="E1034" s="66" t="s">
        <v>298</v>
      </c>
      <c r="F1034" s="68">
        <v>3202</v>
      </c>
      <c r="G1034" s="66" t="s">
        <v>96</v>
      </c>
      <c r="H1034" s="69" t="s">
        <v>2217</v>
      </c>
      <c r="I1034" s="66" t="s">
        <v>107</v>
      </c>
      <c r="J1034" s="69" t="s">
        <v>114</v>
      </c>
      <c r="K1034" s="76"/>
      <c r="L1034" s="76"/>
      <c r="M1034" s="76"/>
      <c r="N1034" s="69" t="s">
        <v>4219</v>
      </c>
      <c r="O1034" s="69" t="s">
        <v>1853</v>
      </c>
      <c r="P1034" s="76"/>
      <c r="Q1034" s="76"/>
      <c r="R1034" s="73">
        <v>50000</v>
      </c>
      <c r="S1034" s="74">
        <f t="shared" si="48"/>
        <v>0</v>
      </c>
      <c r="T1034" s="73">
        <f t="shared" si="49"/>
        <v>50000</v>
      </c>
      <c r="U1034" s="75" t="s">
        <v>4220</v>
      </c>
      <c r="V1034" s="69" t="s">
        <v>308</v>
      </c>
      <c r="W1034" s="84" t="s">
        <v>5417</v>
      </c>
    </row>
    <row r="1035" spans="1:25" ht="13" x14ac:dyDescent="0.15">
      <c r="A1035" s="64">
        <f t="shared" si="50"/>
        <v>1034</v>
      </c>
      <c r="C1035" s="79" t="s">
        <v>4221</v>
      </c>
      <c r="D1035" s="82">
        <v>44036</v>
      </c>
      <c r="E1035" s="66" t="s">
        <v>298</v>
      </c>
      <c r="F1035" s="68">
        <v>8004</v>
      </c>
      <c r="G1035" s="66" t="s">
        <v>96</v>
      </c>
      <c r="H1035" s="69" t="s">
        <v>4222</v>
      </c>
      <c r="I1035" s="66" t="s">
        <v>113</v>
      </c>
      <c r="J1035" s="69" t="s">
        <v>130</v>
      </c>
      <c r="K1035" s="76"/>
      <c r="L1035" s="76"/>
      <c r="M1035" s="76"/>
      <c r="N1035" s="69" t="s">
        <v>4223</v>
      </c>
      <c r="O1035" s="69" t="s">
        <v>332</v>
      </c>
      <c r="P1035" s="76"/>
      <c r="Q1035" s="76"/>
      <c r="R1035" s="73">
        <v>50000</v>
      </c>
      <c r="S1035" s="74">
        <f t="shared" si="48"/>
        <v>0</v>
      </c>
      <c r="T1035" s="73">
        <f t="shared" si="49"/>
        <v>50000</v>
      </c>
      <c r="U1035" s="75" t="s">
        <v>4224</v>
      </c>
      <c r="V1035" s="69" t="s">
        <v>303</v>
      </c>
      <c r="W1035" s="84" t="s">
        <v>5417</v>
      </c>
    </row>
    <row r="1036" spans="1:25" ht="13" x14ac:dyDescent="0.15">
      <c r="A1036" s="64">
        <f t="shared" si="50"/>
        <v>1035</v>
      </c>
      <c r="C1036" s="79" t="s">
        <v>4225</v>
      </c>
      <c r="D1036" s="82">
        <v>44036</v>
      </c>
      <c r="E1036" s="66" t="s">
        <v>298</v>
      </c>
      <c r="F1036" s="68">
        <v>511</v>
      </c>
      <c r="G1036" s="66" t="s">
        <v>96</v>
      </c>
      <c r="H1036" s="69" t="s">
        <v>4226</v>
      </c>
      <c r="I1036" s="66" t="s">
        <v>107</v>
      </c>
      <c r="J1036" s="69" t="s">
        <v>162</v>
      </c>
      <c r="K1036" s="76"/>
      <c r="L1036" s="76"/>
      <c r="M1036" s="76"/>
      <c r="N1036" s="69" t="s">
        <v>4227</v>
      </c>
      <c r="O1036" s="69" t="s">
        <v>327</v>
      </c>
      <c r="P1036" s="76"/>
      <c r="Q1036" s="76"/>
      <c r="R1036" s="73">
        <v>50000</v>
      </c>
      <c r="S1036" s="74">
        <f t="shared" si="48"/>
        <v>0</v>
      </c>
      <c r="T1036" s="73">
        <f t="shared" si="49"/>
        <v>50000</v>
      </c>
      <c r="U1036" s="75" t="s">
        <v>4228</v>
      </c>
      <c r="V1036" s="69" t="s">
        <v>334</v>
      </c>
      <c r="W1036" s="84" t="s">
        <v>5417</v>
      </c>
    </row>
    <row r="1037" spans="1:25" ht="13" x14ac:dyDescent="0.15">
      <c r="A1037" s="64">
        <f t="shared" si="50"/>
        <v>1036</v>
      </c>
      <c r="C1037" s="79" t="s">
        <v>4229</v>
      </c>
      <c r="D1037" s="82">
        <v>44036</v>
      </c>
      <c r="E1037" s="66" t="s">
        <v>298</v>
      </c>
      <c r="F1037" s="68">
        <v>4012</v>
      </c>
      <c r="G1037" s="66" t="s">
        <v>96</v>
      </c>
      <c r="H1037" s="69" t="s">
        <v>1366</v>
      </c>
      <c r="I1037" s="66" t="s">
        <v>107</v>
      </c>
      <c r="J1037" s="69" t="s">
        <v>135</v>
      </c>
      <c r="K1037" s="76"/>
      <c r="L1037" s="76"/>
      <c r="M1037" s="76"/>
      <c r="N1037" s="69" t="s">
        <v>1367</v>
      </c>
      <c r="O1037" s="69" t="s">
        <v>327</v>
      </c>
      <c r="P1037" s="76"/>
      <c r="Q1037" s="76"/>
      <c r="R1037" s="73">
        <v>50000</v>
      </c>
      <c r="S1037" s="74">
        <f t="shared" si="48"/>
        <v>0</v>
      </c>
      <c r="T1037" s="73">
        <f t="shared" si="49"/>
        <v>50000</v>
      </c>
      <c r="U1037" s="75" t="s">
        <v>1369</v>
      </c>
      <c r="V1037" s="69" t="s">
        <v>4230</v>
      </c>
      <c r="W1037" s="84" t="s">
        <v>5417</v>
      </c>
    </row>
    <row r="1038" spans="1:25" ht="13" x14ac:dyDescent="0.15">
      <c r="A1038" s="64">
        <f t="shared" si="50"/>
        <v>1037</v>
      </c>
      <c r="C1038" s="79" t="s">
        <v>4231</v>
      </c>
      <c r="D1038" s="82">
        <v>44036</v>
      </c>
      <c r="E1038" s="66" t="s">
        <v>298</v>
      </c>
      <c r="F1038" s="68">
        <v>2817</v>
      </c>
      <c r="G1038" s="66" t="s">
        <v>96</v>
      </c>
      <c r="H1038" s="69" t="s">
        <v>3321</v>
      </c>
      <c r="I1038" s="66" t="s">
        <v>120</v>
      </c>
      <c r="J1038" s="69" t="s">
        <v>114</v>
      </c>
      <c r="K1038" s="76"/>
      <c r="L1038" s="76"/>
      <c r="M1038" s="76"/>
      <c r="N1038" s="69" t="s">
        <v>3322</v>
      </c>
      <c r="O1038" s="69" t="s">
        <v>452</v>
      </c>
      <c r="P1038" s="76"/>
      <c r="Q1038" s="76"/>
      <c r="R1038" s="73">
        <v>50000</v>
      </c>
      <c r="S1038" s="74">
        <f t="shared" si="48"/>
        <v>0</v>
      </c>
      <c r="T1038" s="73">
        <f t="shared" si="49"/>
        <v>50000</v>
      </c>
      <c r="U1038" s="75" t="s">
        <v>3323</v>
      </c>
      <c r="V1038" s="69" t="s">
        <v>339</v>
      </c>
      <c r="W1038" s="84" t="s">
        <v>5417</v>
      </c>
    </row>
    <row r="1039" spans="1:25" ht="13" x14ac:dyDescent="0.15">
      <c r="A1039" s="64">
        <f t="shared" si="50"/>
        <v>1038</v>
      </c>
      <c r="C1039" s="79" t="s">
        <v>4232</v>
      </c>
      <c r="D1039" s="82">
        <v>44036</v>
      </c>
      <c r="E1039" s="66" t="s">
        <v>298</v>
      </c>
      <c r="F1039" s="68">
        <v>1204</v>
      </c>
      <c r="G1039" s="66" t="s">
        <v>96</v>
      </c>
      <c r="H1039" s="69" t="s">
        <v>1011</v>
      </c>
      <c r="I1039" s="66" t="s">
        <v>173</v>
      </c>
      <c r="J1039" s="69" t="s">
        <v>162</v>
      </c>
      <c r="K1039" s="76"/>
      <c r="L1039" s="76"/>
      <c r="M1039" s="76"/>
      <c r="N1039" s="69" t="s">
        <v>4233</v>
      </c>
      <c r="O1039" s="69" t="s">
        <v>980</v>
      </c>
      <c r="P1039" s="76"/>
      <c r="Q1039" s="76"/>
      <c r="R1039" s="73">
        <v>50000</v>
      </c>
      <c r="S1039" s="74">
        <f t="shared" si="48"/>
        <v>0</v>
      </c>
      <c r="T1039" s="73">
        <f t="shared" si="49"/>
        <v>50000</v>
      </c>
      <c r="U1039" s="75" t="s">
        <v>4234</v>
      </c>
      <c r="V1039" s="69" t="s">
        <v>576</v>
      </c>
      <c r="W1039" s="84" t="s">
        <v>5417</v>
      </c>
      <c r="Y1039" s="84" t="s">
        <v>5419</v>
      </c>
    </row>
    <row r="1040" spans="1:25" ht="13" x14ac:dyDescent="0.15">
      <c r="A1040" s="64">
        <f t="shared" si="50"/>
        <v>1039</v>
      </c>
      <c r="C1040" s="79" t="s">
        <v>4235</v>
      </c>
      <c r="D1040" s="82">
        <v>44036</v>
      </c>
      <c r="E1040" s="66" t="s">
        <v>298</v>
      </c>
      <c r="F1040" s="68">
        <v>1124</v>
      </c>
      <c r="G1040" s="66" t="s">
        <v>96</v>
      </c>
      <c r="H1040" s="69" t="s">
        <v>1011</v>
      </c>
      <c r="I1040" s="66" t="s">
        <v>173</v>
      </c>
      <c r="J1040" s="69" t="s">
        <v>162</v>
      </c>
      <c r="K1040" s="76"/>
      <c r="L1040" s="76"/>
      <c r="M1040" s="76"/>
      <c r="N1040" s="69" t="s">
        <v>4236</v>
      </c>
      <c r="O1040" s="69" t="s">
        <v>980</v>
      </c>
      <c r="P1040" s="76"/>
      <c r="Q1040" s="76"/>
      <c r="R1040" s="73">
        <v>50000</v>
      </c>
      <c r="S1040" s="74">
        <f t="shared" si="48"/>
        <v>0</v>
      </c>
      <c r="T1040" s="73">
        <f t="shared" si="49"/>
        <v>50000</v>
      </c>
      <c r="U1040" s="75" t="s">
        <v>4237</v>
      </c>
      <c r="V1040" s="69" t="s">
        <v>576</v>
      </c>
      <c r="W1040" s="84" t="s">
        <v>5417</v>
      </c>
      <c r="Y1040" s="84" t="s">
        <v>5419</v>
      </c>
    </row>
    <row r="1041" spans="1:25" ht="13" x14ac:dyDescent="0.15">
      <c r="A1041" s="64">
        <f t="shared" si="50"/>
        <v>1040</v>
      </c>
      <c r="C1041" s="79" t="s">
        <v>4238</v>
      </c>
      <c r="D1041" s="82">
        <v>44036</v>
      </c>
      <c r="E1041" s="66" t="s">
        <v>298</v>
      </c>
      <c r="F1041" s="68">
        <v>1309</v>
      </c>
      <c r="G1041" s="66" t="s">
        <v>96</v>
      </c>
      <c r="H1041" s="69" t="s">
        <v>4239</v>
      </c>
      <c r="I1041" s="66" t="s">
        <v>107</v>
      </c>
      <c r="J1041" s="69" t="s">
        <v>121</v>
      </c>
      <c r="K1041" s="76"/>
      <c r="L1041" s="76"/>
      <c r="M1041" s="76"/>
      <c r="N1041" s="69" t="s">
        <v>4240</v>
      </c>
      <c r="O1041" s="69" t="s">
        <v>980</v>
      </c>
      <c r="P1041" s="76"/>
      <c r="Q1041" s="76"/>
      <c r="R1041" s="73">
        <v>50000</v>
      </c>
      <c r="S1041" s="74">
        <f t="shared" si="48"/>
        <v>0</v>
      </c>
      <c r="T1041" s="73">
        <f t="shared" si="49"/>
        <v>50000</v>
      </c>
      <c r="U1041" s="75" t="s">
        <v>4241</v>
      </c>
      <c r="V1041" s="69" t="s">
        <v>576</v>
      </c>
      <c r="W1041" s="84" t="s">
        <v>5417</v>
      </c>
      <c r="Y1041" s="84" t="s">
        <v>5419</v>
      </c>
    </row>
    <row r="1042" spans="1:25" ht="13" x14ac:dyDescent="0.15">
      <c r="A1042" s="64">
        <f t="shared" si="50"/>
        <v>1041</v>
      </c>
      <c r="C1042" s="79" t="s">
        <v>4242</v>
      </c>
      <c r="D1042" s="82">
        <v>44036</v>
      </c>
      <c r="E1042" s="66" t="s">
        <v>298</v>
      </c>
      <c r="F1042" s="68">
        <v>107</v>
      </c>
      <c r="G1042" s="66" t="s">
        <v>96</v>
      </c>
      <c r="H1042" s="69" t="s">
        <v>3253</v>
      </c>
      <c r="I1042" s="66" t="s">
        <v>113</v>
      </c>
      <c r="J1042" s="69" t="s">
        <v>162</v>
      </c>
      <c r="K1042" s="76"/>
      <c r="L1042" s="76"/>
      <c r="M1042" s="76"/>
      <c r="N1042" s="69" t="s">
        <v>4243</v>
      </c>
      <c r="O1042" s="69" t="s">
        <v>980</v>
      </c>
      <c r="P1042" s="76"/>
      <c r="Q1042" s="76"/>
      <c r="R1042" s="73">
        <v>50000</v>
      </c>
      <c r="S1042" s="74">
        <f t="shared" si="48"/>
        <v>0</v>
      </c>
      <c r="T1042" s="73">
        <f t="shared" si="49"/>
        <v>50000</v>
      </c>
      <c r="U1042" s="75" t="s">
        <v>4244</v>
      </c>
      <c r="V1042" s="69" t="s">
        <v>576</v>
      </c>
      <c r="W1042" s="84" t="s">
        <v>5417</v>
      </c>
      <c r="Y1042" s="84" t="s">
        <v>5419</v>
      </c>
    </row>
    <row r="1043" spans="1:25" ht="13" x14ac:dyDescent="0.15">
      <c r="A1043" s="64">
        <f t="shared" si="50"/>
        <v>1042</v>
      </c>
      <c r="C1043" s="79" t="s">
        <v>4245</v>
      </c>
      <c r="D1043" s="82">
        <v>44036</v>
      </c>
      <c r="E1043" s="66" t="s">
        <v>298</v>
      </c>
      <c r="F1043" s="68">
        <v>201</v>
      </c>
      <c r="G1043" s="66" t="s">
        <v>96</v>
      </c>
      <c r="H1043" s="69" t="s">
        <v>1003</v>
      </c>
      <c r="I1043" s="66" t="s">
        <v>173</v>
      </c>
      <c r="J1043" s="69" t="s">
        <v>162</v>
      </c>
      <c r="K1043" s="76"/>
      <c r="L1043" s="76"/>
      <c r="M1043" s="76"/>
      <c r="N1043" s="69" t="s">
        <v>4246</v>
      </c>
      <c r="O1043" s="69" t="s">
        <v>980</v>
      </c>
      <c r="P1043" s="76"/>
      <c r="Q1043" s="76"/>
      <c r="R1043" s="73">
        <v>50000</v>
      </c>
      <c r="S1043" s="74">
        <f t="shared" si="48"/>
        <v>0</v>
      </c>
      <c r="T1043" s="73">
        <f t="shared" si="49"/>
        <v>50000</v>
      </c>
      <c r="U1043" s="75" t="s">
        <v>4247</v>
      </c>
      <c r="V1043" s="69" t="s">
        <v>576</v>
      </c>
      <c r="W1043" s="84" t="s">
        <v>5417</v>
      </c>
      <c r="Y1043" s="84" t="s">
        <v>5419</v>
      </c>
    </row>
    <row r="1044" spans="1:25" ht="13" x14ac:dyDescent="0.15">
      <c r="A1044" s="64">
        <f t="shared" si="50"/>
        <v>1043</v>
      </c>
      <c r="C1044" s="79" t="s">
        <v>4248</v>
      </c>
      <c r="D1044" s="82">
        <v>44036</v>
      </c>
      <c r="E1044" s="66" t="s">
        <v>298</v>
      </c>
      <c r="F1044" s="68">
        <v>214</v>
      </c>
      <c r="G1044" s="66" t="s">
        <v>96</v>
      </c>
      <c r="H1044" s="69" t="s">
        <v>999</v>
      </c>
      <c r="I1044" s="66" t="s">
        <v>173</v>
      </c>
      <c r="J1044" s="69" t="s">
        <v>162</v>
      </c>
      <c r="K1044" s="76"/>
      <c r="L1044" s="76"/>
      <c r="M1044" s="76"/>
      <c r="N1044" s="69" t="s">
        <v>4249</v>
      </c>
      <c r="O1044" s="69" t="s">
        <v>980</v>
      </c>
      <c r="P1044" s="76"/>
      <c r="Q1044" s="76"/>
      <c r="R1044" s="73">
        <v>50000</v>
      </c>
      <c r="S1044" s="74">
        <f t="shared" si="48"/>
        <v>0</v>
      </c>
      <c r="T1044" s="73">
        <f t="shared" si="49"/>
        <v>50000</v>
      </c>
      <c r="U1044" s="75" t="s">
        <v>4250</v>
      </c>
      <c r="V1044" s="69" t="s">
        <v>576</v>
      </c>
      <c r="W1044" s="84" t="s">
        <v>5417</v>
      </c>
      <c r="Y1044" s="84" t="s">
        <v>5419</v>
      </c>
    </row>
    <row r="1045" spans="1:25" ht="13" x14ac:dyDescent="0.15">
      <c r="A1045" s="64">
        <f t="shared" si="50"/>
        <v>1044</v>
      </c>
      <c r="C1045" s="79" t="s">
        <v>4251</v>
      </c>
      <c r="D1045" s="82">
        <v>44036</v>
      </c>
      <c r="E1045" s="66" t="s">
        <v>298</v>
      </c>
      <c r="F1045" s="68">
        <v>1528</v>
      </c>
      <c r="G1045" s="66" t="s">
        <v>96</v>
      </c>
      <c r="H1045" s="69" t="s">
        <v>2291</v>
      </c>
      <c r="I1045" s="66" t="s">
        <v>129</v>
      </c>
      <c r="J1045" s="69" t="s">
        <v>121</v>
      </c>
      <c r="K1045" s="76"/>
      <c r="L1045" s="76"/>
      <c r="M1045" s="76"/>
      <c r="N1045" s="69" t="s">
        <v>4252</v>
      </c>
      <c r="O1045" s="69" t="s">
        <v>980</v>
      </c>
      <c r="P1045" s="76"/>
      <c r="Q1045" s="76"/>
      <c r="R1045" s="73">
        <v>50000</v>
      </c>
      <c r="S1045" s="74">
        <f t="shared" si="48"/>
        <v>0</v>
      </c>
      <c r="T1045" s="73">
        <f t="shared" si="49"/>
        <v>50000</v>
      </c>
      <c r="U1045" s="75" t="s">
        <v>4253</v>
      </c>
      <c r="V1045" s="69" t="s">
        <v>576</v>
      </c>
      <c r="W1045" s="84" t="s">
        <v>5417</v>
      </c>
      <c r="Y1045" s="84" t="s">
        <v>5419</v>
      </c>
    </row>
    <row r="1046" spans="1:25" ht="13" x14ac:dyDescent="0.15">
      <c r="A1046" s="64">
        <f t="shared" si="50"/>
        <v>1045</v>
      </c>
      <c r="C1046" s="79" t="s">
        <v>4254</v>
      </c>
      <c r="D1046" s="82">
        <v>44036</v>
      </c>
      <c r="E1046" s="66" t="s">
        <v>298</v>
      </c>
      <c r="F1046" s="68">
        <v>3605</v>
      </c>
      <c r="G1046" s="66" t="s">
        <v>96</v>
      </c>
      <c r="H1046" s="69" t="s">
        <v>2052</v>
      </c>
      <c r="I1046" s="66" t="s">
        <v>173</v>
      </c>
      <c r="J1046" s="69" t="s">
        <v>162</v>
      </c>
      <c r="K1046" s="76"/>
      <c r="L1046" s="76"/>
      <c r="M1046" s="76"/>
      <c r="N1046" s="69" t="s">
        <v>4255</v>
      </c>
      <c r="O1046" s="69" t="s">
        <v>980</v>
      </c>
      <c r="P1046" s="76"/>
      <c r="Q1046" s="76"/>
      <c r="R1046" s="73">
        <v>50000</v>
      </c>
      <c r="S1046" s="74">
        <f t="shared" si="48"/>
        <v>0</v>
      </c>
      <c r="T1046" s="73">
        <f t="shared" si="49"/>
        <v>50000</v>
      </c>
      <c r="U1046" s="75" t="s">
        <v>4256</v>
      </c>
      <c r="V1046" s="69" t="s">
        <v>576</v>
      </c>
      <c r="W1046" s="84" t="s">
        <v>5417</v>
      </c>
      <c r="Y1046" s="84" t="s">
        <v>5419</v>
      </c>
    </row>
    <row r="1047" spans="1:25" ht="13" x14ac:dyDescent="0.15">
      <c r="A1047" s="64">
        <f t="shared" si="50"/>
        <v>1046</v>
      </c>
      <c r="C1047" s="79" t="s">
        <v>4257</v>
      </c>
      <c r="D1047" s="82">
        <v>44036</v>
      </c>
      <c r="E1047" s="66" t="s">
        <v>298</v>
      </c>
      <c r="F1047" s="68">
        <v>1109</v>
      </c>
      <c r="G1047" s="66" t="s">
        <v>96</v>
      </c>
      <c r="H1047" s="69" t="s">
        <v>4258</v>
      </c>
      <c r="I1047" s="66" t="s">
        <v>173</v>
      </c>
      <c r="J1047" s="69" t="s">
        <v>162</v>
      </c>
      <c r="K1047" s="76"/>
      <c r="L1047" s="76"/>
      <c r="M1047" s="76"/>
      <c r="N1047" s="69" t="s">
        <v>4259</v>
      </c>
      <c r="O1047" s="69" t="s">
        <v>980</v>
      </c>
      <c r="P1047" s="76"/>
      <c r="Q1047" s="76"/>
      <c r="R1047" s="73">
        <v>50000</v>
      </c>
      <c r="S1047" s="74">
        <f t="shared" si="48"/>
        <v>0</v>
      </c>
      <c r="T1047" s="73">
        <f t="shared" si="49"/>
        <v>50000</v>
      </c>
      <c r="U1047" s="75" t="s">
        <v>4260</v>
      </c>
      <c r="V1047" s="69" t="s">
        <v>576</v>
      </c>
      <c r="W1047" s="84" t="s">
        <v>5417</v>
      </c>
      <c r="Y1047" s="84" t="s">
        <v>5419</v>
      </c>
    </row>
    <row r="1048" spans="1:25" ht="13" x14ac:dyDescent="0.15">
      <c r="A1048" s="64">
        <f t="shared" si="50"/>
        <v>1047</v>
      </c>
      <c r="C1048" s="79" t="s">
        <v>4261</v>
      </c>
      <c r="D1048" s="82">
        <v>44036</v>
      </c>
      <c r="E1048" s="66" t="s">
        <v>298</v>
      </c>
      <c r="F1048" s="68">
        <v>6611</v>
      </c>
      <c r="G1048" s="66" t="s">
        <v>96</v>
      </c>
      <c r="H1048" s="69" t="s">
        <v>4262</v>
      </c>
      <c r="I1048" s="66" t="s">
        <v>120</v>
      </c>
      <c r="J1048" s="69" t="s">
        <v>162</v>
      </c>
      <c r="K1048" s="76"/>
      <c r="L1048" s="76"/>
      <c r="M1048" s="76"/>
      <c r="N1048" s="69" t="s">
        <v>4263</v>
      </c>
      <c r="O1048" s="69" t="s">
        <v>980</v>
      </c>
      <c r="P1048" s="76"/>
      <c r="Q1048" s="76"/>
      <c r="R1048" s="73">
        <v>50000</v>
      </c>
      <c r="S1048" s="74">
        <f t="shared" si="48"/>
        <v>0</v>
      </c>
      <c r="T1048" s="73">
        <f t="shared" si="49"/>
        <v>50000</v>
      </c>
      <c r="U1048" s="75" t="s">
        <v>4264</v>
      </c>
      <c r="V1048" s="69" t="s">
        <v>576</v>
      </c>
      <c r="W1048" s="84" t="s">
        <v>5417</v>
      </c>
      <c r="Y1048" s="84" t="s">
        <v>5419</v>
      </c>
    </row>
    <row r="1049" spans="1:25" ht="13" x14ac:dyDescent="0.15">
      <c r="A1049" s="64">
        <f t="shared" si="50"/>
        <v>1048</v>
      </c>
      <c r="C1049" s="79" t="s">
        <v>4265</v>
      </c>
      <c r="D1049" s="82">
        <v>44036</v>
      </c>
      <c r="E1049" s="66" t="s">
        <v>298</v>
      </c>
      <c r="F1049" s="68">
        <v>2609</v>
      </c>
      <c r="G1049" s="66" t="s">
        <v>96</v>
      </c>
      <c r="H1049" s="69" t="s">
        <v>4266</v>
      </c>
      <c r="I1049" s="66" t="s">
        <v>445</v>
      </c>
      <c r="J1049" s="69" t="s">
        <v>156</v>
      </c>
      <c r="K1049" s="76"/>
      <c r="L1049" s="76"/>
      <c r="M1049" s="76"/>
      <c r="N1049" s="69" t="s">
        <v>4267</v>
      </c>
      <c r="O1049" s="69" t="s">
        <v>980</v>
      </c>
      <c r="P1049" s="76"/>
      <c r="Q1049" s="76"/>
      <c r="R1049" s="73">
        <v>50000</v>
      </c>
      <c r="S1049" s="74">
        <f t="shared" si="48"/>
        <v>0</v>
      </c>
      <c r="T1049" s="73">
        <f t="shared" si="49"/>
        <v>50000</v>
      </c>
      <c r="U1049" s="75" t="s">
        <v>4268</v>
      </c>
      <c r="V1049" s="69" t="s">
        <v>576</v>
      </c>
      <c r="W1049" s="84" t="s">
        <v>5417</v>
      </c>
      <c r="Y1049" s="84" t="s">
        <v>5419</v>
      </c>
    </row>
    <row r="1050" spans="1:25" ht="13" x14ac:dyDescent="0.15">
      <c r="A1050" s="64">
        <f t="shared" si="50"/>
        <v>1049</v>
      </c>
      <c r="C1050" s="79" t="s">
        <v>4269</v>
      </c>
      <c r="D1050" s="82">
        <v>44036</v>
      </c>
      <c r="E1050" s="66" t="s">
        <v>298</v>
      </c>
      <c r="F1050" s="68">
        <v>7200</v>
      </c>
      <c r="G1050" s="66" t="s">
        <v>96</v>
      </c>
      <c r="H1050" s="69" t="s">
        <v>4270</v>
      </c>
      <c r="I1050" s="66" t="s">
        <v>113</v>
      </c>
      <c r="J1050" s="69" t="s">
        <v>162</v>
      </c>
      <c r="K1050" s="76"/>
      <c r="L1050" s="76"/>
      <c r="M1050" s="76"/>
      <c r="N1050" s="69" t="s">
        <v>4271</v>
      </c>
      <c r="O1050" s="69" t="s">
        <v>980</v>
      </c>
      <c r="P1050" s="76"/>
      <c r="Q1050" s="76"/>
      <c r="R1050" s="73">
        <v>50000</v>
      </c>
      <c r="S1050" s="74">
        <f t="shared" si="48"/>
        <v>0</v>
      </c>
      <c r="T1050" s="73">
        <f t="shared" si="49"/>
        <v>50000</v>
      </c>
      <c r="U1050" s="75" t="s">
        <v>4272</v>
      </c>
      <c r="V1050" s="69" t="s">
        <v>576</v>
      </c>
      <c r="W1050" s="84" t="s">
        <v>5417</v>
      </c>
      <c r="Y1050" s="84" t="s">
        <v>5419</v>
      </c>
    </row>
    <row r="1051" spans="1:25" ht="13" x14ac:dyDescent="0.15">
      <c r="A1051" s="64">
        <f t="shared" si="50"/>
        <v>1050</v>
      </c>
      <c r="C1051" s="79" t="s">
        <v>4273</v>
      </c>
      <c r="D1051" s="82">
        <v>44036</v>
      </c>
      <c r="E1051" s="66" t="s">
        <v>298</v>
      </c>
      <c r="F1051" s="68">
        <v>7223</v>
      </c>
      <c r="G1051" s="66" t="s">
        <v>96</v>
      </c>
      <c r="H1051" s="69" t="s">
        <v>4274</v>
      </c>
      <c r="I1051" s="66" t="s">
        <v>113</v>
      </c>
      <c r="J1051" s="69" t="s">
        <v>162</v>
      </c>
      <c r="K1051" s="76"/>
      <c r="L1051" s="76"/>
      <c r="M1051" s="76"/>
      <c r="N1051" s="69" t="s">
        <v>4275</v>
      </c>
      <c r="O1051" s="69" t="s">
        <v>980</v>
      </c>
      <c r="P1051" s="76"/>
      <c r="Q1051" s="76"/>
      <c r="R1051" s="73">
        <v>50000</v>
      </c>
      <c r="S1051" s="74">
        <f t="shared" si="48"/>
        <v>0</v>
      </c>
      <c r="T1051" s="73">
        <f t="shared" si="49"/>
        <v>50000</v>
      </c>
      <c r="U1051" s="75" t="s">
        <v>4276</v>
      </c>
      <c r="V1051" s="69" t="s">
        <v>576</v>
      </c>
      <c r="W1051" s="84" t="s">
        <v>5417</v>
      </c>
      <c r="Y1051" s="84" t="s">
        <v>5419</v>
      </c>
    </row>
    <row r="1052" spans="1:25" ht="13" x14ac:dyDescent="0.15">
      <c r="A1052" s="64">
        <f t="shared" si="50"/>
        <v>1051</v>
      </c>
      <c r="C1052" s="79" t="s">
        <v>4277</v>
      </c>
      <c r="D1052" s="82">
        <v>44036</v>
      </c>
      <c r="E1052" s="66" t="s">
        <v>298</v>
      </c>
      <c r="F1052" s="68">
        <v>7210</v>
      </c>
      <c r="G1052" s="66" t="s">
        <v>96</v>
      </c>
      <c r="H1052" s="69" t="s">
        <v>4274</v>
      </c>
      <c r="I1052" s="66" t="s">
        <v>113</v>
      </c>
      <c r="J1052" s="69" t="s">
        <v>162</v>
      </c>
      <c r="K1052" s="76"/>
      <c r="L1052" s="76"/>
      <c r="M1052" s="76"/>
      <c r="N1052" s="69" t="s">
        <v>4278</v>
      </c>
      <c r="O1052" s="69" t="s">
        <v>980</v>
      </c>
      <c r="P1052" s="76"/>
      <c r="Q1052" s="76"/>
      <c r="R1052" s="73">
        <v>50000</v>
      </c>
      <c r="S1052" s="74">
        <f t="shared" si="48"/>
        <v>0</v>
      </c>
      <c r="T1052" s="73">
        <f t="shared" si="49"/>
        <v>50000</v>
      </c>
      <c r="U1052" s="75" t="s">
        <v>4279</v>
      </c>
      <c r="V1052" s="69" t="s">
        <v>576</v>
      </c>
      <c r="W1052" s="84" t="s">
        <v>5417</v>
      </c>
      <c r="Y1052" s="84" t="s">
        <v>5419</v>
      </c>
    </row>
    <row r="1053" spans="1:25" ht="13" x14ac:dyDescent="0.15">
      <c r="A1053" s="64">
        <f t="shared" si="50"/>
        <v>1052</v>
      </c>
      <c r="C1053" s="79" t="s">
        <v>4280</v>
      </c>
      <c r="D1053" s="82">
        <v>44036</v>
      </c>
      <c r="E1053" s="66" t="s">
        <v>298</v>
      </c>
      <c r="F1053" s="68">
        <v>515</v>
      </c>
      <c r="G1053" s="66" t="s">
        <v>96</v>
      </c>
      <c r="H1053" s="69" t="s">
        <v>3646</v>
      </c>
      <c r="I1053" s="66" t="s">
        <v>120</v>
      </c>
      <c r="J1053" s="69" t="s">
        <v>241</v>
      </c>
      <c r="K1053" s="76"/>
      <c r="L1053" s="76"/>
      <c r="M1053" s="76"/>
      <c r="N1053" s="69" t="s">
        <v>4281</v>
      </c>
      <c r="O1053" s="69" t="s">
        <v>980</v>
      </c>
      <c r="P1053" s="76"/>
      <c r="Q1053" s="76"/>
      <c r="R1053" s="73">
        <v>50000</v>
      </c>
      <c r="S1053" s="74">
        <f t="shared" si="48"/>
        <v>0</v>
      </c>
      <c r="T1053" s="73">
        <f t="shared" si="49"/>
        <v>50000</v>
      </c>
      <c r="U1053" s="75" t="s">
        <v>4282</v>
      </c>
      <c r="V1053" s="69" t="s">
        <v>576</v>
      </c>
      <c r="W1053" s="84" t="s">
        <v>5417</v>
      </c>
      <c r="Y1053" s="84" t="s">
        <v>5419</v>
      </c>
    </row>
    <row r="1054" spans="1:25" ht="13" x14ac:dyDescent="0.15">
      <c r="A1054" s="64">
        <f t="shared" si="50"/>
        <v>1053</v>
      </c>
      <c r="C1054" s="79" t="s">
        <v>4283</v>
      </c>
      <c r="D1054" s="82">
        <v>44036</v>
      </c>
      <c r="E1054" s="66" t="s">
        <v>298</v>
      </c>
      <c r="F1054" s="68">
        <v>5612</v>
      </c>
      <c r="G1054" s="66" t="s">
        <v>96</v>
      </c>
      <c r="H1054" s="69" t="s">
        <v>991</v>
      </c>
      <c r="I1054" s="66" t="s">
        <v>113</v>
      </c>
      <c r="J1054" s="69" t="s">
        <v>156</v>
      </c>
      <c r="K1054" s="76"/>
      <c r="L1054" s="76"/>
      <c r="M1054" s="76"/>
      <c r="N1054" s="69" t="s">
        <v>4284</v>
      </c>
      <c r="O1054" s="69" t="s">
        <v>980</v>
      </c>
      <c r="P1054" s="76"/>
      <c r="Q1054" s="76"/>
      <c r="R1054" s="73">
        <v>50000</v>
      </c>
      <c r="S1054" s="74">
        <f t="shared" si="48"/>
        <v>0</v>
      </c>
      <c r="T1054" s="73">
        <f t="shared" si="49"/>
        <v>50000</v>
      </c>
      <c r="U1054" s="75" t="s">
        <v>4285</v>
      </c>
      <c r="V1054" s="69" t="s">
        <v>576</v>
      </c>
      <c r="W1054" s="84" t="s">
        <v>5417</v>
      </c>
      <c r="Y1054" s="84" t="s">
        <v>5419</v>
      </c>
    </row>
    <row r="1055" spans="1:25" ht="13" x14ac:dyDescent="0.15">
      <c r="A1055" s="64">
        <f t="shared" si="50"/>
        <v>1054</v>
      </c>
      <c r="C1055" s="79" t="s">
        <v>4286</v>
      </c>
      <c r="D1055" s="82">
        <v>44036</v>
      </c>
      <c r="E1055" s="66" t="s">
        <v>298</v>
      </c>
      <c r="F1055" s="68">
        <v>5801</v>
      </c>
      <c r="G1055" s="66" t="s">
        <v>96</v>
      </c>
      <c r="H1055" s="69" t="s">
        <v>4287</v>
      </c>
      <c r="I1055" s="66" t="s">
        <v>173</v>
      </c>
      <c r="J1055" s="69" t="s">
        <v>162</v>
      </c>
      <c r="K1055" s="76"/>
      <c r="L1055" s="76"/>
      <c r="M1055" s="76"/>
      <c r="N1055" s="69" t="s">
        <v>4288</v>
      </c>
      <c r="O1055" s="69" t="s">
        <v>980</v>
      </c>
      <c r="P1055" s="76"/>
      <c r="Q1055" s="76"/>
      <c r="R1055" s="73">
        <v>50000</v>
      </c>
      <c r="S1055" s="74">
        <f t="shared" si="48"/>
        <v>0</v>
      </c>
      <c r="T1055" s="73">
        <f t="shared" si="49"/>
        <v>50000</v>
      </c>
      <c r="U1055" s="75" t="s">
        <v>4289</v>
      </c>
      <c r="V1055" s="69" t="s">
        <v>576</v>
      </c>
      <c r="W1055" s="84" t="s">
        <v>5417</v>
      </c>
      <c r="Y1055" s="84" t="s">
        <v>5419</v>
      </c>
    </row>
    <row r="1056" spans="1:25" ht="13" x14ac:dyDescent="0.15">
      <c r="A1056" s="64">
        <f t="shared" si="50"/>
        <v>1055</v>
      </c>
      <c r="C1056" s="79" t="s">
        <v>4290</v>
      </c>
      <c r="D1056" s="82">
        <v>44036</v>
      </c>
      <c r="E1056" s="66" t="s">
        <v>298</v>
      </c>
      <c r="F1056" s="68">
        <v>1212</v>
      </c>
      <c r="G1056" s="66" t="s">
        <v>96</v>
      </c>
      <c r="H1056" s="69" t="s">
        <v>4291</v>
      </c>
      <c r="I1056" s="66" t="s">
        <v>107</v>
      </c>
      <c r="J1056" s="69" t="s">
        <v>156</v>
      </c>
      <c r="K1056" s="76"/>
      <c r="L1056" s="76"/>
      <c r="M1056" s="76"/>
      <c r="N1056" s="69" t="s">
        <v>4292</v>
      </c>
      <c r="O1056" s="69" t="s">
        <v>980</v>
      </c>
      <c r="P1056" s="76"/>
      <c r="Q1056" s="76"/>
      <c r="R1056" s="73">
        <v>50000</v>
      </c>
      <c r="S1056" s="74">
        <f t="shared" si="48"/>
        <v>0</v>
      </c>
      <c r="T1056" s="73">
        <f t="shared" si="49"/>
        <v>50000</v>
      </c>
      <c r="U1056" s="75" t="s">
        <v>4293</v>
      </c>
      <c r="V1056" s="69" t="s">
        <v>576</v>
      </c>
      <c r="W1056" s="84" t="s">
        <v>5417</v>
      </c>
      <c r="Y1056" s="84" t="s">
        <v>5419</v>
      </c>
    </row>
    <row r="1057" spans="1:25" ht="13" x14ac:dyDescent="0.15">
      <c r="A1057" s="64">
        <f t="shared" si="50"/>
        <v>1056</v>
      </c>
      <c r="C1057" s="79" t="s">
        <v>4294</v>
      </c>
      <c r="D1057" s="82">
        <v>44036</v>
      </c>
      <c r="E1057" s="66" t="s">
        <v>298</v>
      </c>
      <c r="F1057" s="68">
        <v>213</v>
      </c>
      <c r="G1057" s="66" t="s">
        <v>96</v>
      </c>
      <c r="H1057" s="69" t="s">
        <v>4295</v>
      </c>
      <c r="I1057" s="66" t="s">
        <v>113</v>
      </c>
      <c r="J1057" s="69" t="s">
        <v>162</v>
      </c>
      <c r="K1057" s="76"/>
      <c r="L1057" s="76"/>
      <c r="M1057" s="76"/>
      <c r="N1057" s="69" t="s">
        <v>4296</v>
      </c>
      <c r="O1057" s="69" t="s">
        <v>980</v>
      </c>
      <c r="P1057" s="76"/>
      <c r="Q1057" s="76"/>
      <c r="R1057" s="73">
        <v>50000</v>
      </c>
      <c r="S1057" s="74">
        <f t="shared" si="48"/>
        <v>0</v>
      </c>
      <c r="T1057" s="73">
        <f t="shared" si="49"/>
        <v>50000</v>
      </c>
      <c r="U1057" s="75" t="s">
        <v>4297</v>
      </c>
      <c r="V1057" s="69" t="s">
        <v>576</v>
      </c>
      <c r="W1057" s="84" t="s">
        <v>5417</v>
      </c>
      <c r="Y1057" s="84" t="s">
        <v>5419</v>
      </c>
    </row>
    <row r="1058" spans="1:25" ht="13" x14ac:dyDescent="0.15">
      <c r="A1058" s="64">
        <f t="shared" si="50"/>
        <v>1057</v>
      </c>
      <c r="C1058" s="79" t="s">
        <v>4298</v>
      </c>
      <c r="D1058" s="82">
        <v>44036</v>
      </c>
      <c r="E1058" s="66" t="s">
        <v>298</v>
      </c>
      <c r="F1058" s="68">
        <v>115</v>
      </c>
      <c r="G1058" s="66" t="s">
        <v>96</v>
      </c>
      <c r="H1058" s="69" t="s">
        <v>1028</v>
      </c>
      <c r="I1058" s="66" t="s">
        <v>173</v>
      </c>
      <c r="J1058" s="69" t="s">
        <v>162</v>
      </c>
      <c r="K1058" s="76"/>
      <c r="L1058" s="76"/>
      <c r="M1058" s="76"/>
      <c r="N1058" s="69" t="s">
        <v>4299</v>
      </c>
      <c r="O1058" s="69" t="s">
        <v>980</v>
      </c>
      <c r="P1058" s="76"/>
      <c r="Q1058" s="76"/>
      <c r="R1058" s="73">
        <v>50000</v>
      </c>
      <c r="S1058" s="74">
        <f t="shared" si="48"/>
        <v>0</v>
      </c>
      <c r="T1058" s="73">
        <f t="shared" si="49"/>
        <v>50000</v>
      </c>
      <c r="U1058" s="75" t="s">
        <v>4300</v>
      </c>
      <c r="V1058" s="69" t="s">
        <v>576</v>
      </c>
      <c r="W1058" s="84" t="s">
        <v>5417</v>
      </c>
      <c r="Y1058" s="84" t="s">
        <v>5419</v>
      </c>
    </row>
    <row r="1059" spans="1:25" ht="13" x14ac:dyDescent="0.15">
      <c r="A1059" s="64">
        <f t="shared" si="50"/>
        <v>1058</v>
      </c>
      <c r="C1059" s="79" t="s">
        <v>4301</v>
      </c>
      <c r="D1059" s="82">
        <v>44036</v>
      </c>
      <c r="E1059" s="66" t="s">
        <v>298</v>
      </c>
      <c r="F1059" s="68">
        <v>5509</v>
      </c>
      <c r="G1059" s="66" t="s">
        <v>96</v>
      </c>
      <c r="H1059" s="69" t="s">
        <v>4302</v>
      </c>
      <c r="I1059" s="66" t="s">
        <v>107</v>
      </c>
      <c r="J1059" s="69" t="s">
        <v>893</v>
      </c>
      <c r="K1059" s="76"/>
      <c r="L1059" s="76"/>
      <c r="M1059" s="76"/>
      <c r="N1059" s="69" t="s">
        <v>4303</v>
      </c>
      <c r="O1059" s="69" t="s">
        <v>4304</v>
      </c>
      <c r="P1059" s="76"/>
      <c r="Q1059" s="76"/>
      <c r="R1059" s="73">
        <v>50000</v>
      </c>
      <c r="S1059" s="74">
        <f t="shared" si="48"/>
        <v>0</v>
      </c>
      <c r="T1059" s="73">
        <f t="shared" si="49"/>
        <v>50000</v>
      </c>
      <c r="U1059" s="75" t="s">
        <v>4305</v>
      </c>
      <c r="V1059" s="69" t="s">
        <v>334</v>
      </c>
      <c r="W1059" s="84" t="s">
        <v>5417</v>
      </c>
    </row>
    <row r="1060" spans="1:25" ht="13" x14ac:dyDescent="0.15">
      <c r="A1060" s="64">
        <f t="shared" si="50"/>
        <v>1059</v>
      </c>
      <c r="C1060" s="79" t="s">
        <v>4306</v>
      </c>
      <c r="D1060" s="82">
        <v>44036</v>
      </c>
      <c r="E1060" s="66" t="s">
        <v>298</v>
      </c>
      <c r="F1060" s="68">
        <v>1921</v>
      </c>
      <c r="G1060" s="66" t="s">
        <v>96</v>
      </c>
      <c r="H1060" s="69" t="s">
        <v>4307</v>
      </c>
      <c r="I1060" s="66" t="s">
        <v>173</v>
      </c>
      <c r="J1060" s="69" t="s">
        <v>121</v>
      </c>
      <c r="K1060" s="76"/>
      <c r="L1060" s="76"/>
      <c r="M1060" s="76"/>
      <c r="N1060" s="69" t="s">
        <v>4308</v>
      </c>
      <c r="O1060" s="69" t="s">
        <v>4309</v>
      </c>
      <c r="P1060" s="76"/>
      <c r="Q1060" s="76"/>
      <c r="R1060" s="73">
        <v>50000</v>
      </c>
      <c r="S1060" s="74">
        <f t="shared" si="48"/>
        <v>0</v>
      </c>
      <c r="T1060" s="73">
        <f t="shared" si="49"/>
        <v>50000</v>
      </c>
      <c r="U1060" s="75" t="s">
        <v>4310</v>
      </c>
      <c r="V1060" s="69" t="s">
        <v>1634</v>
      </c>
      <c r="W1060" s="84" t="s">
        <v>5417</v>
      </c>
    </row>
    <row r="1061" spans="1:25" ht="13" x14ac:dyDescent="0.15">
      <c r="A1061" s="64">
        <f t="shared" si="50"/>
        <v>1060</v>
      </c>
      <c r="C1061" s="79" t="s">
        <v>4311</v>
      </c>
      <c r="D1061" s="82">
        <v>44036</v>
      </c>
      <c r="E1061" s="66" t="s">
        <v>298</v>
      </c>
      <c r="F1061" s="68">
        <v>10318</v>
      </c>
      <c r="G1061" s="66" t="s">
        <v>96</v>
      </c>
      <c r="H1061" s="69" t="s">
        <v>4312</v>
      </c>
      <c r="I1061" s="66" t="s">
        <v>120</v>
      </c>
      <c r="J1061" s="69" t="s">
        <v>108</v>
      </c>
      <c r="K1061" s="76"/>
      <c r="L1061" s="76"/>
      <c r="M1061" s="76"/>
      <c r="N1061" s="69" t="s">
        <v>4313</v>
      </c>
      <c r="O1061" s="69" t="s">
        <v>4309</v>
      </c>
      <c r="P1061" s="76"/>
      <c r="Q1061" s="76"/>
      <c r="R1061" s="73">
        <v>50000</v>
      </c>
      <c r="S1061" s="74">
        <f t="shared" si="48"/>
        <v>0</v>
      </c>
      <c r="T1061" s="73">
        <f t="shared" si="49"/>
        <v>50000</v>
      </c>
      <c r="U1061" s="75" t="s">
        <v>4314</v>
      </c>
      <c r="V1061" s="69" t="s">
        <v>323</v>
      </c>
      <c r="W1061" s="84" t="s">
        <v>5417</v>
      </c>
    </row>
    <row r="1062" spans="1:25" ht="13" x14ac:dyDescent="0.15">
      <c r="A1062" s="64">
        <f t="shared" si="50"/>
        <v>1061</v>
      </c>
      <c r="C1062" s="79" t="s">
        <v>4315</v>
      </c>
      <c r="D1062" s="82">
        <v>44036</v>
      </c>
      <c r="E1062" s="66" t="s">
        <v>298</v>
      </c>
      <c r="F1062" s="68">
        <v>8704</v>
      </c>
      <c r="G1062" s="66" t="s">
        <v>96</v>
      </c>
      <c r="H1062" s="69" t="s">
        <v>4316</v>
      </c>
      <c r="I1062" s="66" t="s">
        <v>113</v>
      </c>
      <c r="J1062" s="69" t="s">
        <v>135</v>
      </c>
      <c r="K1062" s="76"/>
      <c r="L1062" s="76"/>
      <c r="M1062" s="76"/>
      <c r="N1062" s="69" t="s">
        <v>4317</v>
      </c>
      <c r="O1062" s="69" t="s">
        <v>4318</v>
      </c>
      <c r="P1062" s="76"/>
      <c r="Q1062" s="76"/>
      <c r="R1062" s="73">
        <v>50000</v>
      </c>
      <c r="S1062" s="74">
        <f t="shared" si="48"/>
        <v>0</v>
      </c>
      <c r="T1062" s="73">
        <f t="shared" si="49"/>
        <v>50000</v>
      </c>
      <c r="U1062" s="75" t="s">
        <v>4319</v>
      </c>
      <c r="V1062" s="69" t="s">
        <v>1226</v>
      </c>
      <c r="W1062" s="84" t="s">
        <v>5417</v>
      </c>
    </row>
    <row r="1063" spans="1:25" ht="13" hidden="1" x14ac:dyDescent="0.15">
      <c r="A1063" s="64">
        <f t="shared" si="50"/>
        <v>1062</v>
      </c>
      <c r="C1063" s="79" t="s">
        <v>4320</v>
      </c>
      <c r="D1063" s="82">
        <v>44036</v>
      </c>
      <c r="E1063" s="66" t="s">
        <v>298</v>
      </c>
      <c r="F1063" s="68">
        <v>1938</v>
      </c>
      <c r="G1063" s="66" t="s">
        <v>96</v>
      </c>
      <c r="H1063" s="69" t="s">
        <v>1050</v>
      </c>
      <c r="I1063" s="66" t="s">
        <v>113</v>
      </c>
      <c r="J1063" s="69" t="s">
        <v>156</v>
      </c>
      <c r="K1063" s="76"/>
      <c r="L1063" s="76"/>
      <c r="M1063" s="76"/>
      <c r="N1063" s="69" t="s">
        <v>4321</v>
      </c>
      <c r="O1063" s="69" t="s">
        <v>1632</v>
      </c>
      <c r="P1063" s="76"/>
      <c r="Q1063" s="76"/>
      <c r="R1063" s="73">
        <v>0</v>
      </c>
      <c r="S1063" s="74">
        <f t="shared" si="48"/>
        <v>500</v>
      </c>
      <c r="T1063" s="73">
        <f t="shared" si="49"/>
        <v>500</v>
      </c>
      <c r="U1063" s="75" t="s">
        <v>4322</v>
      </c>
      <c r="V1063" s="69" t="s">
        <v>349</v>
      </c>
    </row>
    <row r="1064" spans="1:25" ht="13" x14ac:dyDescent="0.15">
      <c r="A1064" s="64">
        <f t="shared" si="50"/>
        <v>1063</v>
      </c>
      <c r="C1064" s="79" t="s">
        <v>4323</v>
      </c>
      <c r="D1064" s="82">
        <v>44036</v>
      </c>
      <c r="E1064" s="66" t="s">
        <v>298</v>
      </c>
      <c r="F1064" s="68">
        <v>4706</v>
      </c>
      <c r="G1064" s="66" t="s">
        <v>96</v>
      </c>
      <c r="H1064" s="69" t="s">
        <v>4324</v>
      </c>
      <c r="I1064" s="66" t="s">
        <v>107</v>
      </c>
      <c r="J1064" s="69" t="s">
        <v>135</v>
      </c>
      <c r="K1064" s="76"/>
      <c r="L1064" s="76"/>
      <c r="M1064" s="76"/>
      <c r="N1064" s="69" t="s">
        <v>4325</v>
      </c>
      <c r="O1064" s="69" t="s">
        <v>332</v>
      </c>
      <c r="P1064" s="76"/>
      <c r="Q1064" s="76"/>
      <c r="R1064" s="73">
        <v>50000</v>
      </c>
      <c r="S1064" s="74">
        <f t="shared" si="48"/>
        <v>0</v>
      </c>
      <c r="T1064" s="73">
        <f t="shared" si="49"/>
        <v>50000</v>
      </c>
      <c r="U1064" s="75" t="s">
        <v>4326</v>
      </c>
      <c r="V1064" s="69" t="s">
        <v>303</v>
      </c>
      <c r="W1064" s="84" t="s">
        <v>5417</v>
      </c>
    </row>
    <row r="1065" spans="1:25" ht="13" x14ac:dyDescent="0.15">
      <c r="A1065" s="64">
        <f t="shared" si="50"/>
        <v>1064</v>
      </c>
      <c r="C1065" s="79" t="s">
        <v>4327</v>
      </c>
      <c r="D1065" s="82">
        <v>44036</v>
      </c>
      <c r="E1065" s="66" t="s">
        <v>298</v>
      </c>
      <c r="F1065" s="68">
        <v>112</v>
      </c>
      <c r="G1065" s="66" t="s">
        <v>559</v>
      </c>
      <c r="H1065" s="69" t="s">
        <v>4328</v>
      </c>
      <c r="I1065" s="66" t="s">
        <v>120</v>
      </c>
      <c r="J1065" s="69" t="s">
        <v>162</v>
      </c>
      <c r="K1065" s="76"/>
      <c r="L1065" s="76"/>
      <c r="M1065" s="76"/>
      <c r="N1065" s="69" t="s">
        <v>4329</v>
      </c>
      <c r="O1065" s="76"/>
      <c r="P1065" s="76"/>
      <c r="Q1065" s="76"/>
      <c r="R1065" s="73">
        <v>50000</v>
      </c>
      <c r="S1065" s="74">
        <f t="shared" si="48"/>
        <v>0</v>
      </c>
      <c r="T1065" s="73">
        <f t="shared" si="49"/>
        <v>50000</v>
      </c>
      <c r="U1065" s="75" t="s">
        <v>4330</v>
      </c>
      <c r="V1065" s="69" t="s">
        <v>308</v>
      </c>
      <c r="W1065" s="84" t="s">
        <v>5417</v>
      </c>
    </row>
    <row r="1066" spans="1:25" ht="13" x14ac:dyDescent="0.15">
      <c r="A1066" s="64">
        <f t="shared" si="50"/>
        <v>1065</v>
      </c>
      <c r="C1066" s="79" t="s">
        <v>4331</v>
      </c>
      <c r="D1066" s="82">
        <v>44036</v>
      </c>
      <c r="E1066" s="66" t="s">
        <v>298</v>
      </c>
      <c r="F1066" s="68">
        <v>6417</v>
      </c>
      <c r="G1066" s="66" t="s">
        <v>96</v>
      </c>
      <c r="H1066" s="69" t="s">
        <v>4332</v>
      </c>
      <c r="I1066" s="66" t="s">
        <v>129</v>
      </c>
      <c r="J1066" s="69" t="s">
        <v>156</v>
      </c>
      <c r="K1066" s="76"/>
      <c r="L1066" s="76"/>
      <c r="M1066" s="76"/>
      <c r="N1066" s="69" t="s">
        <v>4333</v>
      </c>
      <c r="O1066" s="69" t="s">
        <v>1632</v>
      </c>
      <c r="P1066" s="76"/>
      <c r="Q1066" s="76"/>
      <c r="R1066" s="73">
        <v>50000</v>
      </c>
      <c r="S1066" s="74">
        <f t="shared" si="48"/>
        <v>0</v>
      </c>
      <c r="T1066" s="73">
        <f t="shared" si="49"/>
        <v>50000</v>
      </c>
      <c r="U1066" s="75" t="s">
        <v>4334</v>
      </c>
      <c r="V1066" s="69" t="s">
        <v>1226</v>
      </c>
      <c r="W1066" s="84" t="s">
        <v>5417</v>
      </c>
    </row>
    <row r="1067" spans="1:25" ht="13" x14ac:dyDescent="0.15">
      <c r="A1067" s="64">
        <f t="shared" si="50"/>
        <v>1066</v>
      </c>
      <c r="C1067" s="79" t="s">
        <v>4335</v>
      </c>
      <c r="D1067" s="82">
        <v>44036</v>
      </c>
      <c r="E1067" s="66" t="s">
        <v>298</v>
      </c>
      <c r="F1067" s="68">
        <v>11412</v>
      </c>
      <c r="G1067" s="66" t="s">
        <v>96</v>
      </c>
      <c r="H1067" s="69" t="s">
        <v>756</v>
      </c>
      <c r="I1067" s="66" t="s">
        <v>173</v>
      </c>
      <c r="J1067" s="69" t="s">
        <v>135</v>
      </c>
      <c r="K1067" s="76"/>
      <c r="L1067" s="76"/>
      <c r="M1067" s="76"/>
      <c r="N1067" s="69" t="s">
        <v>4336</v>
      </c>
      <c r="O1067" s="69" t="s">
        <v>1632</v>
      </c>
      <c r="P1067" s="76"/>
      <c r="Q1067" s="76"/>
      <c r="R1067" s="73">
        <v>50000</v>
      </c>
      <c r="S1067" s="74">
        <f t="shared" si="48"/>
        <v>0</v>
      </c>
      <c r="T1067" s="73">
        <f t="shared" si="49"/>
        <v>50000</v>
      </c>
      <c r="U1067" s="75" t="s">
        <v>4337</v>
      </c>
      <c r="V1067" s="69" t="s">
        <v>303</v>
      </c>
      <c r="W1067" s="84" t="s">
        <v>5417</v>
      </c>
    </row>
    <row r="1068" spans="1:25" ht="13" x14ac:dyDescent="0.15">
      <c r="A1068" s="64">
        <f t="shared" si="50"/>
        <v>1067</v>
      </c>
      <c r="C1068" s="79" t="s">
        <v>4338</v>
      </c>
      <c r="D1068" s="82">
        <v>44036</v>
      </c>
      <c r="E1068" s="66" t="s">
        <v>298</v>
      </c>
      <c r="F1068" s="68">
        <v>3208</v>
      </c>
      <c r="G1068" s="66" t="s">
        <v>278</v>
      </c>
      <c r="H1068" s="69" t="s">
        <v>4339</v>
      </c>
      <c r="I1068" s="66" t="s">
        <v>120</v>
      </c>
      <c r="J1068" s="69" t="s">
        <v>121</v>
      </c>
      <c r="K1068" s="76"/>
      <c r="L1068" s="76"/>
      <c r="M1068" s="76"/>
      <c r="N1068" s="69" t="s">
        <v>4340</v>
      </c>
      <c r="O1068" s="69" t="s">
        <v>1632</v>
      </c>
      <c r="P1068" s="76"/>
      <c r="Q1068" s="76"/>
      <c r="R1068" s="73">
        <v>50000</v>
      </c>
      <c r="S1068" s="74">
        <f t="shared" si="48"/>
        <v>0</v>
      </c>
      <c r="T1068" s="73">
        <f t="shared" si="49"/>
        <v>50000</v>
      </c>
      <c r="U1068" s="75" t="s">
        <v>4341</v>
      </c>
      <c r="V1068" s="69" t="s">
        <v>4342</v>
      </c>
      <c r="W1068" s="84" t="s">
        <v>5417</v>
      </c>
    </row>
    <row r="1069" spans="1:25" ht="13" x14ac:dyDescent="0.15">
      <c r="A1069" s="64">
        <f t="shared" si="50"/>
        <v>1068</v>
      </c>
      <c r="C1069" s="79" t="s">
        <v>4343</v>
      </c>
      <c r="D1069" s="82">
        <v>44036</v>
      </c>
      <c r="E1069" s="66" t="s">
        <v>298</v>
      </c>
      <c r="F1069" s="68">
        <v>700</v>
      </c>
      <c r="G1069" s="66" t="s">
        <v>96</v>
      </c>
      <c r="H1069" s="69" t="s">
        <v>4344</v>
      </c>
      <c r="I1069" s="66" t="s">
        <v>107</v>
      </c>
      <c r="J1069" s="69" t="s">
        <v>156</v>
      </c>
      <c r="K1069" s="76"/>
      <c r="L1069" s="76"/>
      <c r="M1069" s="76"/>
      <c r="N1069" s="69" t="s">
        <v>4345</v>
      </c>
      <c r="O1069" s="69" t="s">
        <v>1632</v>
      </c>
      <c r="P1069" s="76"/>
      <c r="Q1069" s="76"/>
      <c r="R1069" s="73">
        <v>50000</v>
      </c>
      <c r="S1069" s="74">
        <f t="shared" si="48"/>
        <v>0</v>
      </c>
      <c r="T1069" s="73">
        <f t="shared" si="49"/>
        <v>50000</v>
      </c>
      <c r="U1069" s="75" t="s">
        <v>4346</v>
      </c>
      <c r="V1069" s="69" t="s">
        <v>562</v>
      </c>
      <c r="W1069" s="84" t="s">
        <v>5417</v>
      </c>
    </row>
    <row r="1070" spans="1:25" ht="13" x14ac:dyDescent="0.15">
      <c r="A1070" s="64">
        <f t="shared" si="50"/>
        <v>1069</v>
      </c>
      <c r="C1070" s="79" t="s">
        <v>4347</v>
      </c>
      <c r="D1070" s="82">
        <v>44036</v>
      </c>
      <c r="E1070" s="66" t="s">
        <v>298</v>
      </c>
      <c r="F1070" s="68">
        <v>5405</v>
      </c>
      <c r="G1070" s="66" t="s">
        <v>96</v>
      </c>
      <c r="H1070" s="69" t="s">
        <v>1872</v>
      </c>
      <c r="I1070" s="66" t="s">
        <v>107</v>
      </c>
      <c r="J1070" s="69" t="s">
        <v>162</v>
      </c>
      <c r="K1070" s="76"/>
      <c r="L1070" s="76"/>
      <c r="M1070" s="76"/>
      <c r="N1070" s="69" t="s">
        <v>4348</v>
      </c>
      <c r="O1070" s="69" t="s">
        <v>332</v>
      </c>
      <c r="P1070" s="76"/>
      <c r="Q1070" s="76"/>
      <c r="R1070" s="73">
        <v>50000</v>
      </c>
      <c r="S1070" s="74">
        <f t="shared" si="48"/>
        <v>0</v>
      </c>
      <c r="T1070" s="73">
        <f t="shared" si="49"/>
        <v>50000</v>
      </c>
      <c r="U1070" s="75" t="s">
        <v>4349</v>
      </c>
      <c r="V1070" s="69" t="s">
        <v>303</v>
      </c>
      <c r="W1070" s="84" t="s">
        <v>5417</v>
      </c>
    </row>
    <row r="1071" spans="1:25" ht="13" x14ac:dyDescent="0.15">
      <c r="A1071" s="64">
        <f t="shared" si="50"/>
        <v>1070</v>
      </c>
      <c r="C1071" s="79" t="s">
        <v>4350</v>
      </c>
      <c r="D1071" s="82">
        <v>44036</v>
      </c>
      <c r="E1071" s="66" t="s">
        <v>298</v>
      </c>
      <c r="F1071" s="68">
        <v>3910</v>
      </c>
      <c r="G1071" s="66" t="s">
        <v>96</v>
      </c>
      <c r="H1071" s="69" t="s">
        <v>4351</v>
      </c>
      <c r="I1071" s="66" t="s">
        <v>113</v>
      </c>
      <c r="J1071" s="69" t="s">
        <v>108</v>
      </c>
      <c r="K1071" s="76"/>
      <c r="L1071" s="76"/>
      <c r="M1071" s="76"/>
      <c r="N1071" s="69" t="s">
        <v>4352</v>
      </c>
      <c r="O1071" s="69" t="s">
        <v>332</v>
      </c>
      <c r="P1071" s="76"/>
      <c r="Q1071" s="76"/>
      <c r="R1071" s="73">
        <v>50000</v>
      </c>
      <c r="S1071" s="74">
        <f t="shared" si="48"/>
        <v>0</v>
      </c>
      <c r="T1071" s="73">
        <f t="shared" si="49"/>
        <v>50000</v>
      </c>
      <c r="U1071" s="75" t="s">
        <v>4353</v>
      </c>
      <c r="V1071" s="69" t="s">
        <v>303</v>
      </c>
      <c r="W1071" s="84" t="s">
        <v>5417</v>
      </c>
    </row>
    <row r="1072" spans="1:25" ht="13" x14ac:dyDescent="0.15">
      <c r="A1072" s="64">
        <f t="shared" si="50"/>
        <v>1071</v>
      </c>
      <c r="C1072" s="79" t="s">
        <v>4354</v>
      </c>
      <c r="D1072" s="82">
        <v>44036</v>
      </c>
      <c r="E1072" s="66" t="s">
        <v>298</v>
      </c>
      <c r="F1072" s="68">
        <v>1410</v>
      </c>
      <c r="G1072" s="66" t="s">
        <v>559</v>
      </c>
      <c r="H1072" s="69" t="s">
        <v>4355</v>
      </c>
      <c r="I1072" s="66" t="s">
        <v>120</v>
      </c>
      <c r="J1072" s="69" t="s">
        <v>162</v>
      </c>
      <c r="K1072" s="76"/>
      <c r="L1072" s="76"/>
      <c r="M1072" s="76"/>
      <c r="N1072" s="69" t="s">
        <v>4356</v>
      </c>
      <c r="O1072" s="69" t="s">
        <v>332</v>
      </c>
      <c r="P1072" s="76"/>
      <c r="Q1072" s="76"/>
      <c r="R1072" s="73">
        <v>50000</v>
      </c>
      <c r="S1072" s="74">
        <f t="shared" si="48"/>
        <v>0</v>
      </c>
      <c r="T1072" s="73">
        <f t="shared" si="49"/>
        <v>50000</v>
      </c>
      <c r="U1072" s="75" t="s">
        <v>4357</v>
      </c>
      <c r="V1072" s="69" t="s">
        <v>308</v>
      </c>
      <c r="W1072" s="84" t="s">
        <v>5417</v>
      </c>
    </row>
    <row r="1073" spans="1:23" ht="13" x14ac:dyDescent="0.15">
      <c r="A1073" s="64">
        <f t="shared" si="50"/>
        <v>1072</v>
      </c>
      <c r="C1073" s="79" t="s">
        <v>4358</v>
      </c>
      <c r="D1073" s="82">
        <v>44036</v>
      </c>
      <c r="E1073" s="66" t="s">
        <v>298</v>
      </c>
      <c r="F1073" s="68">
        <v>1005</v>
      </c>
      <c r="G1073" s="66" t="s">
        <v>96</v>
      </c>
      <c r="H1073" s="69" t="s">
        <v>2213</v>
      </c>
      <c r="I1073" s="66" t="s">
        <v>113</v>
      </c>
      <c r="J1073" s="69" t="s">
        <v>162</v>
      </c>
      <c r="K1073" s="76"/>
      <c r="L1073" s="76"/>
      <c r="M1073" s="76"/>
      <c r="N1073" s="69" t="s">
        <v>2214</v>
      </c>
      <c r="O1073" s="69" t="s">
        <v>332</v>
      </c>
      <c r="P1073" s="76"/>
      <c r="Q1073" s="76"/>
      <c r="R1073" s="73">
        <v>50000</v>
      </c>
      <c r="S1073" s="74">
        <f t="shared" si="48"/>
        <v>0</v>
      </c>
      <c r="T1073" s="73">
        <f t="shared" si="49"/>
        <v>50000</v>
      </c>
      <c r="U1073" s="75" t="s">
        <v>2215</v>
      </c>
      <c r="V1073" s="69" t="s">
        <v>308</v>
      </c>
      <c r="W1073" s="84" t="s">
        <v>5417</v>
      </c>
    </row>
    <row r="1074" spans="1:23" ht="13" x14ac:dyDescent="0.15">
      <c r="A1074" s="64">
        <f t="shared" si="50"/>
        <v>1073</v>
      </c>
      <c r="C1074" s="79" t="s">
        <v>4359</v>
      </c>
      <c r="D1074" s="82">
        <v>44036</v>
      </c>
      <c r="E1074" s="66" t="s">
        <v>298</v>
      </c>
      <c r="F1074" s="68">
        <v>6112</v>
      </c>
      <c r="G1074" s="66" t="s">
        <v>96</v>
      </c>
      <c r="H1074" s="69" t="s">
        <v>1361</v>
      </c>
      <c r="I1074" s="66" t="s">
        <v>107</v>
      </c>
      <c r="J1074" s="69" t="s">
        <v>156</v>
      </c>
      <c r="K1074" s="76"/>
      <c r="L1074" s="76"/>
      <c r="M1074" s="76"/>
      <c r="N1074" s="69" t="s">
        <v>4360</v>
      </c>
      <c r="O1074" s="69" t="s">
        <v>332</v>
      </c>
      <c r="P1074" s="76"/>
      <c r="Q1074" s="76"/>
      <c r="R1074" s="73">
        <v>50000</v>
      </c>
      <c r="S1074" s="74">
        <f t="shared" si="48"/>
        <v>0</v>
      </c>
      <c r="T1074" s="73">
        <f t="shared" si="49"/>
        <v>50000</v>
      </c>
      <c r="U1074" s="75" t="s">
        <v>4361</v>
      </c>
      <c r="V1074" s="69" t="s">
        <v>308</v>
      </c>
      <c r="W1074" s="84" t="s">
        <v>5417</v>
      </c>
    </row>
    <row r="1075" spans="1:23" ht="13" x14ac:dyDescent="0.15">
      <c r="A1075" s="64">
        <f t="shared" si="50"/>
        <v>1074</v>
      </c>
      <c r="C1075" s="79" t="s">
        <v>4362</v>
      </c>
      <c r="D1075" s="82">
        <v>44036</v>
      </c>
      <c r="E1075" s="66" t="s">
        <v>298</v>
      </c>
      <c r="F1075" s="68">
        <v>4605</v>
      </c>
      <c r="G1075" s="66" t="s">
        <v>96</v>
      </c>
      <c r="H1075" s="69" t="s">
        <v>2237</v>
      </c>
      <c r="I1075" s="66" t="s">
        <v>98</v>
      </c>
      <c r="J1075" s="69" t="s">
        <v>156</v>
      </c>
      <c r="K1075" s="76"/>
      <c r="L1075" s="76"/>
      <c r="M1075" s="76"/>
      <c r="N1075" s="69" t="s">
        <v>2238</v>
      </c>
      <c r="O1075" s="69" t="s">
        <v>332</v>
      </c>
      <c r="P1075" s="76"/>
      <c r="Q1075" s="76"/>
      <c r="R1075" s="73">
        <v>50000</v>
      </c>
      <c r="S1075" s="74">
        <f t="shared" si="48"/>
        <v>0</v>
      </c>
      <c r="T1075" s="73">
        <f t="shared" si="49"/>
        <v>50000</v>
      </c>
      <c r="U1075" s="75" t="s">
        <v>2239</v>
      </c>
      <c r="V1075" s="69" t="s">
        <v>308</v>
      </c>
      <c r="W1075" s="84" t="s">
        <v>5417</v>
      </c>
    </row>
    <row r="1076" spans="1:23" ht="13" x14ac:dyDescent="0.15">
      <c r="A1076" s="64">
        <f t="shared" si="50"/>
        <v>1075</v>
      </c>
      <c r="C1076" s="79" t="s">
        <v>4363</v>
      </c>
      <c r="D1076" s="82">
        <v>44036</v>
      </c>
      <c r="E1076" s="66" t="s">
        <v>298</v>
      </c>
      <c r="F1076" s="68">
        <v>3204</v>
      </c>
      <c r="G1076" s="66" t="s">
        <v>96</v>
      </c>
      <c r="H1076" s="69" t="s">
        <v>820</v>
      </c>
      <c r="I1076" s="66" t="s">
        <v>120</v>
      </c>
      <c r="J1076" s="69" t="s">
        <v>241</v>
      </c>
      <c r="K1076" s="76"/>
      <c r="L1076" s="76"/>
      <c r="M1076" s="76"/>
      <c r="N1076" s="69" t="s">
        <v>4364</v>
      </c>
      <c r="O1076" s="69" t="s">
        <v>332</v>
      </c>
      <c r="P1076" s="76"/>
      <c r="Q1076" s="76"/>
      <c r="R1076" s="73">
        <v>50000</v>
      </c>
      <c r="S1076" s="74">
        <f t="shared" si="48"/>
        <v>0</v>
      </c>
      <c r="T1076" s="73">
        <f t="shared" si="49"/>
        <v>50000</v>
      </c>
      <c r="U1076" s="75" t="s">
        <v>4365</v>
      </c>
      <c r="V1076" s="69" t="s">
        <v>308</v>
      </c>
      <c r="W1076" s="84" t="s">
        <v>5417</v>
      </c>
    </row>
    <row r="1077" spans="1:23" ht="13" hidden="1" x14ac:dyDescent="0.15">
      <c r="A1077" s="64">
        <f t="shared" si="50"/>
        <v>1076</v>
      </c>
      <c r="C1077" s="79" t="s">
        <v>4366</v>
      </c>
      <c r="D1077" s="82">
        <v>44036</v>
      </c>
      <c r="E1077" s="66" t="s">
        <v>298</v>
      </c>
      <c r="F1077" s="68">
        <v>12402</v>
      </c>
      <c r="G1077" s="66" t="s">
        <v>96</v>
      </c>
      <c r="H1077" s="69" t="s">
        <v>2386</v>
      </c>
      <c r="I1077" s="66" t="s">
        <v>173</v>
      </c>
      <c r="J1077" s="69" t="s">
        <v>135</v>
      </c>
      <c r="K1077" s="76"/>
      <c r="L1077" s="76"/>
      <c r="M1077" s="76"/>
      <c r="N1077" s="69" t="s">
        <v>4367</v>
      </c>
      <c r="O1077" s="69" t="s">
        <v>2196</v>
      </c>
      <c r="P1077" s="76"/>
      <c r="Q1077" s="76"/>
      <c r="R1077" s="73">
        <v>0</v>
      </c>
      <c r="S1077" s="74">
        <f t="shared" si="48"/>
        <v>500</v>
      </c>
      <c r="T1077" s="73">
        <f t="shared" si="49"/>
        <v>500</v>
      </c>
      <c r="U1077" s="75" t="s">
        <v>4368</v>
      </c>
      <c r="V1077" s="69" t="s">
        <v>596</v>
      </c>
    </row>
    <row r="1078" spans="1:23" ht="13" x14ac:dyDescent="0.15">
      <c r="A1078" s="64">
        <f t="shared" si="50"/>
        <v>1077</v>
      </c>
      <c r="C1078" s="79" t="s">
        <v>4369</v>
      </c>
      <c r="D1078" s="82">
        <v>44039</v>
      </c>
      <c r="E1078" s="66" t="s">
        <v>95</v>
      </c>
      <c r="F1078" s="68">
        <v>5814</v>
      </c>
      <c r="G1078" s="66" t="s">
        <v>96</v>
      </c>
      <c r="H1078" s="69" t="s">
        <v>4370</v>
      </c>
      <c r="I1078" s="66" t="s">
        <v>173</v>
      </c>
      <c r="J1078" s="69" t="s">
        <v>130</v>
      </c>
      <c r="K1078" s="70">
        <v>6759</v>
      </c>
      <c r="L1078" s="71">
        <v>25</v>
      </c>
      <c r="M1078" s="72">
        <v>3</v>
      </c>
      <c r="N1078" s="69" t="s">
        <v>4371</v>
      </c>
      <c r="O1078" s="69" t="s">
        <v>4372</v>
      </c>
      <c r="P1078" s="71">
        <v>1</v>
      </c>
      <c r="Q1078" s="71">
        <v>1</v>
      </c>
      <c r="R1078" s="73">
        <v>221331</v>
      </c>
      <c r="S1078" s="74">
        <f t="shared" si="48"/>
        <v>0</v>
      </c>
      <c r="T1078" s="73">
        <f t="shared" si="49"/>
        <v>221331</v>
      </c>
      <c r="U1078" s="75" t="s">
        <v>4373</v>
      </c>
      <c r="V1078" s="69" t="s">
        <v>4374</v>
      </c>
      <c r="W1078" s="84" t="s">
        <v>5417</v>
      </c>
    </row>
    <row r="1079" spans="1:23" ht="13" x14ac:dyDescent="0.15">
      <c r="A1079" s="64">
        <f t="shared" si="50"/>
        <v>1078</v>
      </c>
      <c r="C1079" s="79" t="s">
        <v>4375</v>
      </c>
      <c r="D1079" s="82">
        <v>44039</v>
      </c>
      <c r="E1079" s="66" t="s">
        <v>95</v>
      </c>
      <c r="F1079" s="68">
        <v>5811</v>
      </c>
      <c r="G1079" s="66" t="s">
        <v>96</v>
      </c>
      <c r="H1079" s="69" t="s">
        <v>4370</v>
      </c>
      <c r="I1079" s="66" t="s">
        <v>173</v>
      </c>
      <c r="J1079" s="69" t="s">
        <v>130</v>
      </c>
      <c r="K1079" s="70">
        <v>6759</v>
      </c>
      <c r="L1079" s="71">
        <v>29</v>
      </c>
      <c r="M1079" s="72">
        <v>3</v>
      </c>
      <c r="N1079" s="69" t="s">
        <v>4371</v>
      </c>
      <c r="O1079" s="69" t="s">
        <v>4372</v>
      </c>
      <c r="P1079" s="71">
        <v>1</v>
      </c>
      <c r="Q1079" s="71">
        <v>1</v>
      </c>
      <c r="R1079" s="73">
        <v>221331</v>
      </c>
      <c r="S1079" s="74">
        <f t="shared" si="48"/>
        <v>0</v>
      </c>
      <c r="T1079" s="73">
        <f t="shared" si="49"/>
        <v>221331</v>
      </c>
      <c r="U1079" s="75" t="s">
        <v>4376</v>
      </c>
      <c r="V1079" s="69" t="s">
        <v>4374</v>
      </c>
      <c r="W1079" s="84" t="s">
        <v>5417</v>
      </c>
    </row>
    <row r="1080" spans="1:23" ht="13" x14ac:dyDescent="0.15">
      <c r="A1080" s="64">
        <f t="shared" si="50"/>
        <v>1079</v>
      </c>
      <c r="C1080" s="79" t="s">
        <v>4377</v>
      </c>
      <c r="D1080" s="82">
        <v>44039</v>
      </c>
      <c r="E1080" s="66" t="s">
        <v>95</v>
      </c>
      <c r="F1080" s="68">
        <v>9807</v>
      </c>
      <c r="G1080" s="66" t="s">
        <v>96</v>
      </c>
      <c r="H1080" s="69" t="s">
        <v>4378</v>
      </c>
      <c r="I1080" s="66" t="s">
        <v>120</v>
      </c>
      <c r="J1080" s="69" t="s">
        <v>130</v>
      </c>
      <c r="K1080" s="70">
        <v>6759</v>
      </c>
      <c r="L1080" s="71">
        <v>1</v>
      </c>
      <c r="M1080" s="72">
        <v>3</v>
      </c>
      <c r="N1080" s="69" t="s">
        <v>4371</v>
      </c>
      <c r="O1080" s="69" t="s">
        <v>4372</v>
      </c>
      <c r="P1080" s="71">
        <v>1</v>
      </c>
      <c r="Q1080" s="71">
        <v>1</v>
      </c>
      <c r="R1080" s="73">
        <v>221331</v>
      </c>
      <c r="S1080" s="74">
        <f t="shared" si="48"/>
        <v>0</v>
      </c>
      <c r="T1080" s="73">
        <f t="shared" si="49"/>
        <v>221331</v>
      </c>
      <c r="U1080" s="75" t="s">
        <v>4379</v>
      </c>
      <c r="V1080" s="69" t="s">
        <v>4374</v>
      </c>
      <c r="W1080" s="84" t="s">
        <v>5417</v>
      </c>
    </row>
    <row r="1081" spans="1:23" ht="13" x14ac:dyDescent="0.15">
      <c r="A1081" s="64">
        <f t="shared" si="50"/>
        <v>1080</v>
      </c>
      <c r="C1081" s="79" t="s">
        <v>4380</v>
      </c>
      <c r="D1081" s="82">
        <v>44039</v>
      </c>
      <c r="E1081" s="66" t="s">
        <v>95</v>
      </c>
      <c r="F1081" s="68">
        <v>5823</v>
      </c>
      <c r="G1081" s="66" t="s">
        <v>96</v>
      </c>
      <c r="H1081" s="69" t="s">
        <v>4370</v>
      </c>
      <c r="I1081" s="66" t="s">
        <v>173</v>
      </c>
      <c r="J1081" s="69" t="s">
        <v>130</v>
      </c>
      <c r="K1081" s="70">
        <v>6759</v>
      </c>
      <c r="L1081" s="71">
        <v>32</v>
      </c>
      <c r="M1081" s="72">
        <v>3</v>
      </c>
      <c r="N1081" s="69" t="s">
        <v>4371</v>
      </c>
      <c r="O1081" s="69" t="s">
        <v>4372</v>
      </c>
      <c r="P1081" s="71">
        <v>1</v>
      </c>
      <c r="Q1081" s="71">
        <v>1</v>
      </c>
      <c r="R1081" s="73">
        <v>221331</v>
      </c>
      <c r="S1081" s="74">
        <f t="shared" si="48"/>
        <v>0</v>
      </c>
      <c r="T1081" s="73">
        <f t="shared" si="49"/>
        <v>221331</v>
      </c>
      <c r="U1081" s="75" t="s">
        <v>4381</v>
      </c>
      <c r="V1081" s="69" t="s">
        <v>4374</v>
      </c>
      <c r="W1081" s="84" t="s">
        <v>5417</v>
      </c>
    </row>
    <row r="1082" spans="1:23" ht="13" x14ac:dyDescent="0.15">
      <c r="A1082" s="64">
        <f t="shared" si="50"/>
        <v>1081</v>
      </c>
      <c r="C1082" s="79" t="s">
        <v>4382</v>
      </c>
      <c r="D1082" s="82">
        <v>44039</v>
      </c>
      <c r="E1082" s="66" t="s">
        <v>95</v>
      </c>
      <c r="F1082" s="68">
        <v>5819</v>
      </c>
      <c r="G1082" s="66" t="s">
        <v>96</v>
      </c>
      <c r="H1082" s="69" t="s">
        <v>4370</v>
      </c>
      <c r="I1082" s="66" t="s">
        <v>173</v>
      </c>
      <c r="J1082" s="69" t="s">
        <v>130</v>
      </c>
      <c r="K1082" s="70">
        <v>6759</v>
      </c>
      <c r="L1082" s="71">
        <v>31</v>
      </c>
      <c r="M1082" s="72">
        <v>3</v>
      </c>
      <c r="N1082" s="69" t="s">
        <v>4371</v>
      </c>
      <c r="O1082" s="69" t="s">
        <v>4372</v>
      </c>
      <c r="P1082" s="71">
        <v>1</v>
      </c>
      <c r="Q1082" s="71">
        <v>1</v>
      </c>
      <c r="R1082" s="73">
        <v>260476</v>
      </c>
      <c r="S1082" s="74">
        <f t="shared" si="48"/>
        <v>0</v>
      </c>
      <c r="T1082" s="73">
        <f t="shared" si="49"/>
        <v>260476</v>
      </c>
      <c r="U1082" s="75" t="s">
        <v>4383</v>
      </c>
      <c r="V1082" s="69" t="s">
        <v>4374</v>
      </c>
      <c r="W1082" s="84" t="s">
        <v>5417</v>
      </c>
    </row>
    <row r="1083" spans="1:23" ht="13" x14ac:dyDescent="0.15">
      <c r="A1083" s="64">
        <f t="shared" si="50"/>
        <v>1082</v>
      </c>
      <c r="C1083" s="79" t="s">
        <v>4384</v>
      </c>
      <c r="D1083" s="82">
        <v>44039</v>
      </c>
      <c r="E1083" s="66" t="s">
        <v>95</v>
      </c>
      <c r="F1083" s="68">
        <v>5807</v>
      </c>
      <c r="G1083" s="66" t="s">
        <v>96</v>
      </c>
      <c r="H1083" s="69" t="s">
        <v>4370</v>
      </c>
      <c r="I1083" s="66" t="s">
        <v>173</v>
      </c>
      <c r="J1083" s="69" t="s">
        <v>130</v>
      </c>
      <c r="K1083" s="70">
        <v>6759</v>
      </c>
      <c r="L1083" s="71">
        <v>28</v>
      </c>
      <c r="M1083" s="72">
        <v>3</v>
      </c>
      <c r="N1083" s="69" t="s">
        <v>4371</v>
      </c>
      <c r="O1083" s="69" t="s">
        <v>4372</v>
      </c>
      <c r="P1083" s="71">
        <v>1</v>
      </c>
      <c r="Q1083" s="71">
        <v>1</v>
      </c>
      <c r="R1083" s="73">
        <v>260476</v>
      </c>
      <c r="S1083" s="74">
        <f t="shared" si="48"/>
        <v>0</v>
      </c>
      <c r="T1083" s="73">
        <f t="shared" si="49"/>
        <v>260476</v>
      </c>
      <c r="U1083" s="75" t="s">
        <v>4385</v>
      </c>
      <c r="V1083" s="69" t="s">
        <v>4374</v>
      </c>
      <c r="W1083" s="84" t="s">
        <v>5417</v>
      </c>
    </row>
    <row r="1084" spans="1:23" ht="13" x14ac:dyDescent="0.15">
      <c r="A1084" s="64">
        <f t="shared" si="50"/>
        <v>1083</v>
      </c>
      <c r="C1084" s="79" t="s">
        <v>4386</v>
      </c>
      <c r="D1084" s="82">
        <v>44039</v>
      </c>
      <c r="E1084" s="66" t="s">
        <v>95</v>
      </c>
      <c r="F1084" s="68">
        <v>5810</v>
      </c>
      <c r="G1084" s="66" t="s">
        <v>96</v>
      </c>
      <c r="H1084" s="69" t="s">
        <v>4370</v>
      </c>
      <c r="I1084" s="66" t="s">
        <v>173</v>
      </c>
      <c r="J1084" s="69" t="s">
        <v>130</v>
      </c>
      <c r="K1084" s="70">
        <v>6759</v>
      </c>
      <c r="L1084" s="71">
        <v>26</v>
      </c>
      <c r="M1084" s="72">
        <v>3</v>
      </c>
      <c r="N1084" s="69" t="s">
        <v>4371</v>
      </c>
      <c r="O1084" s="69" t="s">
        <v>4372</v>
      </c>
      <c r="P1084" s="71">
        <v>1</v>
      </c>
      <c r="Q1084" s="71">
        <v>1</v>
      </c>
      <c r="R1084" s="73">
        <v>260476</v>
      </c>
      <c r="S1084" s="74">
        <f t="shared" si="48"/>
        <v>0</v>
      </c>
      <c r="T1084" s="73">
        <f t="shared" si="49"/>
        <v>260476</v>
      </c>
      <c r="U1084" s="75" t="s">
        <v>4387</v>
      </c>
      <c r="V1084" s="69" t="s">
        <v>4374</v>
      </c>
      <c r="W1084" s="84" t="s">
        <v>5417</v>
      </c>
    </row>
    <row r="1085" spans="1:23" ht="13" x14ac:dyDescent="0.15">
      <c r="A1085" s="64">
        <f t="shared" si="50"/>
        <v>1084</v>
      </c>
      <c r="C1085" s="79" t="s">
        <v>4388</v>
      </c>
      <c r="D1085" s="82">
        <v>44039</v>
      </c>
      <c r="E1085" s="66" t="s">
        <v>95</v>
      </c>
      <c r="F1085" s="68">
        <v>5815</v>
      </c>
      <c r="G1085" s="66" t="s">
        <v>96</v>
      </c>
      <c r="H1085" s="69" t="s">
        <v>4370</v>
      </c>
      <c r="I1085" s="66" t="s">
        <v>173</v>
      </c>
      <c r="J1085" s="69" t="s">
        <v>130</v>
      </c>
      <c r="K1085" s="70">
        <v>6759</v>
      </c>
      <c r="L1085" s="71">
        <v>30</v>
      </c>
      <c r="M1085" s="72">
        <v>3</v>
      </c>
      <c r="N1085" s="69" t="s">
        <v>4371</v>
      </c>
      <c r="O1085" s="69" t="s">
        <v>4372</v>
      </c>
      <c r="P1085" s="71">
        <v>1</v>
      </c>
      <c r="Q1085" s="71">
        <v>1</v>
      </c>
      <c r="R1085" s="73">
        <v>342597</v>
      </c>
      <c r="S1085" s="74">
        <f t="shared" si="48"/>
        <v>0</v>
      </c>
      <c r="T1085" s="73">
        <f t="shared" si="49"/>
        <v>342597</v>
      </c>
      <c r="U1085" s="75" t="s">
        <v>4389</v>
      </c>
      <c r="V1085" s="69" t="s">
        <v>4374</v>
      </c>
      <c r="W1085" s="84" t="s">
        <v>5417</v>
      </c>
    </row>
    <row r="1086" spans="1:23" ht="13" x14ac:dyDescent="0.15">
      <c r="A1086" s="64">
        <f t="shared" si="50"/>
        <v>1085</v>
      </c>
      <c r="C1086" s="79" t="s">
        <v>4390</v>
      </c>
      <c r="D1086" s="82">
        <v>44039</v>
      </c>
      <c r="E1086" s="66" t="s">
        <v>95</v>
      </c>
      <c r="F1086" s="68">
        <v>9811</v>
      </c>
      <c r="G1086" s="66" t="s">
        <v>96</v>
      </c>
      <c r="H1086" s="69" t="s">
        <v>4378</v>
      </c>
      <c r="I1086" s="66" t="s">
        <v>120</v>
      </c>
      <c r="J1086" s="69" t="s">
        <v>130</v>
      </c>
      <c r="K1086" s="70">
        <v>6759</v>
      </c>
      <c r="L1086" s="71">
        <v>2</v>
      </c>
      <c r="M1086" s="72">
        <v>3</v>
      </c>
      <c r="N1086" s="69" t="s">
        <v>4371</v>
      </c>
      <c r="O1086" s="69" t="s">
        <v>4372</v>
      </c>
      <c r="P1086" s="71">
        <v>1</v>
      </c>
      <c r="Q1086" s="71">
        <v>1</v>
      </c>
      <c r="R1086" s="73">
        <v>342597</v>
      </c>
      <c r="S1086" s="74">
        <f t="shared" si="48"/>
        <v>0</v>
      </c>
      <c r="T1086" s="73">
        <f t="shared" si="49"/>
        <v>342597</v>
      </c>
      <c r="U1086" s="75" t="s">
        <v>4391</v>
      </c>
      <c r="V1086" s="69" t="s">
        <v>4374</v>
      </c>
      <c r="W1086" s="84" t="s">
        <v>5417</v>
      </c>
    </row>
    <row r="1087" spans="1:23" ht="13" x14ac:dyDescent="0.15">
      <c r="A1087" s="64">
        <f t="shared" si="50"/>
        <v>1086</v>
      </c>
      <c r="C1087" s="79" t="s">
        <v>4392</v>
      </c>
      <c r="D1087" s="82">
        <v>44039</v>
      </c>
      <c r="E1087" s="66" t="s">
        <v>95</v>
      </c>
      <c r="F1087" s="68">
        <v>5822</v>
      </c>
      <c r="G1087" s="66" t="s">
        <v>96</v>
      </c>
      <c r="H1087" s="69" t="s">
        <v>4370</v>
      </c>
      <c r="I1087" s="66" t="s">
        <v>173</v>
      </c>
      <c r="J1087" s="69" t="s">
        <v>130</v>
      </c>
      <c r="K1087" s="70">
        <v>6759</v>
      </c>
      <c r="L1087" s="71">
        <v>23</v>
      </c>
      <c r="M1087" s="72">
        <v>3</v>
      </c>
      <c r="N1087" s="69" t="s">
        <v>4371</v>
      </c>
      <c r="O1087" s="69" t="s">
        <v>4372</v>
      </c>
      <c r="P1087" s="71">
        <v>1</v>
      </c>
      <c r="Q1087" s="71">
        <v>1</v>
      </c>
      <c r="R1087" s="73">
        <v>342597</v>
      </c>
      <c r="S1087" s="74">
        <f t="shared" si="48"/>
        <v>0</v>
      </c>
      <c r="T1087" s="73">
        <f t="shared" si="49"/>
        <v>342597</v>
      </c>
      <c r="U1087" s="75" t="s">
        <v>4393</v>
      </c>
      <c r="V1087" s="69" t="s">
        <v>4374</v>
      </c>
      <c r="W1087" s="84" t="s">
        <v>5417</v>
      </c>
    </row>
    <row r="1088" spans="1:23" ht="13" x14ac:dyDescent="0.15">
      <c r="A1088" s="64">
        <f t="shared" si="50"/>
        <v>1087</v>
      </c>
      <c r="C1088" s="79" t="s">
        <v>4394</v>
      </c>
      <c r="D1088" s="82">
        <v>44039</v>
      </c>
      <c r="E1088" s="66" t="s">
        <v>95</v>
      </c>
      <c r="F1088" s="68">
        <v>5818</v>
      </c>
      <c r="G1088" s="66" t="s">
        <v>96</v>
      </c>
      <c r="H1088" s="69" t="s">
        <v>4370</v>
      </c>
      <c r="I1088" s="66" t="s">
        <v>173</v>
      </c>
      <c r="J1088" s="69" t="s">
        <v>130</v>
      </c>
      <c r="K1088" s="70">
        <v>6759</v>
      </c>
      <c r="L1088" s="71">
        <v>24</v>
      </c>
      <c r="M1088" s="72">
        <v>3</v>
      </c>
      <c r="N1088" s="69" t="s">
        <v>4371</v>
      </c>
      <c r="O1088" s="69" t="s">
        <v>4372</v>
      </c>
      <c r="P1088" s="71">
        <v>1</v>
      </c>
      <c r="Q1088" s="71">
        <v>1</v>
      </c>
      <c r="R1088" s="73">
        <v>371702</v>
      </c>
      <c r="S1088" s="74">
        <f t="shared" si="48"/>
        <v>0</v>
      </c>
      <c r="T1088" s="73">
        <f t="shared" si="49"/>
        <v>371702</v>
      </c>
      <c r="U1088" s="75" t="s">
        <v>4395</v>
      </c>
      <c r="V1088" s="69" t="s">
        <v>4374</v>
      </c>
      <c r="W1088" s="84" t="s">
        <v>5417</v>
      </c>
    </row>
    <row r="1089" spans="1:24" ht="13" x14ac:dyDescent="0.15">
      <c r="A1089" s="64">
        <f t="shared" si="50"/>
        <v>1088</v>
      </c>
      <c r="C1089" s="79" t="s">
        <v>4396</v>
      </c>
      <c r="D1089" s="82">
        <v>44039</v>
      </c>
      <c r="E1089" s="66" t="s">
        <v>95</v>
      </c>
      <c r="F1089" s="68">
        <v>5827</v>
      </c>
      <c r="G1089" s="66" t="s">
        <v>96</v>
      </c>
      <c r="H1089" s="69" t="s">
        <v>4370</v>
      </c>
      <c r="I1089" s="66" t="s">
        <v>173</v>
      </c>
      <c r="J1089" s="69" t="s">
        <v>130</v>
      </c>
      <c r="K1089" s="70">
        <v>6759</v>
      </c>
      <c r="L1089" s="71">
        <v>33</v>
      </c>
      <c r="M1089" s="72">
        <v>3</v>
      </c>
      <c r="N1089" s="69" t="s">
        <v>4371</v>
      </c>
      <c r="O1089" s="69" t="s">
        <v>4372</v>
      </c>
      <c r="P1089" s="71">
        <v>1</v>
      </c>
      <c r="Q1089" s="71">
        <v>1</v>
      </c>
      <c r="R1089" s="73">
        <v>371702</v>
      </c>
      <c r="S1089" s="74">
        <f t="shared" si="48"/>
        <v>0</v>
      </c>
      <c r="T1089" s="73">
        <f t="shared" si="49"/>
        <v>371702</v>
      </c>
      <c r="U1089" s="75" t="s">
        <v>4397</v>
      </c>
      <c r="V1089" s="69" t="s">
        <v>4374</v>
      </c>
      <c r="W1089" s="84" t="s">
        <v>5417</v>
      </c>
    </row>
    <row r="1090" spans="1:24" ht="13" hidden="1" x14ac:dyDescent="0.15">
      <c r="A1090" s="64">
        <f t="shared" si="50"/>
        <v>1089</v>
      </c>
      <c r="C1090" s="79" t="s">
        <v>4398</v>
      </c>
      <c r="D1090" s="82">
        <v>44039</v>
      </c>
      <c r="E1090" s="66" t="s">
        <v>133</v>
      </c>
      <c r="F1090" s="68">
        <v>10805</v>
      </c>
      <c r="G1090" s="66" t="s">
        <v>96</v>
      </c>
      <c r="H1090" s="69" t="s">
        <v>4399</v>
      </c>
      <c r="I1090" s="66" t="s">
        <v>107</v>
      </c>
      <c r="J1090" s="69" t="s">
        <v>108</v>
      </c>
      <c r="K1090" s="76"/>
      <c r="L1090" s="76"/>
      <c r="M1090" s="76"/>
      <c r="N1090" s="69" t="s">
        <v>4400</v>
      </c>
      <c r="O1090" s="69" t="s">
        <v>123</v>
      </c>
      <c r="P1090" s="76"/>
      <c r="Q1090" s="76"/>
      <c r="R1090" s="73">
        <v>0</v>
      </c>
      <c r="S1090" s="74">
        <f t="shared" ref="S1090:S1153" si="51">IF(R1090&gt;0,0,(IF(ISNA(VLOOKUP(E1090,Missing_Vaulations,3,FALSE))=TRUE,0,(VLOOKUP(E1090,Missing_Vaulations,3,FALSE)))))</f>
        <v>12000</v>
      </c>
      <c r="T1090" s="73">
        <f t="shared" si="49"/>
        <v>12000</v>
      </c>
      <c r="U1090" s="75" t="s">
        <v>4401</v>
      </c>
      <c r="V1090" s="69" t="s">
        <v>146</v>
      </c>
      <c r="X1090" s="84" t="s">
        <v>5419</v>
      </c>
    </row>
    <row r="1091" spans="1:24" ht="13" hidden="1" x14ac:dyDescent="0.15">
      <c r="A1091" s="64">
        <f t="shared" si="50"/>
        <v>1090</v>
      </c>
      <c r="C1091" s="79" t="s">
        <v>4402</v>
      </c>
      <c r="D1091" s="82">
        <v>44039</v>
      </c>
      <c r="E1091" s="66" t="s">
        <v>4403</v>
      </c>
      <c r="F1091" s="68">
        <v>704</v>
      </c>
      <c r="G1091" s="66" t="s">
        <v>96</v>
      </c>
      <c r="H1091" s="69" t="s">
        <v>4404</v>
      </c>
      <c r="I1091" s="66" t="s">
        <v>107</v>
      </c>
      <c r="J1091" s="69" t="s">
        <v>142</v>
      </c>
      <c r="K1091" s="76"/>
      <c r="L1091" s="76"/>
      <c r="M1091" s="76"/>
      <c r="N1091" s="69" t="s">
        <v>4405</v>
      </c>
      <c r="O1091" s="69" t="s">
        <v>4406</v>
      </c>
      <c r="P1091" s="76"/>
      <c r="Q1091" s="76"/>
      <c r="R1091" s="73">
        <v>10000</v>
      </c>
      <c r="S1091" s="74">
        <f t="shared" si="51"/>
        <v>0</v>
      </c>
      <c r="T1091" s="73">
        <f t="shared" ref="T1091:T1154" si="52">R1091+S1091</f>
        <v>10000</v>
      </c>
      <c r="U1091" s="75" t="s">
        <v>4407</v>
      </c>
      <c r="V1091" s="69" t="s">
        <v>4408</v>
      </c>
    </row>
    <row r="1092" spans="1:24" ht="13" hidden="1" x14ac:dyDescent="0.15">
      <c r="A1092" s="64">
        <f t="shared" ref="A1092:A1155" si="53">A1091+1</f>
        <v>1091</v>
      </c>
      <c r="C1092" s="79" t="s">
        <v>4409</v>
      </c>
      <c r="D1092" s="82">
        <v>44039</v>
      </c>
      <c r="E1092" s="66" t="s">
        <v>154</v>
      </c>
      <c r="F1092" s="68">
        <v>11113</v>
      </c>
      <c r="G1092" s="66" t="s">
        <v>96</v>
      </c>
      <c r="H1092" s="69" t="s">
        <v>4410</v>
      </c>
      <c r="I1092" s="66" t="s">
        <v>113</v>
      </c>
      <c r="J1092" s="69" t="s">
        <v>135</v>
      </c>
      <c r="K1092" s="76"/>
      <c r="L1092" s="76"/>
      <c r="M1092" s="76"/>
      <c r="N1092" s="69" t="s">
        <v>4411</v>
      </c>
      <c r="O1092" s="76"/>
      <c r="P1092" s="76"/>
      <c r="Q1092" s="76"/>
      <c r="R1092" s="73">
        <v>0</v>
      </c>
      <c r="S1092" s="74">
        <f t="shared" si="51"/>
        <v>3000</v>
      </c>
      <c r="T1092" s="73">
        <f t="shared" si="52"/>
        <v>3000</v>
      </c>
      <c r="U1092" s="75" t="s">
        <v>4412</v>
      </c>
      <c r="V1092" s="69" t="s">
        <v>4413</v>
      </c>
    </row>
    <row r="1093" spans="1:24" ht="13" hidden="1" x14ac:dyDescent="0.15">
      <c r="A1093" s="64">
        <f t="shared" si="53"/>
        <v>1092</v>
      </c>
      <c r="C1093" s="79" t="s">
        <v>4414</v>
      </c>
      <c r="D1093" s="82">
        <v>44039</v>
      </c>
      <c r="E1093" s="66" t="s">
        <v>154</v>
      </c>
      <c r="F1093" s="68">
        <v>4505</v>
      </c>
      <c r="G1093" s="66" t="s">
        <v>96</v>
      </c>
      <c r="H1093" s="69" t="s">
        <v>2217</v>
      </c>
      <c r="I1093" s="66" t="s">
        <v>107</v>
      </c>
      <c r="J1093" s="69" t="s">
        <v>114</v>
      </c>
      <c r="K1093" s="76"/>
      <c r="L1093" s="76"/>
      <c r="M1093" s="76"/>
      <c r="N1093" s="69" t="s">
        <v>4415</v>
      </c>
      <c r="O1093" s="76"/>
      <c r="P1093" s="76"/>
      <c r="Q1093" s="76"/>
      <c r="R1093" s="73">
        <v>5800</v>
      </c>
      <c r="S1093" s="74">
        <f t="shared" si="51"/>
        <v>0</v>
      </c>
      <c r="T1093" s="73">
        <f t="shared" si="52"/>
        <v>5800</v>
      </c>
      <c r="U1093" s="75" t="s">
        <v>4416</v>
      </c>
      <c r="V1093" s="69" t="s">
        <v>4417</v>
      </c>
    </row>
    <row r="1094" spans="1:24" ht="13" hidden="1" x14ac:dyDescent="0.15">
      <c r="A1094" s="64">
        <f t="shared" si="53"/>
        <v>1093</v>
      </c>
      <c r="C1094" s="79" t="s">
        <v>4418</v>
      </c>
      <c r="D1094" s="82">
        <v>44039</v>
      </c>
      <c r="E1094" s="66" t="s">
        <v>154</v>
      </c>
      <c r="F1094" s="68">
        <v>8902</v>
      </c>
      <c r="G1094" s="66" t="s">
        <v>96</v>
      </c>
      <c r="H1094" s="69" t="s">
        <v>179</v>
      </c>
      <c r="I1094" s="66" t="s">
        <v>107</v>
      </c>
      <c r="J1094" s="69" t="s">
        <v>108</v>
      </c>
      <c r="K1094" s="76"/>
      <c r="L1094" s="76"/>
      <c r="M1094" s="76"/>
      <c r="N1094" s="69" t="s">
        <v>4419</v>
      </c>
      <c r="O1094" s="69" t="s">
        <v>123</v>
      </c>
      <c r="P1094" s="76"/>
      <c r="Q1094" s="76"/>
      <c r="R1094" s="73">
        <v>18734</v>
      </c>
      <c r="S1094" s="74">
        <f t="shared" si="51"/>
        <v>0</v>
      </c>
      <c r="T1094" s="73">
        <f t="shared" si="52"/>
        <v>18734</v>
      </c>
      <c r="U1094" s="75" t="s">
        <v>4420</v>
      </c>
      <c r="V1094" s="69" t="s">
        <v>4421</v>
      </c>
    </row>
    <row r="1095" spans="1:24" ht="13" hidden="1" x14ac:dyDescent="0.15">
      <c r="A1095" s="64">
        <f t="shared" si="53"/>
        <v>1094</v>
      </c>
      <c r="C1095" s="79" t="s">
        <v>4422</v>
      </c>
      <c r="D1095" s="82">
        <v>44039</v>
      </c>
      <c r="E1095" s="66" t="s">
        <v>154</v>
      </c>
      <c r="F1095" s="68">
        <v>708</v>
      </c>
      <c r="G1095" s="66" t="s">
        <v>96</v>
      </c>
      <c r="H1095" s="69" t="s">
        <v>539</v>
      </c>
      <c r="I1095" s="66" t="s">
        <v>113</v>
      </c>
      <c r="J1095" s="69" t="s">
        <v>162</v>
      </c>
      <c r="K1095" s="76"/>
      <c r="L1095" s="76"/>
      <c r="M1095" s="76"/>
      <c r="N1095" s="69" t="s">
        <v>4423</v>
      </c>
      <c r="O1095" s="69" t="s">
        <v>123</v>
      </c>
      <c r="P1095" s="76"/>
      <c r="Q1095" s="76"/>
      <c r="R1095" s="73">
        <v>0</v>
      </c>
      <c r="S1095" s="74">
        <f t="shared" si="51"/>
        <v>3000</v>
      </c>
      <c r="T1095" s="73">
        <f t="shared" si="52"/>
        <v>3000</v>
      </c>
      <c r="U1095" s="75" t="s">
        <v>4424</v>
      </c>
      <c r="V1095" s="69" t="s">
        <v>217</v>
      </c>
    </row>
    <row r="1096" spans="1:24" ht="13" hidden="1" x14ac:dyDescent="0.15">
      <c r="A1096" s="64">
        <f t="shared" si="53"/>
        <v>1095</v>
      </c>
      <c r="C1096" s="79" t="s">
        <v>4425</v>
      </c>
      <c r="D1096" s="82">
        <v>44039</v>
      </c>
      <c r="E1096" s="66" t="s">
        <v>154</v>
      </c>
      <c r="F1096" s="68">
        <v>3709</v>
      </c>
      <c r="G1096" s="66" t="s">
        <v>96</v>
      </c>
      <c r="H1096" s="69" t="s">
        <v>4426</v>
      </c>
      <c r="I1096" s="66" t="s">
        <v>4427</v>
      </c>
      <c r="J1096" s="69" t="s">
        <v>241</v>
      </c>
      <c r="K1096" s="76"/>
      <c r="L1096" s="76"/>
      <c r="M1096" s="76"/>
      <c r="N1096" s="69" t="s">
        <v>4428</v>
      </c>
      <c r="O1096" s="69" t="s">
        <v>1052</v>
      </c>
      <c r="P1096" s="76"/>
      <c r="Q1096" s="76"/>
      <c r="R1096" s="73">
        <v>10000</v>
      </c>
      <c r="S1096" s="74">
        <f t="shared" si="51"/>
        <v>0</v>
      </c>
      <c r="T1096" s="73">
        <f t="shared" si="52"/>
        <v>10000</v>
      </c>
      <c r="U1096" s="75" t="s">
        <v>4429</v>
      </c>
      <c r="V1096" s="69" t="s">
        <v>4430</v>
      </c>
    </row>
    <row r="1097" spans="1:24" ht="13" hidden="1" x14ac:dyDescent="0.15">
      <c r="A1097" s="64">
        <f t="shared" si="53"/>
        <v>1096</v>
      </c>
      <c r="C1097" s="79" t="s">
        <v>4431</v>
      </c>
      <c r="D1097" s="82">
        <v>44039</v>
      </c>
      <c r="E1097" s="66" t="s">
        <v>3063</v>
      </c>
      <c r="F1097" s="68">
        <v>2421</v>
      </c>
      <c r="G1097" s="66" t="s">
        <v>96</v>
      </c>
      <c r="H1097" s="69" t="s">
        <v>4432</v>
      </c>
      <c r="I1097" s="66" t="s">
        <v>120</v>
      </c>
      <c r="J1097" s="69" t="s">
        <v>241</v>
      </c>
      <c r="K1097" s="76"/>
      <c r="L1097" s="76"/>
      <c r="M1097" s="76"/>
      <c r="N1097" s="69" t="s">
        <v>4433</v>
      </c>
      <c r="O1097" s="69" t="s">
        <v>4434</v>
      </c>
      <c r="P1097" s="76"/>
      <c r="Q1097" s="76"/>
      <c r="R1097" s="73">
        <v>0</v>
      </c>
      <c r="S1097" s="74">
        <f t="shared" si="51"/>
        <v>3000</v>
      </c>
      <c r="T1097" s="73">
        <f t="shared" si="52"/>
        <v>3000</v>
      </c>
      <c r="U1097" s="75" t="s">
        <v>4435</v>
      </c>
      <c r="V1097" s="69" t="s">
        <v>4436</v>
      </c>
    </row>
    <row r="1098" spans="1:24" ht="13" hidden="1" x14ac:dyDescent="0.15">
      <c r="A1098" s="64">
        <f t="shared" si="53"/>
        <v>1097</v>
      </c>
      <c r="C1098" s="79" t="s">
        <v>4437</v>
      </c>
      <c r="D1098" s="82">
        <v>44039</v>
      </c>
      <c r="E1098" s="66" t="s">
        <v>4438</v>
      </c>
      <c r="F1098" s="68">
        <v>4001</v>
      </c>
      <c r="G1098" s="66" t="s">
        <v>96</v>
      </c>
      <c r="H1098" s="69" t="s">
        <v>2510</v>
      </c>
      <c r="I1098" s="66" t="s">
        <v>173</v>
      </c>
      <c r="J1098" s="69" t="s">
        <v>241</v>
      </c>
      <c r="K1098" s="76"/>
      <c r="L1098" s="76"/>
      <c r="M1098" s="76"/>
      <c r="N1098" s="69" t="s">
        <v>4439</v>
      </c>
      <c r="O1098" s="69" t="s">
        <v>4440</v>
      </c>
      <c r="P1098" s="71">
        <v>1</v>
      </c>
      <c r="Q1098" s="71">
        <v>1</v>
      </c>
      <c r="R1098" s="73">
        <v>10000</v>
      </c>
      <c r="S1098" s="74">
        <f t="shared" si="51"/>
        <v>0</v>
      </c>
      <c r="T1098" s="73">
        <f t="shared" si="52"/>
        <v>10000</v>
      </c>
      <c r="U1098" s="75" t="s">
        <v>4441</v>
      </c>
      <c r="V1098" s="69" t="s">
        <v>4442</v>
      </c>
    </row>
    <row r="1099" spans="1:24" ht="13" hidden="1" x14ac:dyDescent="0.15">
      <c r="A1099" s="64">
        <f t="shared" si="53"/>
        <v>1098</v>
      </c>
      <c r="C1099" s="79" t="s">
        <v>4443</v>
      </c>
      <c r="D1099" s="82">
        <v>44039</v>
      </c>
      <c r="E1099" s="66" t="s">
        <v>223</v>
      </c>
      <c r="F1099" s="68">
        <v>521</v>
      </c>
      <c r="G1099" s="66" t="s">
        <v>96</v>
      </c>
      <c r="H1099" s="69" t="s">
        <v>824</v>
      </c>
      <c r="I1099" s="66" t="s">
        <v>98</v>
      </c>
      <c r="J1099" s="69" t="s">
        <v>121</v>
      </c>
      <c r="K1099" s="76"/>
      <c r="L1099" s="76"/>
      <c r="M1099" s="76"/>
      <c r="N1099" s="69" t="s">
        <v>4444</v>
      </c>
      <c r="O1099" s="69" t="s">
        <v>226</v>
      </c>
      <c r="P1099" s="76"/>
      <c r="Q1099" s="76"/>
      <c r="R1099" s="73">
        <v>0</v>
      </c>
      <c r="S1099" s="74">
        <f t="shared" si="51"/>
        <v>3000</v>
      </c>
      <c r="T1099" s="73">
        <f t="shared" si="52"/>
        <v>3000</v>
      </c>
      <c r="U1099" s="75" t="s">
        <v>4445</v>
      </c>
      <c r="V1099" s="69" t="s">
        <v>233</v>
      </c>
    </row>
    <row r="1100" spans="1:24" ht="13" hidden="1" x14ac:dyDescent="0.15">
      <c r="A1100" s="64">
        <f t="shared" si="53"/>
        <v>1099</v>
      </c>
      <c r="C1100" s="79" t="s">
        <v>4446</v>
      </c>
      <c r="D1100" s="82">
        <v>44039</v>
      </c>
      <c r="E1100" s="66" t="s">
        <v>223</v>
      </c>
      <c r="F1100" s="68">
        <v>301</v>
      </c>
      <c r="G1100" s="66" t="s">
        <v>96</v>
      </c>
      <c r="H1100" s="69" t="s">
        <v>1120</v>
      </c>
      <c r="I1100" s="66" t="s">
        <v>107</v>
      </c>
      <c r="J1100" s="69" t="s">
        <v>156</v>
      </c>
      <c r="K1100" s="76"/>
      <c r="L1100" s="76"/>
      <c r="M1100" s="76"/>
      <c r="N1100" s="69" t="s">
        <v>4447</v>
      </c>
      <c r="O1100" s="69" t="s">
        <v>226</v>
      </c>
      <c r="P1100" s="76"/>
      <c r="Q1100" s="76"/>
      <c r="R1100" s="73">
        <v>0</v>
      </c>
      <c r="S1100" s="74">
        <f t="shared" si="51"/>
        <v>3000</v>
      </c>
      <c r="T1100" s="73">
        <f t="shared" si="52"/>
        <v>3000</v>
      </c>
      <c r="U1100" s="75" t="s">
        <v>4448</v>
      </c>
      <c r="V1100" s="69" t="s">
        <v>1790</v>
      </c>
    </row>
    <row r="1101" spans="1:24" ht="13" hidden="1" x14ac:dyDescent="0.15">
      <c r="A1101" s="64">
        <f t="shared" si="53"/>
        <v>1100</v>
      </c>
      <c r="C1101" s="79" t="s">
        <v>4449</v>
      </c>
      <c r="D1101" s="82">
        <v>44039</v>
      </c>
      <c r="E1101" s="66" t="s">
        <v>223</v>
      </c>
      <c r="F1101" s="68">
        <v>5024</v>
      </c>
      <c r="G1101" s="66" t="s">
        <v>96</v>
      </c>
      <c r="H1101" s="69" t="s">
        <v>4450</v>
      </c>
      <c r="I1101" s="66" t="s">
        <v>107</v>
      </c>
      <c r="J1101" s="69" t="s">
        <v>156</v>
      </c>
      <c r="K1101" s="76"/>
      <c r="L1101" s="76"/>
      <c r="M1101" s="76"/>
      <c r="N1101" s="69" t="s">
        <v>4451</v>
      </c>
      <c r="O1101" s="69" t="s">
        <v>480</v>
      </c>
      <c r="P1101" s="76"/>
      <c r="Q1101" s="76"/>
      <c r="R1101" s="73">
        <v>0</v>
      </c>
      <c r="S1101" s="74">
        <f t="shared" si="51"/>
        <v>3000</v>
      </c>
      <c r="T1101" s="73">
        <f t="shared" si="52"/>
        <v>3000</v>
      </c>
      <c r="U1101" s="75" t="s">
        <v>4452</v>
      </c>
      <c r="V1101" s="69" t="s">
        <v>442</v>
      </c>
    </row>
    <row r="1102" spans="1:24" ht="13" hidden="1" x14ac:dyDescent="0.15">
      <c r="A1102" s="64">
        <f t="shared" si="53"/>
        <v>1101</v>
      </c>
      <c r="C1102" s="79" t="s">
        <v>4453</v>
      </c>
      <c r="D1102" s="82">
        <v>44039</v>
      </c>
      <c r="E1102" s="66" t="s">
        <v>223</v>
      </c>
      <c r="F1102" s="68">
        <v>5704</v>
      </c>
      <c r="G1102" s="66" t="s">
        <v>96</v>
      </c>
      <c r="H1102" s="69" t="s">
        <v>4454</v>
      </c>
      <c r="I1102" s="66" t="s">
        <v>107</v>
      </c>
      <c r="J1102" s="69" t="s">
        <v>121</v>
      </c>
      <c r="K1102" s="76"/>
      <c r="L1102" s="76"/>
      <c r="M1102" s="76"/>
      <c r="N1102" s="69" t="s">
        <v>4455</v>
      </c>
      <c r="O1102" s="69" t="s">
        <v>2756</v>
      </c>
      <c r="P1102" s="76"/>
      <c r="Q1102" s="76"/>
      <c r="R1102" s="73">
        <v>0</v>
      </c>
      <c r="S1102" s="74">
        <f t="shared" si="51"/>
        <v>3000</v>
      </c>
      <c r="T1102" s="73">
        <f t="shared" si="52"/>
        <v>3000</v>
      </c>
      <c r="U1102" s="75" t="s">
        <v>4456</v>
      </c>
      <c r="V1102" s="69" t="s">
        <v>442</v>
      </c>
    </row>
    <row r="1103" spans="1:24" ht="13" hidden="1" x14ac:dyDescent="0.15">
      <c r="A1103" s="64">
        <f t="shared" si="53"/>
        <v>1102</v>
      </c>
      <c r="C1103" s="79" t="s">
        <v>4457</v>
      </c>
      <c r="D1103" s="82">
        <v>44039</v>
      </c>
      <c r="E1103" s="66" t="s">
        <v>223</v>
      </c>
      <c r="F1103" s="68">
        <v>10713</v>
      </c>
      <c r="G1103" s="66" t="s">
        <v>96</v>
      </c>
      <c r="H1103" s="69" t="s">
        <v>4458</v>
      </c>
      <c r="I1103" s="66" t="s">
        <v>1210</v>
      </c>
      <c r="J1103" s="69" t="s">
        <v>108</v>
      </c>
      <c r="K1103" s="76"/>
      <c r="L1103" s="76"/>
      <c r="M1103" s="76"/>
      <c r="N1103" s="69" t="s">
        <v>4459</v>
      </c>
      <c r="O1103" s="69" t="s">
        <v>4460</v>
      </c>
      <c r="P1103" s="76"/>
      <c r="Q1103" s="76"/>
      <c r="R1103" s="73">
        <v>0</v>
      </c>
      <c r="S1103" s="74">
        <f t="shared" si="51"/>
        <v>3000</v>
      </c>
      <c r="T1103" s="73">
        <f t="shared" si="52"/>
        <v>3000</v>
      </c>
      <c r="U1103" s="75" t="s">
        <v>4461</v>
      </c>
      <c r="V1103" s="69" t="s">
        <v>3075</v>
      </c>
    </row>
    <row r="1104" spans="1:24" ht="13" hidden="1" x14ac:dyDescent="0.15">
      <c r="A1104" s="64">
        <f t="shared" si="53"/>
        <v>1103</v>
      </c>
      <c r="C1104" s="79" t="s">
        <v>4462</v>
      </c>
      <c r="D1104" s="82">
        <v>44039</v>
      </c>
      <c r="E1104" s="66" t="s">
        <v>223</v>
      </c>
      <c r="F1104" s="68">
        <v>1009</v>
      </c>
      <c r="G1104" s="66" t="s">
        <v>96</v>
      </c>
      <c r="H1104" s="69" t="s">
        <v>4463</v>
      </c>
      <c r="I1104" s="66" t="s">
        <v>98</v>
      </c>
      <c r="J1104" s="69" t="s">
        <v>156</v>
      </c>
      <c r="K1104" s="76"/>
      <c r="L1104" s="76"/>
      <c r="M1104" s="76"/>
      <c r="N1104" s="69" t="s">
        <v>4464</v>
      </c>
      <c r="O1104" s="69" t="s">
        <v>4465</v>
      </c>
      <c r="P1104" s="76"/>
      <c r="Q1104" s="76"/>
      <c r="R1104" s="73">
        <v>0</v>
      </c>
      <c r="S1104" s="74">
        <f t="shared" si="51"/>
        <v>3000</v>
      </c>
      <c r="T1104" s="73">
        <f t="shared" si="52"/>
        <v>3000</v>
      </c>
      <c r="U1104" s="75" t="s">
        <v>4466</v>
      </c>
      <c r="V1104" s="69" t="s">
        <v>3075</v>
      </c>
    </row>
    <row r="1105" spans="1:25" ht="13" hidden="1" x14ac:dyDescent="0.15">
      <c r="A1105" s="64">
        <f t="shared" si="53"/>
        <v>1104</v>
      </c>
      <c r="C1105" s="79" t="s">
        <v>4467</v>
      </c>
      <c r="D1105" s="82">
        <v>44039</v>
      </c>
      <c r="E1105" s="66" t="s">
        <v>223</v>
      </c>
      <c r="F1105" s="68">
        <v>2000</v>
      </c>
      <c r="G1105" s="66" t="s">
        <v>96</v>
      </c>
      <c r="H1105" s="69" t="s">
        <v>1906</v>
      </c>
      <c r="I1105" s="66" t="s">
        <v>107</v>
      </c>
      <c r="J1105" s="69" t="s">
        <v>241</v>
      </c>
      <c r="K1105" s="76"/>
      <c r="L1105" s="76"/>
      <c r="M1105" s="76"/>
      <c r="N1105" s="69" t="s">
        <v>1907</v>
      </c>
      <c r="O1105" s="69" t="s">
        <v>1368</v>
      </c>
      <c r="P1105" s="76"/>
      <c r="Q1105" s="76"/>
      <c r="R1105" s="73">
        <v>0</v>
      </c>
      <c r="S1105" s="74">
        <f t="shared" si="51"/>
        <v>3000</v>
      </c>
      <c r="T1105" s="73">
        <f t="shared" si="52"/>
        <v>3000</v>
      </c>
      <c r="U1105" s="75" t="s">
        <v>1908</v>
      </c>
      <c r="V1105" s="69" t="s">
        <v>3075</v>
      </c>
    </row>
    <row r="1106" spans="1:25" ht="13" hidden="1" x14ac:dyDescent="0.15">
      <c r="A1106" s="64">
        <f t="shared" si="53"/>
        <v>1105</v>
      </c>
      <c r="C1106" s="79" t="s">
        <v>4468</v>
      </c>
      <c r="D1106" s="82">
        <v>44039</v>
      </c>
      <c r="E1106" s="66" t="s">
        <v>726</v>
      </c>
      <c r="F1106" s="68">
        <v>3719</v>
      </c>
      <c r="G1106" s="66" t="s">
        <v>96</v>
      </c>
      <c r="H1106" s="69" t="s">
        <v>444</v>
      </c>
      <c r="I1106" s="66" t="s">
        <v>445</v>
      </c>
      <c r="J1106" s="69" t="s">
        <v>156</v>
      </c>
      <c r="K1106" s="76"/>
      <c r="L1106" s="76"/>
      <c r="M1106" s="76"/>
      <c r="N1106" s="69" t="s">
        <v>4469</v>
      </c>
      <c r="O1106" s="69" t="s">
        <v>4470</v>
      </c>
      <c r="P1106" s="76"/>
      <c r="Q1106" s="76"/>
      <c r="R1106" s="73">
        <v>0</v>
      </c>
      <c r="S1106" s="74">
        <f t="shared" si="51"/>
        <v>2000</v>
      </c>
      <c r="T1106" s="73">
        <f t="shared" si="52"/>
        <v>2000</v>
      </c>
      <c r="U1106" s="75" t="s">
        <v>4471</v>
      </c>
      <c r="V1106" s="69" t="s">
        <v>4472</v>
      </c>
    </row>
    <row r="1107" spans="1:25" ht="13" hidden="1" x14ac:dyDescent="0.15">
      <c r="A1107" s="64">
        <f t="shared" si="53"/>
        <v>1106</v>
      </c>
      <c r="C1107" s="79" t="s">
        <v>4473</v>
      </c>
      <c r="D1107" s="82">
        <v>44039</v>
      </c>
      <c r="E1107" s="66" t="s">
        <v>726</v>
      </c>
      <c r="F1107" s="68">
        <v>2525</v>
      </c>
      <c r="G1107" s="66" t="s">
        <v>96</v>
      </c>
      <c r="H1107" s="69" t="s">
        <v>727</v>
      </c>
      <c r="I1107" s="66" t="s">
        <v>120</v>
      </c>
      <c r="J1107" s="69" t="s">
        <v>114</v>
      </c>
      <c r="K1107" s="76"/>
      <c r="L1107" s="76"/>
      <c r="M1107" s="76"/>
      <c r="N1107" s="69" t="s">
        <v>4474</v>
      </c>
      <c r="O1107" s="69" t="s">
        <v>4470</v>
      </c>
      <c r="P1107" s="76"/>
      <c r="Q1107" s="76"/>
      <c r="R1107" s="73">
        <v>0</v>
      </c>
      <c r="S1107" s="74">
        <f t="shared" si="51"/>
        <v>2000</v>
      </c>
      <c r="T1107" s="73">
        <f t="shared" si="52"/>
        <v>2000</v>
      </c>
      <c r="U1107" s="75" t="s">
        <v>4475</v>
      </c>
      <c r="V1107" s="69" t="s">
        <v>4476</v>
      </c>
    </row>
    <row r="1108" spans="1:25" ht="13" hidden="1" x14ac:dyDescent="0.15">
      <c r="A1108" s="64">
        <f t="shared" si="53"/>
        <v>1107</v>
      </c>
      <c r="C1108" s="79" t="s">
        <v>4477</v>
      </c>
      <c r="D1108" s="82">
        <v>44039</v>
      </c>
      <c r="E1108" s="66" t="s">
        <v>246</v>
      </c>
      <c r="F1108" s="68">
        <v>9413</v>
      </c>
      <c r="G1108" s="66" t="s">
        <v>96</v>
      </c>
      <c r="H1108" s="69" t="s">
        <v>4478</v>
      </c>
      <c r="I1108" s="66" t="s">
        <v>113</v>
      </c>
      <c r="J1108" s="69" t="s">
        <v>108</v>
      </c>
      <c r="K1108" s="76"/>
      <c r="L1108" s="76"/>
      <c r="M1108" s="76"/>
      <c r="N1108" s="69" t="s">
        <v>4479</v>
      </c>
      <c r="O1108" s="69" t="s">
        <v>4159</v>
      </c>
      <c r="P1108" s="76"/>
      <c r="Q1108" s="76"/>
      <c r="R1108" s="73">
        <v>0</v>
      </c>
      <c r="S1108" s="74">
        <f t="shared" si="51"/>
        <v>500</v>
      </c>
      <c r="T1108" s="73">
        <f t="shared" si="52"/>
        <v>500</v>
      </c>
      <c r="U1108" s="75" t="s">
        <v>4480</v>
      </c>
      <c r="V1108" s="69" t="s">
        <v>493</v>
      </c>
    </row>
    <row r="1109" spans="1:25" ht="13" hidden="1" x14ac:dyDescent="0.15">
      <c r="A1109" s="64">
        <f t="shared" si="53"/>
        <v>1108</v>
      </c>
      <c r="C1109" s="79" t="s">
        <v>4481</v>
      </c>
      <c r="D1109" s="82">
        <v>44039</v>
      </c>
      <c r="E1109" s="66" t="s">
        <v>246</v>
      </c>
      <c r="F1109" s="68">
        <v>713</v>
      </c>
      <c r="G1109" s="66" t="s">
        <v>278</v>
      </c>
      <c r="H1109" s="69" t="s">
        <v>1422</v>
      </c>
      <c r="I1109" s="66" t="s">
        <v>173</v>
      </c>
      <c r="J1109" s="69" t="s">
        <v>121</v>
      </c>
      <c r="K1109" s="76"/>
      <c r="L1109" s="76"/>
      <c r="M1109" s="76"/>
      <c r="N1109" s="69" t="s">
        <v>4482</v>
      </c>
      <c r="O1109" s="76"/>
      <c r="P1109" s="76"/>
      <c r="Q1109" s="76"/>
      <c r="R1109" s="73">
        <v>0</v>
      </c>
      <c r="S1109" s="74">
        <f t="shared" si="51"/>
        <v>500</v>
      </c>
      <c r="T1109" s="73">
        <f t="shared" si="52"/>
        <v>500</v>
      </c>
      <c r="U1109" s="75" t="s">
        <v>4483</v>
      </c>
      <c r="V1109" s="69" t="s">
        <v>3975</v>
      </c>
    </row>
    <row r="1110" spans="1:25" ht="13" hidden="1" x14ac:dyDescent="0.15">
      <c r="A1110" s="64">
        <f t="shared" si="53"/>
        <v>1109</v>
      </c>
      <c r="C1110" s="79" t="s">
        <v>4484</v>
      </c>
      <c r="D1110" s="82">
        <v>44039</v>
      </c>
      <c r="E1110" s="66" t="s">
        <v>246</v>
      </c>
      <c r="F1110" s="68">
        <v>14008</v>
      </c>
      <c r="G1110" s="66" t="s">
        <v>96</v>
      </c>
      <c r="H1110" s="69" t="s">
        <v>4485</v>
      </c>
      <c r="I1110" s="66" t="s">
        <v>113</v>
      </c>
      <c r="J1110" s="69" t="s">
        <v>142</v>
      </c>
      <c r="K1110" s="76"/>
      <c r="L1110" s="76"/>
      <c r="M1110" s="76"/>
      <c r="N1110" s="69" t="s">
        <v>4486</v>
      </c>
      <c r="O1110" s="69" t="s">
        <v>523</v>
      </c>
      <c r="P1110" s="76"/>
      <c r="Q1110" s="76"/>
      <c r="R1110" s="73">
        <v>0</v>
      </c>
      <c r="S1110" s="74">
        <f t="shared" si="51"/>
        <v>500</v>
      </c>
      <c r="T1110" s="73">
        <f t="shared" si="52"/>
        <v>500</v>
      </c>
      <c r="U1110" s="75" t="s">
        <v>4487</v>
      </c>
      <c r="V1110" s="69" t="s">
        <v>251</v>
      </c>
    </row>
    <row r="1111" spans="1:25" ht="13" hidden="1" x14ac:dyDescent="0.15">
      <c r="A1111" s="64">
        <f t="shared" si="53"/>
        <v>1110</v>
      </c>
      <c r="C1111" s="79" t="s">
        <v>4488</v>
      </c>
      <c r="D1111" s="82">
        <v>44039</v>
      </c>
      <c r="E1111" s="66" t="s">
        <v>246</v>
      </c>
      <c r="F1111" s="68">
        <v>8600</v>
      </c>
      <c r="G1111" s="66" t="s">
        <v>96</v>
      </c>
      <c r="H1111" s="69" t="s">
        <v>4489</v>
      </c>
      <c r="I1111" s="66" t="s">
        <v>113</v>
      </c>
      <c r="J1111" s="69" t="s">
        <v>130</v>
      </c>
      <c r="K1111" s="76"/>
      <c r="L1111" s="76"/>
      <c r="M1111" s="76"/>
      <c r="N1111" s="69" t="s">
        <v>4490</v>
      </c>
      <c r="O1111" s="69" t="s">
        <v>735</v>
      </c>
      <c r="P1111" s="76"/>
      <c r="Q1111" s="76"/>
      <c r="R1111" s="73">
        <v>0</v>
      </c>
      <c r="S1111" s="74">
        <f t="shared" si="51"/>
        <v>500</v>
      </c>
      <c r="T1111" s="73">
        <f t="shared" si="52"/>
        <v>500</v>
      </c>
      <c r="U1111" s="75" t="s">
        <v>4491</v>
      </c>
      <c r="V1111" s="69" t="s">
        <v>493</v>
      </c>
    </row>
    <row r="1112" spans="1:25" ht="13" hidden="1" x14ac:dyDescent="0.15">
      <c r="A1112" s="64">
        <f t="shared" si="53"/>
        <v>1111</v>
      </c>
      <c r="C1112" s="79" t="s">
        <v>4492</v>
      </c>
      <c r="D1112" s="82">
        <v>44039</v>
      </c>
      <c r="E1112" s="66" t="s">
        <v>246</v>
      </c>
      <c r="F1112" s="68">
        <v>7105</v>
      </c>
      <c r="G1112" s="66" t="s">
        <v>96</v>
      </c>
      <c r="H1112" s="69" t="s">
        <v>4122</v>
      </c>
      <c r="I1112" s="66" t="s">
        <v>98</v>
      </c>
      <c r="J1112" s="69" t="s">
        <v>893</v>
      </c>
      <c r="K1112" s="76"/>
      <c r="L1112" s="76"/>
      <c r="M1112" s="76"/>
      <c r="N1112" s="69" t="s">
        <v>4123</v>
      </c>
      <c r="O1112" s="69" t="s">
        <v>735</v>
      </c>
      <c r="P1112" s="76"/>
      <c r="Q1112" s="76"/>
      <c r="R1112" s="73">
        <v>0</v>
      </c>
      <c r="S1112" s="74">
        <f t="shared" si="51"/>
        <v>500</v>
      </c>
      <c r="T1112" s="73">
        <f t="shared" si="52"/>
        <v>500</v>
      </c>
      <c r="U1112" s="75" t="s">
        <v>4124</v>
      </c>
      <c r="V1112" s="69" t="s">
        <v>251</v>
      </c>
    </row>
    <row r="1113" spans="1:25" ht="13" hidden="1" x14ac:dyDescent="0.15">
      <c r="A1113" s="64">
        <f t="shared" si="53"/>
        <v>1112</v>
      </c>
      <c r="C1113" s="79" t="s">
        <v>4493</v>
      </c>
      <c r="D1113" s="82">
        <v>44039</v>
      </c>
      <c r="E1113" s="66" t="s">
        <v>246</v>
      </c>
      <c r="F1113" s="68">
        <v>11611</v>
      </c>
      <c r="G1113" s="66" t="s">
        <v>96</v>
      </c>
      <c r="H1113" s="69" t="s">
        <v>4494</v>
      </c>
      <c r="I1113" s="66" t="s">
        <v>107</v>
      </c>
      <c r="J1113" s="69" t="s">
        <v>108</v>
      </c>
      <c r="K1113" s="76"/>
      <c r="L1113" s="76"/>
      <c r="M1113" s="76"/>
      <c r="N1113" s="69" t="s">
        <v>4495</v>
      </c>
      <c r="O1113" s="69" t="s">
        <v>735</v>
      </c>
      <c r="P1113" s="76"/>
      <c r="Q1113" s="76"/>
      <c r="R1113" s="73">
        <v>0</v>
      </c>
      <c r="S1113" s="74">
        <f t="shared" si="51"/>
        <v>500</v>
      </c>
      <c r="T1113" s="73">
        <f t="shared" si="52"/>
        <v>500</v>
      </c>
      <c r="U1113" s="75" t="s">
        <v>4496</v>
      </c>
      <c r="V1113" s="69" t="s">
        <v>251</v>
      </c>
    </row>
    <row r="1114" spans="1:25" ht="13" hidden="1" x14ac:dyDescent="0.15">
      <c r="A1114" s="64">
        <f t="shared" si="53"/>
        <v>1113</v>
      </c>
      <c r="C1114" s="79" t="s">
        <v>4497</v>
      </c>
      <c r="D1114" s="82">
        <v>44039</v>
      </c>
      <c r="E1114" s="66" t="s">
        <v>267</v>
      </c>
      <c r="F1114" s="68">
        <v>1919</v>
      </c>
      <c r="G1114" s="66" t="s">
        <v>96</v>
      </c>
      <c r="H1114" s="69" t="s">
        <v>4498</v>
      </c>
      <c r="I1114" s="66" t="s">
        <v>120</v>
      </c>
      <c r="J1114" s="69" t="s">
        <v>121</v>
      </c>
      <c r="K1114" s="76"/>
      <c r="L1114" s="76"/>
      <c r="M1114" s="76"/>
      <c r="N1114" s="69" t="s">
        <v>4499</v>
      </c>
      <c r="O1114" s="69" t="s">
        <v>281</v>
      </c>
      <c r="P1114" s="76"/>
      <c r="Q1114" s="76"/>
      <c r="R1114" s="73">
        <v>0</v>
      </c>
      <c r="S1114" s="74">
        <f t="shared" si="51"/>
        <v>500</v>
      </c>
      <c r="T1114" s="73">
        <f t="shared" si="52"/>
        <v>500</v>
      </c>
      <c r="U1114" s="75" t="s">
        <v>4500</v>
      </c>
      <c r="V1114" s="69" t="s">
        <v>547</v>
      </c>
    </row>
    <row r="1115" spans="1:25" ht="13" hidden="1" x14ac:dyDescent="0.15">
      <c r="A1115" s="64">
        <f t="shared" si="53"/>
        <v>1114</v>
      </c>
      <c r="C1115" s="79" t="s">
        <v>4501</v>
      </c>
      <c r="D1115" s="82">
        <v>44039</v>
      </c>
      <c r="E1115" s="66" t="s">
        <v>267</v>
      </c>
      <c r="F1115" s="68">
        <v>11407</v>
      </c>
      <c r="G1115" s="66" t="s">
        <v>96</v>
      </c>
      <c r="H1115" s="69" t="s">
        <v>4502</v>
      </c>
      <c r="I1115" s="66" t="s">
        <v>445</v>
      </c>
      <c r="J1115" s="69" t="s">
        <v>135</v>
      </c>
      <c r="K1115" s="76"/>
      <c r="L1115" s="76"/>
      <c r="M1115" s="76"/>
      <c r="N1115" s="69" t="s">
        <v>4503</v>
      </c>
      <c r="O1115" s="69" t="s">
        <v>281</v>
      </c>
      <c r="P1115" s="76"/>
      <c r="Q1115" s="76"/>
      <c r="R1115" s="73">
        <v>0</v>
      </c>
      <c r="S1115" s="74">
        <f t="shared" si="51"/>
        <v>500</v>
      </c>
      <c r="T1115" s="73">
        <f t="shared" si="52"/>
        <v>500</v>
      </c>
      <c r="U1115" s="75" t="s">
        <v>4504</v>
      </c>
      <c r="V1115" s="69" t="s">
        <v>272</v>
      </c>
      <c r="Y1115" s="84" t="s">
        <v>5419</v>
      </c>
    </row>
    <row r="1116" spans="1:25" ht="13" hidden="1" x14ac:dyDescent="0.15">
      <c r="A1116" s="64">
        <f t="shared" si="53"/>
        <v>1115</v>
      </c>
      <c r="C1116" s="79" t="s">
        <v>4505</v>
      </c>
      <c r="D1116" s="82">
        <v>44039</v>
      </c>
      <c r="E1116" s="66" t="s">
        <v>267</v>
      </c>
      <c r="F1116" s="68">
        <v>801</v>
      </c>
      <c r="G1116" s="66" t="s">
        <v>96</v>
      </c>
      <c r="H1116" s="69" t="s">
        <v>4506</v>
      </c>
      <c r="I1116" s="66" t="s">
        <v>98</v>
      </c>
      <c r="J1116" s="69" t="s">
        <v>156</v>
      </c>
      <c r="K1116" s="76"/>
      <c r="L1116" s="76"/>
      <c r="M1116" s="76"/>
      <c r="N1116" s="69" t="s">
        <v>4507</v>
      </c>
      <c r="O1116" s="69" t="s">
        <v>123</v>
      </c>
      <c r="P1116" s="76"/>
      <c r="Q1116" s="76"/>
      <c r="R1116" s="73">
        <v>0</v>
      </c>
      <c r="S1116" s="74">
        <f t="shared" si="51"/>
        <v>500</v>
      </c>
      <c r="T1116" s="73">
        <f t="shared" si="52"/>
        <v>500</v>
      </c>
      <c r="U1116" s="75" t="s">
        <v>4508</v>
      </c>
      <c r="V1116" s="69" t="s">
        <v>4509</v>
      </c>
      <c r="Y1116" s="84" t="s">
        <v>5419</v>
      </c>
    </row>
    <row r="1117" spans="1:25" ht="13" x14ac:dyDescent="0.15">
      <c r="A1117" s="64">
        <f t="shared" si="53"/>
        <v>1116</v>
      </c>
      <c r="C1117" s="79" t="s">
        <v>4510</v>
      </c>
      <c r="D1117" s="82">
        <v>44039</v>
      </c>
      <c r="E1117" s="66" t="s">
        <v>298</v>
      </c>
      <c r="F1117" s="68">
        <v>507</v>
      </c>
      <c r="G1117" s="66" t="s">
        <v>96</v>
      </c>
      <c r="H1117" s="69" t="s">
        <v>3713</v>
      </c>
      <c r="I1117" s="66" t="s">
        <v>107</v>
      </c>
      <c r="J1117" s="69" t="s">
        <v>162</v>
      </c>
      <c r="K1117" s="76"/>
      <c r="L1117" s="76"/>
      <c r="M1117" s="76"/>
      <c r="N1117" s="69" t="s">
        <v>4511</v>
      </c>
      <c r="O1117" s="69" t="s">
        <v>1183</v>
      </c>
      <c r="P1117" s="76"/>
      <c r="Q1117" s="76"/>
      <c r="R1117" s="73">
        <v>50000</v>
      </c>
      <c r="S1117" s="74">
        <f t="shared" si="51"/>
        <v>0</v>
      </c>
      <c r="T1117" s="73">
        <f t="shared" si="52"/>
        <v>50000</v>
      </c>
      <c r="U1117" s="75" t="s">
        <v>4512</v>
      </c>
      <c r="V1117" s="69" t="s">
        <v>303</v>
      </c>
      <c r="W1117" s="84" t="s">
        <v>5417</v>
      </c>
    </row>
    <row r="1118" spans="1:25" ht="13" x14ac:dyDescent="0.15">
      <c r="A1118" s="64">
        <f t="shared" si="53"/>
        <v>1117</v>
      </c>
      <c r="C1118" s="79" t="s">
        <v>4513</v>
      </c>
      <c r="D1118" s="82">
        <v>44039</v>
      </c>
      <c r="E1118" s="66" t="s">
        <v>298</v>
      </c>
      <c r="F1118" s="68">
        <v>3510</v>
      </c>
      <c r="G1118" s="66" t="s">
        <v>96</v>
      </c>
      <c r="H1118" s="69" t="s">
        <v>4514</v>
      </c>
      <c r="I1118" s="66" t="s">
        <v>173</v>
      </c>
      <c r="J1118" s="69" t="s">
        <v>130</v>
      </c>
      <c r="K1118" s="76"/>
      <c r="L1118" s="76"/>
      <c r="M1118" s="76"/>
      <c r="N1118" s="69" t="s">
        <v>4515</v>
      </c>
      <c r="O1118" s="69" t="s">
        <v>1183</v>
      </c>
      <c r="P1118" s="76"/>
      <c r="Q1118" s="76"/>
      <c r="R1118" s="73">
        <v>50000</v>
      </c>
      <c r="S1118" s="74">
        <f t="shared" si="51"/>
        <v>0</v>
      </c>
      <c r="T1118" s="73">
        <f t="shared" si="52"/>
        <v>50000</v>
      </c>
      <c r="U1118" s="75" t="s">
        <v>4516</v>
      </c>
      <c r="V1118" s="69" t="s">
        <v>303</v>
      </c>
      <c r="W1118" s="84" t="s">
        <v>5417</v>
      </c>
    </row>
    <row r="1119" spans="1:25" ht="13" x14ac:dyDescent="0.15">
      <c r="A1119" s="64">
        <f t="shared" si="53"/>
        <v>1118</v>
      </c>
      <c r="C1119" s="79" t="s">
        <v>4517</v>
      </c>
      <c r="D1119" s="82">
        <v>44039</v>
      </c>
      <c r="E1119" s="66" t="s">
        <v>298</v>
      </c>
      <c r="F1119" s="68">
        <v>913</v>
      </c>
      <c r="G1119" s="66" t="s">
        <v>96</v>
      </c>
      <c r="H1119" s="69" t="s">
        <v>3491</v>
      </c>
      <c r="I1119" s="66" t="s">
        <v>113</v>
      </c>
      <c r="J1119" s="69" t="s">
        <v>162</v>
      </c>
      <c r="K1119" s="76"/>
      <c r="L1119" s="76"/>
      <c r="M1119" s="76"/>
      <c r="N1119" s="69" t="s">
        <v>3492</v>
      </c>
      <c r="O1119" s="69" t="s">
        <v>1183</v>
      </c>
      <c r="P1119" s="76"/>
      <c r="Q1119" s="76"/>
      <c r="R1119" s="73">
        <v>50000</v>
      </c>
      <c r="S1119" s="74">
        <f t="shared" si="51"/>
        <v>0</v>
      </c>
      <c r="T1119" s="73">
        <f t="shared" si="52"/>
        <v>50000</v>
      </c>
      <c r="U1119" s="75" t="s">
        <v>3494</v>
      </c>
      <c r="V1119" s="69" t="s">
        <v>562</v>
      </c>
      <c r="W1119" s="84" t="s">
        <v>5417</v>
      </c>
    </row>
    <row r="1120" spans="1:25" ht="13" hidden="1" x14ac:dyDescent="0.15">
      <c r="A1120" s="64">
        <f t="shared" si="53"/>
        <v>1119</v>
      </c>
      <c r="C1120" s="79" t="s">
        <v>4518</v>
      </c>
      <c r="D1120" s="82">
        <v>44039</v>
      </c>
      <c r="E1120" s="66" t="s">
        <v>298</v>
      </c>
      <c r="F1120" s="68">
        <v>28</v>
      </c>
      <c r="G1120" s="66" t="s">
        <v>96</v>
      </c>
      <c r="H1120" s="69" t="s">
        <v>2157</v>
      </c>
      <c r="I1120" s="66" t="s">
        <v>120</v>
      </c>
      <c r="J1120" s="69" t="s">
        <v>241</v>
      </c>
      <c r="K1120" s="76"/>
      <c r="L1120" s="76"/>
      <c r="M1120" s="76"/>
      <c r="N1120" s="69" t="s">
        <v>3317</v>
      </c>
      <c r="O1120" s="69" t="s">
        <v>4519</v>
      </c>
      <c r="P1120" s="76"/>
      <c r="Q1120" s="76"/>
      <c r="R1120" s="73">
        <v>0</v>
      </c>
      <c r="S1120" s="74">
        <f t="shared" si="51"/>
        <v>500</v>
      </c>
      <c r="T1120" s="73">
        <f t="shared" si="52"/>
        <v>500</v>
      </c>
      <c r="U1120" s="75" t="s">
        <v>3318</v>
      </c>
      <c r="V1120" s="69" t="s">
        <v>596</v>
      </c>
    </row>
    <row r="1121" spans="1:22" ht="13" hidden="1" x14ac:dyDescent="0.15">
      <c r="A1121" s="64">
        <f t="shared" si="53"/>
        <v>1120</v>
      </c>
      <c r="C1121" s="79" t="s">
        <v>4520</v>
      </c>
      <c r="D1121" s="82">
        <v>44039</v>
      </c>
      <c r="E1121" s="66" t="s">
        <v>298</v>
      </c>
      <c r="F1121" s="68">
        <v>8405</v>
      </c>
      <c r="G1121" s="66" t="s">
        <v>96</v>
      </c>
      <c r="H1121" s="69" t="s">
        <v>4521</v>
      </c>
      <c r="I1121" s="66" t="s">
        <v>107</v>
      </c>
      <c r="J1121" s="69" t="s">
        <v>135</v>
      </c>
      <c r="K1121" s="76"/>
      <c r="L1121" s="76"/>
      <c r="M1121" s="76"/>
      <c r="N1121" s="69" t="s">
        <v>4522</v>
      </c>
      <c r="O1121" s="69" t="s">
        <v>123</v>
      </c>
      <c r="P1121" s="76"/>
      <c r="Q1121" s="76"/>
      <c r="R1121" s="73">
        <v>0</v>
      </c>
      <c r="S1121" s="74">
        <f t="shared" si="51"/>
        <v>500</v>
      </c>
      <c r="T1121" s="73">
        <f t="shared" si="52"/>
        <v>500</v>
      </c>
      <c r="U1121" s="75" t="s">
        <v>4523</v>
      </c>
      <c r="V1121" s="69" t="s">
        <v>596</v>
      </c>
    </row>
    <row r="1122" spans="1:22" ht="13" hidden="1" x14ac:dyDescent="0.15">
      <c r="A1122" s="64">
        <f t="shared" si="53"/>
        <v>1121</v>
      </c>
      <c r="C1122" s="79" t="s">
        <v>4524</v>
      </c>
      <c r="D1122" s="82">
        <v>44039</v>
      </c>
      <c r="E1122" s="66" t="s">
        <v>298</v>
      </c>
      <c r="F1122" s="68">
        <v>2516</v>
      </c>
      <c r="G1122" s="66" t="s">
        <v>96</v>
      </c>
      <c r="H1122" s="69" t="s">
        <v>4525</v>
      </c>
      <c r="I1122" s="66" t="s">
        <v>98</v>
      </c>
      <c r="J1122" s="69" t="s">
        <v>121</v>
      </c>
      <c r="K1122" s="76"/>
      <c r="L1122" s="76"/>
      <c r="M1122" s="76"/>
      <c r="N1122" s="69" t="s">
        <v>4526</v>
      </c>
      <c r="O1122" s="69" t="s">
        <v>4527</v>
      </c>
      <c r="P1122" s="76"/>
      <c r="Q1122" s="76"/>
      <c r="R1122" s="73">
        <v>0</v>
      </c>
      <c r="S1122" s="74">
        <f t="shared" si="51"/>
        <v>500</v>
      </c>
      <c r="T1122" s="73">
        <f t="shared" si="52"/>
        <v>500</v>
      </c>
      <c r="U1122" s="75" t="s">
        <v>4528</v>
      </c>
      <c r="V1122" s="69" t="s">
        <v>596</v>
      </c>
    </row>
    <row r="1123" spans="1:22" ht="13" hidden="1" x14ac:dyDescent="0.15">
      <c r="A1123" s="64">
        <f t="shared" si="53"/>
        <v>1122</v>
      </c>
      <c r="C1123" s="79" t="s">
        <v>4529</v>
      </c>
      <c r="D1123" s="82">
        <v>44039</v>
      </c>
      <c r="E1123" s="66" t="s">
        <v>298</v>
      </c>
      <c r="F1123" s="68">
        <v>4701</v>
      </c>
      <c r="G1123" s="66" t="s">
        <v>96</v>
      </c>
      <c r="H1123" s="69" t="s">
        <v>4530</v>
      </c>
      <c r="I1123" s="66" t="s">
        <v>120</v>
      </c>
      <c r="J1123" s="69" t="s">
        <v>156</v>
      </c>
      <c r="K1123" s="76"/>
      <c r="L1123" s="76"/>
      <c r="M1123" s="76"/>
      <c r="N1123" s="69" t="s">
        <v>4531</v>
      </c>
      <c r="O1123" s="69" t="s">
        <v>1424</v>
      </c>
      <c r="P1123" s="76"/>
      <c r="Q1123" s="76"/>
      <c r="R1123" s="73">
        <v>0</v>
      </c>
      <c r="S1123" s="74">
        <f t="shared" si="51"/>
        <v>500</v>
      </c>
      <c r="T1123" s="73">
        <f t="shared" si="52"/>
        <v>500</v>
      </c>
      <c r="U1123" s="75" t="s">
        <v>4532</v>
      </c>
      <c r="V1123" s="69" t="s">
        <v>4533</v>
      </c>
    </row>
    <row r="1124" spans="1:22" ht="13" hidden="1" x14ac:dyDescent="0.15">
      <c r="A1124" s="64">
        <f t="shared" si="53"/>
        <v>1123</v>
      </c>
      <c r="C1124" s="79" t="s">
        <v>4534</v>
      </c>
      <c r="D1124" s="82">
        <v>44040</v>
      </c>
      <c r="E1124" s="66" t="s">
        <v>95</v>
      </c>
      <c r="F1124" s="68">
        <v>14116</v>
      </c>
      <c r="G1124" s="66" t="s">
        <v>96</v>
      </c>
      <c r="H1124" s="69" t="s">
        <v>4535</v>
      </c>
      <c r="I1124" s="66" t="s">
        <v>98</v>
      </c>
      <c r="J1124" s="69" t="s">
        <v>108</v>
      </c>
      <c r="K1124" s="70">
        <v>7302</v>
      </c>
      <c r="L1124" s="71">
        <v>10</v>
      </c>
      <c r="M1124" s="72">
        <v>4</v>
      </c>
      <c r="N1124" s="69" t="s">
        <v>174</v>
      </c>
      <c r="O1124" s="69" t="s">
        <v>4536</v>
      </c>
      <c r="P1124" s="71">
        <v>1</v>
      </c>
      <c r="Q1124" s="71">
        <v>1</v>
      </c>
      <c r="R1124" s="73">
        <v>506737</v>
      </c>
      <c r="S1124" s="74">
        <f t="shared" si="51"/>
        <v>0</v>
      </c>
      <c r="T1124" s="73">
        <f t="shared" si="52"/>
        <v>506737</v>
      </c>
      <c r="U1124" s="75" t="s">
        <v>4537</v>
      </c>
      <c r="V1124" s="76"/>
    </row>
    <row r="1125" spans="1:22" ht="13" hidden="1" x14ac:dyDescent="0.15">
      <c r="A1125" s="64">
        <f t="shared" si="53"/>
        <v>1124</v>
      </c>
      <c r="C1125" s="79" t="s">
        <v>4538</v>
      </c>
      <c r="D1125" s="82">
        <v>44040</v>
      </c>
      <c r="E1125" s="66" t="s">
        <v>95</v>
      </c>
      <c r="F1125" s="68">
        <v>231</v>
      </c>
      <c r="G1125" s="66" t="s">
        <v>96</v>
      </c>
      <c r="H1125" s="69" t="s">
        <v>4539</v>
      </c>
      <c r="I1125" s="66" t="s">
        <v>107</v>
      </c>
      <c r="J1125" s="69" t="s">
        <v>142</v>
      </c>
      <c r="K1125" s="70">
        <v>0</v>
      </c>
      <c r="L1125" s="71">
        <v>3</v>
      </c>
      <c r="M1125" s="76"/>
      <c r="N1125" s="69" t="s">
        <v>109</v>
      </c>
      <c r="O1125" s="69" t="s">
        <v>109</v>
      </c>
      <c r="P1125" s="71">
        <v>1</v>
      </c>
      <c r="Q1125" s="71">
        <v>1</v>
      </c>
      <c r="R1125" s="73">
        <v>331260</v>
      </c>
      <c r="S1125" s="74">
        <f t="shared" si="51"/>
        <v>0</v>
      </c>
      <c r="T1125" s="73">
        <f t="shared" si="52"/>
        <v>331260</v>
      </c>
      <c r="U1125" s="75" t="s">
        <v>4540</v>
      </c>
      <c r="V1125" s="76"/>
    </row>
    <row r="1126" spans="1:22" ht="13" hidden="1" x14ac:dyDescent="0.15">
      <c r="A1126" s="64">
        <f t="shared" si="53"/>
        <v>1125</v>
      </c>
      <c r="C1126" s="79" t="s">
        <v>4541</v>
      </c>
      <c r="D1126" s="82">
        <v>44040</v>
      </c>
      <c r="E1126" s="66" t="s">
        <v>154</v>
      </c>
      <c r="F1126" s="68">
        <v>13111</v>
      </c>
      <c r="G1126" s="66" t="s">
        <v>96</v>
      </c>
      <c r="H1126" s="69" t="s">
        <v>4542</v>
      </c>
      <c r="I1126" s="66" t="s">
        <v>129</v>
      </c>
      <c r="J1126" s="69" t="s">
        <v>142</v>
      </c>
      <c r="K1126" s="76"/>
      <c r="L1126" s="76"/>
      <c r="M1126" s="76"/>
      <c r="N1126" s="69" t="s">
        <v>4543</v>
      </c>
      <c r="O1126" s="69" t="s">
        <v>632</v>
      </c>
      <c r="P1126" s="76"/>
      <c r="Q1126" s="76"/>
      <c r="R1126" s="73">
        <v>10000</v>
      </c>
      <c r="S1126" s="74">
        <f t="shared" si="51"/>
        <v>0</v>
      </c>
      <c r="T1126" s="73">
        <f t="shared" si="52"/>
        <v>10000</v>
      </c>
      <c r="U1126" s="75" t="s">
        <v>4544</v>
      </c>
      <c r="V1126" s="69" t="s">
        <v>4545</v>
      </c>
    </row>
    <row r="1127" spans="1:22" ht="13" hidden="1" x14ac:dyDescent="0.15">
      <c r="A1127" s="64">
        <f t="shared" si="53"/>
        <v>1126</v>
      </c>
      <c r="C1127" s="79" t="s">
        <v>4546</v>
      </c>
      <c r="D1127" s="82">
        <v>44040</v>
      </c>
      <c r="E1127" s="66" t="s">
        <v>154</v>
      </c>
      <c r="F1127" s="68">
        <v>4714</v>
      </c>
      <c r="G1127" s="66" t="s">
        <v>96</v>
      </c>
      <c r="H1127" s="69" t="s">
        <v>4324</v>
      </c>
      <c r="I1127" s="66" t="s">
        <v>107</v>
      </c>
      <c r="J1127" s="69" t="s">
        <v>135</v>
      </c>
      <c r="K1127" s="76"/>
      <c r="L1127" s="76"/>
      <c r="M1127" s="76"/>
      <c r="N1127" s="69" t="s">
        <v>4547</v>
      </c>
      <c r="O1127" s="69" t="s">
        <v>123</v>
      </c>
      <c r="P1127" s="76"/>
      <c r="Q1127" s="76"/>
      <c r="R1127" s="73">
        <v>12445</v>
      </c>
      <c r="S1127" s="74">
        <f t="shared" si="51"/>
        <v>0</v>
      </c>
      <c r="T1127" s="73">
        <f t="shared" si="52"/>
        <v>12445</v>
      </c>
      <c r="U1127" s="75" t="s">
        <v>4548</v>
      </c>
      <c r="V1127" s="69" t="s">
        <v>4549</v>
      </c>
    </row>
    <row r="1128" spans="1:22" ht="13" hidden="1" x14ac:dyDescent="0.15">
      <c r="A1128" s="64">
        <f t="shared" si="53"/>
        <v>1127</v>
      </c>
      <c r="C1128" s="79" t="s">
        <v>4550</v>
      </c>
      <c r="D1128" s="82">
        <v>44040</v>
      </c>
      <c r="E1128" s="66" t="s">
        <v>154</v>
      </c>
      <c r="F1128" s="68">
        <v>4337</v>
      </c>
      <c r="G1128" s="66" t="s">
        <v>96</v>
      </c>
      <c r="H1128" s="69" t="s">
        <v>4551</v>
      </c>
      <c r="I1128" s="66" t="s">
        <v>107</v>
      </c>
      <c r="J1128" s="69" t="s">
        <v>135</v>
      </c>
      <c r="K1128" s="76"/>
      <c r="L1128" s="76"/>
      <c r="M1128" s="76"/>
      <c r="N1128" s="69" t="s">
        <v>4552</v>
      </c>
      <c r="O1128" s="69" t="s">
        <v>2493</v>
      </c>
      <c r="P1128" s="76"/>
      <c r="Q1128" s="76"/>
      <c r="R1128" s="73">
        <v>0</v>
      </c>
      <c r="S1128" s="74">
        <f t="shared" si="51"/>
        <v>3000</v>
      </c>
      <c r="T1128" s="73">
        <f t="shared" si="52"/>
        <v>3000</v>
      </c>
      <c r="U1128" s="75" t="s">
        <v>4553</v>
      </c>
      <c r="V1128" s="69" t="s">
        <v>201</v>
      </c>
    </row>
    <row r="1129" spans="1:22" ht="13" hidden="1" x14ac:dyDescent="0.15">
      <c r="A1129" s="64">
        <f t="shared" si="53"/>
        <v>1128</v>
      </c>
      <c r="C1129" s="79" t="s">
        <v>4554</v>
      </c>
      <c r="D1129" s="82">
        <v>44040</v>
      </c>
      <c r="E1129" s="66" t="s">
        <v>154</v>
      </c>
      <c r="F1129" s="68">
        <v>1506</v>
      </c>
      <c r="G1129" s="66" t="s">
        <v>96</v>
      </c>
      <c r="H1129" s="69" t="s">
        <v>2624</v>
      </c>
      <c r="I1129" s="66" t="s">
        <v>173</v>
      </c>
      <c r="J1129" s="69" t="s">
        <v>142</v>
      </c>
      <c r="K1129" s="76"/>
      <c r="L1129" s="76"/>
      <c r="M1129" s="76"/>
      <c r="N1129" s="69" t="s">
        <v>4555</v>
      </c>
      <c r="O1129" s="69" t="s">
        <v>2493</v>
      </c>
      <c r="P1129" s="76"/>
      <c r="Q1129" s="76"/>
      <c r="R1129" s="73">
        <v>0</v>
      </c>
      <c r="S1129" s="74">
        <f t="shared" si="51"/>
        <v>3000</v>
      </c>
      <c r="T1129" s="73">
        <f t="shared" si="52"/>
        <v>3000</v>
      </c>
      <c r="U1129" s="75" t="s">
        <v>4556</v>
      </c>
      <c r="V1129" s="69" t="s">
        <v>4557</v>
      </c>
    </row>
    <row r="1130" spans="1:22" ht="13" hidden="1" x14ac:dyDescent="0.15">
      <c r="A1130" s="64">
        <f t="shared" si="53"/>
        <v>1129</v>
      </c>
      <c r="C1130" s="79" t="s">
        <v>4558</v>
      </c>
      <c r="D1130" s="82">
        <v>44040</v>
      </c>
      <c r="E1130" s="66" t="s">
        <v>154</v>
      </c>
      <c r="F1130" s="68">
        <v>11119</v>
      </c>
      <c r="G1130" s="66" t="s">
        <v>96</v>
      </c>
      <c r="H1130" s="69" t="s">
        <v>4559</v>
      </c>
      <c r="I1130" s="66" t="s">
        <v>107</v>
      </c>
      <c r="J1130" s="69" t="s">
        <v>135</v>
      </c>
      <c r="K1130" s="76"/>
      <c r="L1130" s="76"/>
      <c r="M1130" s="76"/>
      <c r="N1130" s="69" t="s">
        <v>4560</v>
      </c>
      <c r="O1130" s="69" t="s">
        <v>123</v>
      </c>
      <c r="P1130" s="76"/>
      <c r="Q1130" s="76"/>
      <c r="R1130" s="73">
        <v>0</v>
      </c>
      <c r="S1130" s="74">
        <f t="shared" si="51"/>
        <v>3000</v>
      </c>
      <c r="T1130" s="73">
        <f t="shared" si="52"/>
        <v>3000</v>
      </c>
      <c r="U1130" s="75" t="s">
        <v>4561</v>
      </c>
      <c r="V1130" s="69" t="s">
        <v>4562</v>
      </c>
    </row>
    <row r="1131" spans="1:22" ht="13" hidden="1" x14ac:dyDescent="0.15">
      <c r="A1131" s="64">
        <f t="shared" si="53"/>
        <v>1130</v>
      </c>
      <c r="C1131" s="79" t="s">
        <v>4563</v>
      </c>
      <c r="D1131" s="82">
        <v>44040</v>
      </c>
      <c r="E1131" s="66" t="s">
        <v>154</v>
      </c>
      <c r="F1131" s="68">
        <v>8117</v>
      </c>
      <c r="G1131" s="66" t="s">
        <v>96</v>
      </c>
      <c r="H1131" s="69" t="s">
        <v>3854</v>
      </c>
      <c r="I1131" s="66" t="s">
        <v>120</v>
      </c>
      <c r="J1131" s="69" t="s">
        <v>108</v>
      </c>
      <c r="K1131" s="76"/>
      <c r="L1131" s="76"/>
      <c r="M1131" s="76"/>
      <c r="N1131" s="69" t="s">
        <v>3855</v>
      </c>
      <c r="O1131" s="69" t="s">
        <v>123</v>
      </c>
      <c r="P1131" s="71">
        <v>1</v>
      </c>
      <c r="Q1131" s="71">
        <v>1</v>
      </c>
      <c r="R1131" s="73">
        <v>10000</v>
      </c>
      <c r="S1131" s="74">
        <f t="shared" si="51"/>
        <v>0</v>
      </c>
      <c r="T1131" s="73">
        <f t="shared" si="52"/>
        <v>10000</v>
      </c>
      <c r="U1131" s="75" t="s">
        <v>3857</v>
      </c>
      <c r="V1131" s="69" t="s">
        <v>679</v>
      </c>
    </row>
    <row r="1132" spans="1:22" ht="13" hidden="1" x14ac:dyDescent="0.15">
      <c r="A1132" s="64">
        <f t="shared" si="53"/>
        <v>1131</v>
      </c>
      <c r="C1132" s="79" t="s">
        <v>4564</v>
      </c>
      <c r="D1132" s="82">
        <v>44040</v>
      </c>
      <c r="E1132" s="66" t="s">
        <v>154</v>
      </c>
      <c r="F1132" s="68">
        <v>3512</v>
      </c>
      <c r="G1132" s="66" t="s">
        <v>96</v>
      </c>
      <c r="H1132" s="69" t="s">
        <v>4565</v>
      </c>
      <c r="I1132" s="66" t="s">
        <v>527</v>
      </c>
      <c r="J1132" s="69" t="s">
        <v>156</v>
      </c>
      <c r="K1132" s="76"/>
      <c r="L1132" s="76"/>
      <c r="M1132" s="76"/>
      <c r="N1132" s="69" t="s">
        <v>4566</v>
      </c>
      <c r="O1132" s="69" t="s">
        <v>123</v>
      </c>
      <c r="P1132" s="71">
        <v>1</v>
      </c>
      <c r="Q1132" s="71">
        <v>1</v>
      </c>
      <c r="R1132" s="73">
        <v>30000</v>
      </c>
      <c r="S1132" s="74">
        <f t="shared" si="51"/>
        <v>0</v>
      </c>
      <c r="T1132" s="73">
        <f t="shared" si="52"/>
        <v>30000</v>
      </c>
      <c r="U1132" s="75" t="s">
        <v>4567</v>
      </c>
      <c r="V1132" s="69" t="s">
        <v>4568</v>
      </c>
    </row>
    <row r="1133" spans="1:22" ht="13" hidden="1" x14ac:dyDescent="0.15">
      <c r="A1133" s="64">
        <f t="shared" si="53"/>
        <v>1132</v>
      </c>
      <c r="C1133" s="79" t="s">
        <v>4569</v>
      </c>
      <c r="D1133" s="82">
        <v>44040</v>
      </c>
      <c r="E1133" s="66" t="s">
        <v>223</v>
      </c>
      <c r="F1133" s="68">
        <v>1301</v>
      </c>
      <c r="G1133" s="66" t="s">
        <v>96</v>
      </c>
      <c r="H1133" s="69" t="s">
        <v>832</v>
      </c>
      <c r="I1133" s="66" t="s">
        <v>445</v>
      </c>
      <c r="J1133" s="69" t="s">
        <v>121</v>
      </c>
      <c r="K1133" s="76"/>
      <c r="L1133" s="76"/>
      <c r="M1133" s="76"/>
      <c r="N1133" s="69" t="s">
        <v>4570</v>
      </c>
      <c r="O1133" s="69" t="s">
        <v>1788</v>
      </c>
      <c r="P1133" s="76"/>
      <c r="Q1133" s="76"/>
      <c r="R1133" s="73">
        <v>0</v>
      </c>
      <c r="S1133" s="74">
        <f t="shared" si="51"/>
        <v>3000</v>
      </c>
      <c r="T1133" s="73">
        <f t="shared" si="52"/>
        <v>3000</v>
      </c>
      <c r="U1133" s="75" t="s">
        <v>4571</v>
      </c>
      <c r="V1133" s="69" t="s">
        <v>228</v>
      </c>
    </row>
    <row r="1134" spans="1:22" ht="13" hidden="1" x14ac:dyDescent="0.15">
      <c r="A1134" s="64">
        <f t="shared" si="53"/>
        <v>1133</v>
      </c>
      <c r="C1134" s="79" t="s">
        <v>4572</v>
      </c>
      <c r="D1134" s="82">
        <v>44040</v>
      </c>
      <c r="E1134" s="66" t="s">
        <v>223</v>
      </c>
      <c r="F1134" s="68">
        <v>3119</v>
      </c>
      <c r="G1134" s="66" t="s">
        <v>96</v>
      </c>
      <c r="H1134" s="69" t="s">
        <v>4573</v>
      </c>
      <c r="I1134" s="66" t="s">
        <v>173</v>
      </c>
      <c r="J1134" s="69" t="s">
        <v>114</v>
      </c>
      <c r="K1134" s="76"/>
      <c r="L1134" s="76"/>
      <c r="M1134" s="76"/>
      <c r="N1134" s="69" t="s">
        <v>4574</v>
      </c>
      <c r="O1134" s="69" t="s">
        <v>123</v>
      </c>
      <c r="P1134" s="76"/>
      <c r="Q1134" s="76"/>
      <c r="R1134" s="73">
        <v>0</v>
      </c>
      <c r="S1134" s="74">
        <f t="shared" si="51"/>
        <v>3000</v>
      </c>
      <c r="T1134" s="73">
        <f t="shared" si="52"/>
        <v>3000</v>
      </c>
      <c r="U1134" s="75" t="s">
        <v>4575</v>
      </c>
      <c r="V1134" s="69" t="s">
        <v>233</v>
      </c>
    </row>
    <row r="1135" spans="1:22" ht="13" hidden="1" x14ac:dyDescent="0.15">
      <c r="A1135" s="64">
        <f t="shared" si="53"/>
        <v>1134</v>
      </c>
      <c r="C1135" s="79" t="s">
        <v>4576</v>
      </c>
      <c r="D1135" s="82">
        <v>44040</v>
      </c>
      <c r="E1135" s="66" t="s">
        <v>223</v>
      </c>
      <c r="F1135" s="68">
        <v>2404</v>
      </c>
      <c r="G1135" s="66" t="s">
        <v>96</v>
      </c>
      <c r="H1135" s="69" t="s">
        <v>3563</v>
      </c>
      <c r="I1135" s="66" t="s">
        <v>445</v>
      </c>
      <c r="J1135" s="69" t="s">
        <v>121</v>
      </c>
      <c r="K1135" s="76"/>
      <c r="L1135" s="76"/>
      <c r="M1135" s="76"/>
      <c r="N1135" s="69" t="s">
        <v>4577</v>
      </c>
      <c r="O1135" s="69" t="s">
        <v>1374</v>
      </c>
      <c r="P1135" s="76"/>
      <c r="Q1135" s="76"/>
      <c r="R1135" s="73">
        <v>0</v>
      </c>
      <c r="S1135" s="74">
        <f t="shared" si="51"/>
        <v>3000</v>
      </c>
      <c r="T1135" s="73">
        <f t="shared" si="52"/>
        <v>3000</v>
      </c>
      <c r="U1135" s="75" t="s">
        <v>4578</v>
      </c>
      <c r="V1135" s="69" t="s">
        <v>238</v>
      </c>
    </row>
    <row r="1136" spans="1:22" ht="13" hidden="1" x14ac:dyDescent="0.15">
      <c r="A1136" s="64">
        <f t="shared" si="53"/>
        <v>1135</v>
      </c>
      <c r="C1136" s="79" t="s">
        <v>4579</v>
      </c>
      <c r="D1136" s="82">
        <v>44040</v>
      </c>
      <c r="E1136" s="66" t="s">
        <v>223</v>
      </c>
      <c r="F1136" s="68">
        <v>5213</v>
      </c>
      <c r="G1136" s="66" t="s">
        <v>96</v>
      </c>
      <c r="H1136" s="69" t="s">
        <v>4580</v>
      </c>
      <c r="I1136" s="66" t="s">
        <v>120</v>
      </c>
      <c r="J1136" s="69" t="s">
        <v>162</v>
      </c>
      <c r="K1136" s="76"/>
      <c r="L1136" s="76"/>
      <c r="M1136" s="76"/>
      <c r="N1136" s="69" t="s">
        <v>4581</v>
      </c>
      <c r="O1136" s="69" t="s">
        <v>3493</v>
      </c>
      <c r="P1136" s="76"/>
      <c r="Q1136" s="76"/>
      <c r="R1136" s="73">
        <v>0</v>
      </c>
      <c r="S1136" s="74">
        <f t="shared" si="51"/>
        <v>3000</v>
      </c>
      <c r="T1136" s="73">
        <f t="shared" si="52"/>
        <v>3000</v>
      </c>
      <c r="U1136" s="75" t="s">
        <v>4582</v>
      </c>
      <c r="V1136" s="69" t="s">
        <v>238</v>
      </c>
    </row>
    <row r="1137" spans="1:26" ht="13" hidden="1" x14ac:dyDescent="0.15">
      <c r="A1137" s="64">
        <f t="shared" si="53"/>
        <v>1136</v>
      </c>
      <c r="C1137" s="79" t="s">
        <v>4583</v>
      </c>
      <c r="D1137" s="82">
        <v>44040</v>
      </c>
      <c r="E1137" s="66" t="s">
        <v>223</v>
      </c>
      <c r="F1137" s="68">
        <v>3920</v>
      </c>
      <c r="G1137" s="66" t="s">
        <v>96</v>
      </c>
      <c r="H1137" s="69" t="s">
        <v>4584</v>
      </c>
      <c r="I1137" s="66" t="s">
        <v>107</v>
      </c>
      <c r="J1137" s="69" t="s">
        <v>121</v>
      </c>
      <c r="K1137" s="76"/>
      <c r="L1137" s="76"/>
      <c r="M1137" s="76"/>
      <c r="N1137" s="69" t="s">
        <v>4585</v>
      </c>
      <c r="O1137" s="69" t="s">
        <v>243</v>
      </c>
      <c r="P1137" s="76"/>
      <c r="Q1137" s="76"/>
      <c r="R1137" s="73">
        <v>0</v>
      </c>
      <c r="S1137" s="74">
        <f t="shared" si="51"/>
        <v>3000</v>
      </c>
      <c r="T1137" s="73">
        <f t="shared" si="52"/>
        <v>3000</v>
      </c>
      <c r="U1137" s="75" t="s">
        <v>4586</v>
      </c>
      <c r="V1137" s="69" t="s">
        <v>238</v>
      </c>
    </row>
    <row r="1138" spans="1:26" ht="13" hidden="1" x14ac:dyDescent="0.15">
      <c r="A1138" s="64">
        <f t="shared" si="53"/>
        <v>1137</v>
      </c>
      <c r="C1138" s="79" t="s">
        <v>4587</v>
      </c>
      <c r="D1138" s="82">
        <v>44040</v>
      </c>
      <c r="E1138" s="66" t="s">
        <v>223</v>
      </c>
      <c r="F1138" s="68">
        <v>6013</v>
      </c>
      <c r="G1138" s="66" t="s">
        <v>96</v>
      </c>
      <c r="H1138" s="69" t="s">
        <v>4588</v>
      </c>
      <c r="I1138" s="66" t="s">
        <v>120</v>
      </c>
      <c r="J1138" s="69" t="s">
        <v>489</v>
      </c>
      <c r="K1138" s="76"/>
      <c r="L1138" s="76"/>
      <c r="M1138" s="76"/>
      <c r="N1138" s="69" t="s">
        <v>4589</v>
      </c>
      <c r="O1138" s="69" t="s">
        <v>123</v>
      </c>
      <c r="P1138" s="76"/>
      <c r="Q1138" s="76"/>
      <c r="R1138" s="73">
        <v>0</v>
      </c>
      <c r="S1138" s="74">
        <f t="shared" si="51"/>
        <v>3000</v>
      </c>
      <c r="T1138" s="73">
        <f t="shared" si="52"/>
        <v>3000</v>
      </c>
      <c r="U1138" s="75" t="s">
        <v>4590</v>
      </c>
      <c r="V1138" s="69" t="s">
        <v>228</v>
      </c>
    </row>
    <row r="1139" spans="1:26" ht="13" hidden="1" x14ac:dyDescent="0.15">
      <c r="A1139" s="64">
        <f t="shared" si="53"/>
        <v>1138</v>
      </c>
      <c r="C1139" s="79" t="s">
        <v>4591</v>
      </c>
      <c r="D1139" s="82">
        <v>44040</v>
      </c>
      <c r="E1139" s="66" t="s">
        <v>246</v>
      </c>
      <c r="F1139" s="68">
        <v>817</v>
      </c>
      <c r="G1139" s="66" t="s">
        <v>96</v>
      </c>
      <c r="H1139" s="69" t="s">
        <v>4592</v>
      </c>
      <c r="I1139" s="66" t="s">
        <v>107</v>
      </c>
      <c r="J1139" s="69" t="s">
        <v>135</v>
      </c>
      <c r="K1139" s="76"/>
      <c r="L1139" s="76"/>
      <c r="M1139" s="76"/>
      <c r="N1139" s="69" t="s">
        <v>4593</v>
      </c>
      <c r="O1139" s="69" t="s">
        <v>1568</v>
      </c>
      <c r="P1139" s="76"/>
      <c r="Q1139" s="76"/>
      <c r="R1139" s="73">
        <v>0</v>
      </c>
      <c r="S1139" s="74">
        <f t="shared" si="51"/>
        <v>500</v>
      </c>
      <c r="T1139" s="73">
        <f t="shared" si="52"/>
        <v>500</v>
      </c>
      <c r="U1139" s="75" t="s">
        <v>4594</v>
      </c>
      <c r="V1139" s="69" t="s">
        <v>4595</v>
      </c>
    </row>
    <row r="1140" spans="1:26" ht="13" hidden="1" x14ac:dyDescent="0.15">
      <c r="A1140" s="64">
        <f t="shared" si="53"/>
        <v>1139</v>
      </c>
      <c r="C1140" s="79" t="s">
        <v>4596</v>
      </c>
      <c r="D1140" s="82">
        <v>44040</v>
      </c>
      <c r="E1140" s="66" t="s">
        <v>246</v>
      </c>
      <c r="F1140" s="68">
        <v>12601</v>
      </c>
      <c r="G1140" s="66" t="s">
        <v>96</v>
      </c>
      <c r="H1140" s="69" t="s">
        <v>3824</v>
      </c>
      <c r="I1140" s="66" t="s">
        <v>107</v>
      </c>
      <c r="J1140" s="69" t="s">
        <v>135</v>
      </c>
      <c r="K1140" s="76"/>
      <c r="L1140" s="76"/>
      <c r="M1140" s="76"/>
      <c r="N1140" s="69" t="s">
        <v>4597</v>
      </c>
      <c r="O1140" s="69" t="s">
        <v>1568</v>
      </c>
      <c r="P1140" s="76"/>
      <c r="Q1140" s="76"/>
      <c r="R1140" s="73">
        <v>0</v>
      </c>
      <c r="S1140" s="74">
        <f t="shared" si="51"/>
        <v>500</v>
      </c>
      <c r="T1140" s="73">
        <f t="shared" si="52"/>
        <v>500</v>
      </c>
      <c r="U1140" s="75" t="s">
        <v>4598</v>
      </c>
      <c r="V1140" s="69" t="s">
        <v>251</v>
      </c>
    </row>
    <row r="1141" spans="1:26" ht="13" hidden="1" x14ac:dyDescent="0.15">
      <c r="A1141" s="64">
        <f t="shared" si="53"/>
        <v>1140</v>
      </c>
      <c r="C1141" s="79" t="s">
        <v>4599</v>
      </c>
      <c r="D1141" s="82">
        <v>44040</v>
      </c>
      <c r="E1141" s="66" t="s">
        <v>246</v>
      </c>
      <c r="F1141" s="68">
        <v>12104</v>
      </c>
      <c r="G1141" s="66" t="s">
        <v>96</v>
      </c>
      <c r="H1141" s="69" t="s">
        <v>4600</v>
      </c>
      <c r="I1141" s="66" t="s">
        <v>107</v>
      </c>
      <c r="J1141" s="69" t="s">
        <v>135</v>
      </c>
      <c r="K1141" s="76"/>
      <c r="L1141" s="76"/>
      <c r="M1141" s="76"/>
      <c r="N1141" s="69" t="s">
        <v>4601</v>
      </c>
      <c r="O1141" s="69" t="s">
        <v>514</v>
      </c>
      <c r="P1141" s="76"/>
      <c r="Q1141" s="76"/>
      <c r="R1141" s="73">
        <v>0</v>
      </c>
      <c r="S1141" s="74">
        <f t="shared" si="51"/>
        <v>500</v>
      </c>
      <c r="T1141" s="73">
        <f t="shared" si="52"/>
        <v>500</v>
      </c>
      <c r="U1141" s="75" t="s">
        <v>4602</v>
      </c>
      <c r="V1141" s="69" t="s">
        <v>493</v>
      </c>
    </row>
    <row r="1142" spans="1:26" ht="13" hidden="1" x14ac:dyDescent="0.15">
      <c r="A1142" s="64">
        <f t="shared" si="53"/>
        <v>1141</v>
      </c>
      <c r="C1142" s="79" t="s">
        <v>4603</v>
      </c>
      <c r="D1142" s="82">
        <v>44040</v>
      </c>
      <c r="E1142" s="66" t="s">
        <v>246</v>
      </c>
      <c r="F1142" s="68">
        <v>3601</v>
      </c>
      <c r="G1142" s="66" t="s">
        <v>96</v>
      </c>
      <c r="H1142" s="69" t="s">
        <v>3459</v>
      </c>
      <c r="I1142" s="66" t="s">
        <v>120</v>
      </c>
      <c r="J1142" s="69" t="s">
        <v>489</v>
      </c>
      <c r="K1142" s="76"/>
      <c r="L1142" s="76"/>
      <c r="M1142" s="76"/>
      <c r="N1142" s="69" t="s">
        <v>4604</v>
      </c>
      <c r="O1142" s="69" t="s">
        <v>255</v>
      </c>
      <c r="P1142" s="76"/>
      <c r="Q1142" s="76"/>
      <c r="R1142" s="73">
        <v>0</v>
      </c>
      <c r="S1142" s="74">
        <f t="shared" si="51"/>
        <v>500</v>
      </c>
      <c r="T1142" s="73">
        <f t="shared" si="52"/>
        <v>500</v>
      </c>
      <c r="U1142" s="75" t="s">
        <v>4605</v>
      </c>
      <c r="V1142" s="69" t="s">
        <v>251</v>
      </c>
    </row>
    <row r="1143" spans="1:26" ht="13" hidden="1" x14ac:dyDescent="0.15">
      <c r="A1143" s="64">
        <f t="shared" si="53"/>
        <v>1142</v>
      </c>
      <c r="C1143" s="79" t="s">
        <v>4606</v>
      </c>
      <c r="D1143" s="82">
        <v>44040</v>
      </c>
      <c r="E1143" s="66" t="s">
        <v>246</v>
      </c>
      <c r="F1143" s="68">
        <v>3104</v>
      </c>
      <c r="G1143" s="66" t="s">
        <v>96</v>
      </c>
      <c r="H1143" s="69" t="s">
        <v>4607</v>
      </c>
      <c r="I1143" s="66" t="s">
        <v>120</v>
      </c>
      <c r="J1143" s="69" t="s">
        <v>121</v>
      </c>
      <c r="K1143" s="76"/>
      <c r="L1143" s="76"/>
      <c r="M1143" s="76"/>
      <c r="N1143" s="69" t="s">
        <v>4608</v>
      </c>
      <c r="O1143" s="69" t="s">
        <v>514</v>
      </c>
      <c r="P1143" s="76"/>
      <c r="Q1143" s="76"/>
      <c r="R1143" s="73">
        <v>0</v>
      </c>
      <c r="S1143" s="74">
        <f t="shared" si="51"/>
        <v>500</v>
      </c>
      <c r="T1143" s="73">
        <f t="shared" si="52"/>
        <v>500</v>
      </c>
      <c r="U1143" s="75" t="s">
        <v>4609</v>
      </c>
      <c r="V1143" s="69" t="s">
        <v>493</v>
      </c>
    </row>
    <row r="1144" spans="1:26" ht="13" hidden="1" x14ac:dyDescent="0.15">
      <c r="A1144" s="64">
        <f t="shared" si="53"/>
        <v>1143</v>
      </c>
      <c r="C1144" s="79" t="s">
        <v>4610</v>
      </c>
      <c r="D1144" s="82">
        <v>44040</v>
      </c>
      <c r="E1144" s="66" t="s">
        <v>246</v>
      </c>
      <c r="F1144" s="68">
        <v>13011</v>
      </c>
      <c r="G1144" s="66" t="s">
        <v>96</v>
      </c>
      <c r="H1144" s="69" t="s">
        <v>4611</v>
      </c>
      <c r="I1144" s="66" t="s">
        <v>98</v>
      </c>
      <c r="J1144" s="69" t="s">
        <v>142</v>
      </c>
      <c r="K1144" s="76"/>
      <c r="L1144" s="76"/>
      <c r="M1144" s="76"/>
      <c r="N1144" s="69" t="s">
        <v>4612</v>
      </c>
      <c r="O1144" s="69" t="s">
        <v>566</v>
      </c>
      <c r="P1144" s="76"/>
      <c r="Q1144" s="76"/>
      <c r="R1144" s="73">
        <v>0</v>
      </c>
      <c r="S1144" s="74">
        <f t="shared" si="51"/>
        <v>500</v>
      </c>
      <c r="T1144" s="73">
        <f t="shared" si="52"/>
        <v>500</v>
      </c>
      <c r="U1144" s="75" t="s">
        <v>4613</v>
      </c>
      <c r="V1144" s="69" t="s">
        <v>251</v>
      </c>
    </row>
    <row r="1145" spans="1:26" ht="13" hidden="1" x14ac:dyDescent="0.15">
      <c r="A1145" s="64">
        <f t="shared" si="53"/>
        <v>1144</v>
      </c>
      <c r="C1145" s="79" t="s">
        <v>4614</v>
      </c>
      <c r="D1145" s="82">
        <v>44040</v>
      </c>
      <c r="E1145" s="66" t="s">
        <v>246</v>
      </c>
      <c r="F1145" s="68">
        <v>4617</v>
      </c>
      <c r="G1145" s="66" t="s">
        <v>96</v>
      </c>
      <c r="H1145" s="69" t="s">
        <v>4615</v>
      </c>
      <c r="I1145" s="66" t="s">
        <v>129</v>
      </c>
      <c r="J1145" s="69" t="s">
        <v>108</v>
      </c>
      <c r="K1145" s="76"/>
      <c r="L1145" s="76"/>
      <c r="M1145" s="76"/>
      <c r="N1145" s="69" t="s">
        <v>4616</v>
      </c>
      <c r="O1145" s="69" t="s">
        <v>566</v>
      </c>
      <c r="P1145" s="76"/>
      <c r="Q1145" s="76"/>
      <c r="R1145" s="73">
        <v>0</v>
      </c>
      <c r="S1145" s="74">
        <f t="shared" si="51"/>
        <v>500</v>
      </c>
      <c r="T1145" s="73">
        <f t="shared" si="52"/>
        <v>500</v>
      </c>
      <c r="U1145" s="75" t="s">
        <v>4617</v>
      </c>
      <c r="V1145" s="69" t="s">
        <v>251</v>
      </c>
    </row>
    <row r="1146" spans="1:26" ht="13" hidden="1" x14ac:dyDescent="0.15">
      <c r="A1146" s="64">
        <f t="shared" si="53"/>
        <v>1145</v>
      </c>
      <c r="C1146" s="79" t="s">
        <v>4618</v>
      </c>
      <c r="D1146" s="82">
        <v>44040</v>
      </c>
      <c r="E1146" s="66" t="s">
        <v>246</v>
      </c>
      <c r="F1146" s="68">
        <v>4808</v>
      </c>
      <c r="G1146" s="66" t="s">
        <v>96</v>
      </c>
      <c r="H1146" s="69" t="s">
        <v>4619</v>
      </c>
      <c r="I1146" s="66" t="s">
        <v>173</v>
      </c>
      <c r="J1146" s="69" t="s">
        <v>156</v>
      </c>
      <c r="K1146" s="76"/>
      <c r="L1146" s="76"/>
      <c r="M1146" s="76"/>
      <c r="N1146" s="69" t="s">
        <v>4620</v>
      </c>
      <c r="O1146" s="69" t="s">
        <v>4621</v>
      </c>
      <c r="P1146" s="76"/>
      <c r="Q1146" s="76"/>
      <c r="R1146" s="73">
        <v>0</v>
      </c>
      <c r="S1146" s="74">
        <f t="shared" si="51"/>
        <v>500</v>
      </c>
      <c r="T1146" s="73">
        <f t="shared" si="52"/>
        <v>500</v>
      </c>
      <c r="U1146" s="75" t="s">
        <v>4622</v>
      </c>
      <c r="V1146" s="69" t="s">
        <v>251</v>
      </c>
    </row>
    <row r="1147" spans="1:26" ht="13" hidden="1" x14ac:dyDescent="0.15">
      <c r="A1147" s="64">
        <f t="shared" si="53"/>
        <v>1146</v>
      </c>
      <c r="C1147" s="79" t="s">
        <v>4623</v>
      </c>
      <c r="D1147" s="82">
        <v>44040</v>
      </c>
      <c r="E1147" s="66" t="s">
        <v>246</v>
      </c>
      <c r="F1147" s="68">
        <v>2701</v>
      </c>
      <c r="G1147" s="66" t="s">
        <v>96</v>
      </c>
      <c r="H1147" s="69" t="s">
        <v>1603</v>
      </c>
      <c r="I1147" s="66" t="s">
        <v>113</v>
      </c>
      <c r="J1147" s="69" t="s">
        <v>489</v>
      </c>
      <c r="K1147" s="76"/>
      <c r="L1147" s="76"/>
      <c r="M1147" s="76"/>
      <c r="N1147" s="69" t="s">
        <v>1604</v>
      </c>
      <c r="O1147" s="69" t="s">
        <v>1605</v>
      </c>
      <c r="P1147" s="76"/>
      <c r="Q1147" s="76"/>
      <c r="R1147" s="73">
        <v>0</v>
      </c>
      <c r="S1147" s="74">
        <f t="shared" si="51"/>
        <v>500</v>
      </c>
      <c r="T1147" s="73">
        <f t="shared" si="52"/>
        <v>500</v>
      </c>
      <c r="U1147" s="75" t="s">
        <v>1606</v>
      </c>
      <c r="V1147" s="69" t="s">
        <v>4624</v>
      </c>
    </row>
    <row r="1148" spans="1:26" ht="13" hidden="1" x14ac:dyDescent="0.15">
      <c r="A1148" s="64">
        <f t="shared" si="53"/>
        <v>1147</v>
      </c>
      <c r="C1148" s="79" t="s">
        <v>4625</v>
      </c>
      <c r="D1148" s="82">
        <v>44040</v>
      </c>
      <c r="E1148" s="66" t="s">
        <v>246</v>
      </c>
      <c r="F1148" s="68">
        <v>3813</v>
      </c>
      <c r="G1148" s="66" t="s">
        <v>96</v>
      </c>
      <c r="H1148" s="69" t="s">
        <v>4626</v>
      </c>
      <c r="I1148" s="66" t="s">
        <v>107</v>
      </c>
      <c r="J1148" s="69" t="s">
        <v>121</v>
      </c>
      <c r="K1148" s="76"/>
      <c r="L1148" s="76"/>
      <c r="M1148" s="76"/>
      <c r="N1148" s="69" t="s">
        <v>4627</v>
      </c>
      <c r="O1148" s="69" t="s">
        <v>1568</v>
      </c>
      <c r="P1148" s="76"/>
      <c r="Q1148" s="76"/>
      <c r="R1148" s="73">
        <v>0</v>
      </c>
      <c r="S1148" s="74">
        <f t="shared" si="51"/>
        <v>500</v>
      </c>
      <c r="T1148" s="73">
        <f t="shared" si="52"/>
        <v>500</v>
      </c>
      <c r="U1148" s="75" t="s">
        <v>4628</v>
      </c>
      <c r="V1148" s="69" t="s">
        <v>251</v>
      </c>
    </row>
    <row r="1149" spans="1:26" ht="13" hidden="1" x14ac:dyDescent="0.15">
      <c r="A1149" s="64">
        <f t="shared" si="53"/>
        <v>1148</v>
      </c>
      <c r="C1149" s="79" t="s">
        <v>4629</v>
      </c>
      <c r="D1149" s="82">
        <v>44040</v>
      </c>
      <c r="E1149" s="66" t="s">
        <v>246</v>
      </c>
      <c r="F1149" s="68">
        <v>7505</v>
      </c>
      <c r="G1149" s="66" t="s">
        <v>96</v>
      </c>
      <c r="H1149" s="69" t="s">
        <v>4630</v>
      </c>
      <c r="I1149" s="66" t="s">
        <v>1210</v>
      </c>
      <c r="J1149" s="69" t="s">
        <v>156</v>
      </c>
      <c r="K1149" s="76"/>
      <c r="L1149" s="76"/>
      <c r="M1149" s="76"/>
      <c r="N1149" s="69" t="s">
        <v>4631</v>
      </c>
      <c r="O1149" s="69" t="s">
        <v>1568</v>
      </c>
      <c r="P1149" s="76"/>
      <c r="Q1149" s="76"/>
      <c r="R1149" s="73">
        <v>0</v>
      </c>
      <c r="S1149" s="74">
        <f t="shared" si="51"/>
        <v>500</v>
      </c>
      <c r="T1149" s="73">
        <f t="shared" si="52"/>
        <v>500</v>
      </c>
      <c r="U1149" s="75" t="s">
        <v>4632</v>
      </c>
      <c r="V1149" s="69" t="s">
        <v>4633</v>
      </c>
    </row>
    <row r="1150" spans="1:26" ht="13" hidden="1" x14ac:dyDescent="0.15">
      <c r="A1150" s="64">
        <f t="shared" si="53"/>
        <v>1149</v>
      </c>
      <c r="C1150" s="79" t="s">
        <v>4634</v>
      </c>
      <c r="D1150" s="82">
        <v>44040</v>
      </c>
      <c r="E1150" s="66" t="s">
        <v>246</v>
      </c>
      <c r="F1150" s="68">
        <v>5805</v>
      </c>
      <c r="G1150" s="66" t="s">
        <v>96</v>
      </c>
      <c r="H1150" s="69" t="s">
        <v>4635</v>
      </c>
      <c r="I1150" s="66" t="s">
        <v>98</v>
      </c>
      <c r="J1150" s="69" t="s">
        <v>162</v>
      </c>
      <c r="K1150" s="76"/>
      <c r="L1150" s="76"/>
      <c r="M1150" s="76"/>
      <c r="N1150" s="69" t="s">
        <v>4636</v>
      </c>
      <c r="O1150" s="69" t="s">
        <v>1568</v>
      </c>
      <c r="P1150" s="76"/>
      <c r="Q1150" s="76"/>
      <c r="R1150" s="73">
        <v>0</v>
      </c>
      <c r="S1150" s="74">
        <f t="shared" si="51"/>
        <v>500</v>
      </c>
      <c r="T1150" s="73">
        <f t="shared" si="52"/>
        <v>500</v>
      </c>
      <c r="U1150" s="75" t="s">
        <v>4637</v>
      </c>
      <c r="V1150" s="69" t="s">
        <v>251</v>
      </c>
    </row>
    <row r="1151" spans="1:26" ht="13" hidden="1" x14ac:dyDescent="0.15">
      <c r="A1151" s="64">
        <f t="shared" si="53"/>
        <v>1150</v>
      </c>
      <c r="C1151" s="79" t="s">
        <v>4638</v>
      </c>
      <c r="D1151" s="82">
        <v>44040</v>
      </c>
      <c r="E1151" s="66" t="s">
        <v>246</v>
      </c>
      <c r="F1151" s="68">
        <v>7000</v>
      </c>
      <c r="G1151" s="66" t="s">
        <v>96</v>
      </c>
      <c r="H1151" s="69" t="s">
        <v>4639</v>
      </c>
      <c r="I1151" s="66" t="s">
        <v>113</v>
      </c>
      <c r="J1151" s="69" t="s">
        <v>156</v>
      </c>
      <c r="K1151" s="76"/>
      <c r="L1151" s="76"/>
      <c r="M1151" s="76"/>
      <c r="N1151" s="69" t="s">
        <v>4640</v>
      </c>
      <c r="O1151" s="69" t="s">
        <v>1568</v>
      </c>
      <c r="P1151" s="76"/>
      <c r="Q1151" s="76"/>
      <c r="R1151" s="73">
        <v>0</v>
      </c>
      <c r="S1151" s="74">
        <f t="shared" si="51"/>
        <v>500</v>
      </c>
      <c r="T1151" s="73">
        <f t="shared" si="52"/>
        <v>500</v>
      </c>
      <c r="U1151" s="75" t="s">
        <v>4641</v>
      </c>
      <c r="V1151" s="69" t="s">
        <v>4595</v>
      </c>
    </row>
    <row r="1152" spans="1:26" ht="13" x14ac:dyDescent="0.15">
      <c r="A1152" s="64">
        <f t="shared" si="53"/>
        <v>1151</v>
      </c>
      <c r="C1152" s="79" t="s">
        <v>4642</v>
      </c>
      <c r="D1152" s="82">
        <v>44040</v>
      </c>
      <c r="E1152" s="66" t="s">
        <v>267</v>
      </c>
      <c r="F1152" s="68">
        <v>802</v>
      </c>
      <c r="G1152" s="66" t="s">
        <v>96</v>
      </c>
      <c r="H1152" s="69" t="s">
        <v>4643</v>
      </c>
      <c r="I1152" s="66" t="s">
        <v>120</v>
      </c>
      <c r="J1152" s="69" t="s">
        <v>162</v>
      </c>
      <c r="K1152" s="76"/>
      <c r="L1152" s="76"/>
      <c r="M1152" s="76"/>
      <c r="N1152" s="69" t="s">
        <v>4644</v>
      </c>
      <c r="O1152" s="69" t="s">
        <v>980</v>
      </c>
      <c r="P1152" s="76"/>
      <c r="Q1152" s="76"/>
      <c r="R1152" s="73">
        <v>10000</v>
      </c>
      <c r="S1152" s="74">
        <f t="shared" si="51"/>
        <v>0</v>
      </c>
      <c r="T1152" s="73">
        <f t="shared" si="52"/>
        <v>10000</v>
      </c>
      <c r="U1152" s="75" t="s">
        <v>4645</v>
      </c>
      <c r="V1152" s="69" t="s">
        <v>969</v>
      </c>
      <c r="W1152" s="84" t="s">
        <v>5417</v>
      </c>
      <c r="Z1152" s="84" t="s">
        <v>5419</v>
      </c>
    </row>
    <row r="1153" spans="1:26" ht="13" x14ac:dyDescent="0.15">
      <c r="A1153" s="64">
        <f t="shared" si="53"/>
        <v>1152</v>
      </c>
      <c r="C1153" s="79" t="s">
        <v>4646</v>
      </c>
      <c r="D1153" s="82">
        <v>44040</v>
      </c>
      <c r="E1153" s="66" t="s">
        <v>267</v>
      </c>
      <c r="F1153" s="68">
        <v>2609</v>
      </c>
      <c r="G1153" s="66" t="s">
        <v>96</v>
      </c>
      <c r="H1153" s="69" t="s">
        <v>804</v>
      </c>
      <c r="I1153" s="66" t="s">
        <v>107</v>
      </c>
      <c r="J1153" s="69" t="s">
        <v>121</v>
      </c>
      <c r="K1153" s="76"/>
      <c r="L1153" s="76"/>
      <c r="M1153" s="76"/>
      <c r="N1153" s="69" t="s">
        <v>4647</v>
      </c>
      <c r="O1153" s="69" t="s">
        <v>980</v>
      </c>
      <c r="P1153" s="76"/>
      <c r="Q1153" s="76"/>
      <c r="R1153" s="73">
        <v>10000</v>
      </c>
      <c r="S1153" s="74">
        <f t="shared" si="51"/>
        <v>0</v>
      </c>
      <c r="T1153" s="73">
        <f t="shared" si="52"/>
        <v>10000</v>
      </c>
      <c r="U1153" s="75" t="s">
        <v>4648</v>
      </c>
      <c r="V1153" s="69" t="s">
        <v>969</v>
      </c>
      <c r="W1153" s="84" t="s">
        <v>5417</v>
      </c>
      <c r="Z1153" s="84" t="s">
        <v>5419</v>
      </c>
    </row>
    <row r="1154" spans="1:26" ht="13" x14ac:dyDescent="0.15">
      <c r="A1154" s="64">
        <f t="shared" si="53"/>
        <v>1153</v>
      </c>
      <c r="C1154" s="79" t="s">
        <v>4649</v>
      </c>
      <c r="D1154" s="82">
        <v>44040</v>
      </c>
      <c r="E1154" s="66" t="s">
        <v>267</v>
      </c>
      <c r="F1154" s="68">
        <v>2912</v>
      </c>
      <c r="G1154" s="66" t="s">
        <v>96</v>
      </c>
      <c r="H1154" s="69" t="s">
        <v>1813</v>
      </c>
      <c r="I1154" s="66" t="s">
        <v>120</v>
      </c>
      <c r="J1154" s="69" t="s">
        <v>121</v>
      </c>
      <c r="K1154" s="76"/>
      <c r="L1154" s="76"/>
      <c r="M1154" s="76"/>
      <c r="N1154" s="69" t="s">
        <v>4650</v>
      </c>
      <c r="O1154" s="69" t="s">
        <v>980</v>
      </c>
      <c r="P1154" s="76"/>
      <c r="Q1154" s="76"/>
      <c r="R1154" s="73">
        <v>10000</v>
      </c>
      <c r="S1154" s="74">
        <f t="shared" ref="S1154:S1217" si="54">IF(R1154&gt;0,0,(IF(ISNA(VLOOKUP(E1154,Missing_Vaulations,3,FALSE))=TRUE,0,(VLOOKUP(E1154,Missing_Vaulations,3,FALSE)))))</f>
        <v>0</v>
      </c>
      <c r="T1154" s="73">
        <f t="shared" si="52"/>
        <v>10000</v>
      </c>
      <c r="U1154" s="75" t="s">
        <v>4651</v>
      </c>
      <c r="V1154" s="69" t="s">
        <v>969</v>
      </c>
      <c r="W1154" s="84" t="s">
        <v>5417</v>
      </c>
      <c r="Z1154" s="84" t="s">
        <v>5419</v>
      </c>
    </row>
    <row r="1155" spans="1:26" ht="13" x14ac:dyDescent="0.15">
      <c r="A1155" s="64">
        <f t="shared" si="53"/>
        <v>1154</v>
      </c>
      <c r="C1155" s="79" t="s">
        <v>4652</v>
      </c>
      <c r="D1155" s="82">
        <v>44040</v>
      </c>
      <c r="E1155" s="66" t="s">
        <v>267</v>
      </c>
      <c r="F1155" s="68">
        <v>2100</v>
      </c>
      <c r="G1155" s="66" t="s">
        <v>96</v>
      </c>
      <c r="H1155" s="69" t="s">
        <v>1902</v>
      </c>
      <c r="I1155" s="66" t="s">
        <v>173</v>
      </c>
      <c r="J1155" s="69" t="s">
        <v>121</v>
      </c>
      <c r="K1155" s="76"/>
      <c r="L1155" s="76"/>
      <c r="M1155" s="76"/>
      <c r="N1155" s="69" t="s">
        <v>4653</v>
      </c>
      <c r="O1155" s="69" t="s">
        <v>980</v>
      </c>
      <c r="P1155" s="76"/>
      <c r="Q1155" s="76"/>
      <c r="R1155" s="73">
        <v>10000</v>
      </c>
      <c r="S1155" s="74">
        <f t="shared" si="54"/>
        <v>0</v>
      </c>
      <c r="T1155" s="73">
        <f t="shared" ref="T1155:T1218" si="55">R1155+S1155</f>
        <v>10000</v>
      </c>
      <c r="U1155" s="75" t="s">
        <v>4654</v>
      </c>
      <c r="V1155" s="69" t="s">
        <v>969</v>
      </c>
      <c r="W1155" s="84" t="s">
        <v>5417</v>
      </c>
      <c r="Z1155" s="84" t="s">
        <v>5419</v>
      </c>
    </row>
    <row r="1156" spans="1:26" ht="13" x14ac:dyDescent="0.15">
      <c r="A1156" s="64">
        <f t="shared" ref="A1156:A1219" si="56">A1155+1</f>
        <v>1155</v>
      </c>
      <c r="C1156" s="79" t="s">
        <v>4655</v>
      </c>
      <c r="D1156" s="82">
        <v>44040</v>
      </c>
      <c r="E1156" s="66" t="s">
        <v>267</v>
      </c>
      <c r="F1156" s="68">
        <v>220</v>
      </c>
      <c r="G1156" s="66" t="s">
        <v>278</v>
      </c>
      <c r="H1156" s="69" t="s">
        <v>1839</v>
      </c>
      <c r="I1156" s="66" t="s">
        <v>120</v>
      </c>
      <c r="J1156" s="69" t="s">
        <v>162</v>
      </c>
      <c r="K1156" s="76"/>
      <c r="L1156" s="76"/>
      <c r="M1156" s="76"/>
      <c r="N1156" s="69" t="s">
        <v>4656</v>
      </c>
      <c r="O1156" s="69" t="s">
        <v>980</v>
      </c>
      <c r="P1156" s="76"/>
      <c r="Q1156" s="76"/>
      <c r="R1156" s="73">
        <v>10000</v>
      </c>
      <c r="S1156" s="74">
        <f t="shared" si="54"/>
        <v>0</v>
      </c>
      <c r="T1156" s="73">
        <f t="shared" si="55"/>
        <v>10000</v>
      </c>
      <c r="U1156" s="75" t="s">
        <v>4657</v>
      </c>
      <c r="V1156" s="69" t="s">
        <v>969</v>
      </c>
      <c r="W1156" s="84" t="s">
        <v>5417</v>
      </c>
      <c r="Z1156" s="84" t="s">
        <v>5419</v>
      </c>
    </row>
    <row r="1157" spans="1:26" ht="13" x14ac:dyDescent="0.15">
      <c r="A1157" s="64">
        <f t="shared" si="56"/>
        <v>1156</v>
      </c>
      <c r="C1157" s="79" t="s">
        <v>4658</v>
      </c>
      <c r="D1157" s="82">
        <v>44040</v>
      </c>
      <c r="E1157" s="66" t="s">
        <v>267</v>
      </c>
      <c r="F1157" s="68">
        <v>234</v>
      </c>
      <c r="G1157" s="66" t="s">
        <v>559</v>
      </c>
      <c r="H1157" s="69" t="s">
        <v>4659</v>
      </c>
      <c r="I1157" s="66" t="s">
        <v>120</v>
      </c>
      <c r="J1157" s="69" t="s">
        <v>162</v>
      </c>
      <c r="K1157" s="76"/>
      <c r="L1157" s="76"/>
      <c r="M1157" s="76"/>
      <c r="N1157" s="69" t="s">
        <v>4660</v>
      </c>
      <c r="O1157" s="69" t="s">
        <v>980</v>
      </c>
      <c r="P1157" s="76"/>
      <c r="Q1157" s="76"/>
      <c r="R1157" s="73">
        <v>10000</v>
      </c>
      <c r="S1157" s="74">
        <f t="shared" si="54"/>
        <v>0</v>
      </c>
      <c r="T1157" s="73">
        <f t="shared" si="55"/>
        <v>10000</v>
      </c>
      <c r="U1157" s="75" t="s">
        <v>4661</v>
      </c>
      <c r="V1157" s="69" t="s">
        <v>969</v>
      </c>
      <c r="W1157" s="84" t="s">
        <v>5417</v>
      </c>
      <c r="Z1157" s="84" t="s">
        <v>5419</v>
      </c>
    </row>
    <row r="1158" spans="1:26" ht="13" x14ac:dyDescent="0.15">
      <c r="A1158" s="64">
        <f t="shared" si="56"/>
        <v>1157</v>
      </c>
      <c r="C1158" s="79" t="s">
        <v>4662</v>
      </c>
      <c r="D1158" s="82">
        <v>44040</v>
      </c>
      <c r="E1158" s="66" t="s">
        <v>267</v>
      </c>
      <c r="F1158" s="68">
        <v>5201</v>
      </c>
      <c r="G1158" s="66" t="s">
        <v>96</v>
      </c>
      <c r="H1158" s="69" t="s">
        <v>4663</v>
      </c>
      <c r="I1158" s="66" t="s">
        <v>120</v>
      </c>
      <c r="J1158" s="69" t="s">
        <v>121</v>
      </c>
      <c r="K1158" s="76"/>
      <c r="L1158" s="76"/>
      <c r="M1158" s="76"/>
      <c r="N1158" s="69" t="s">
        <v>4664</v>
      </c>
      <c r="O1158" s="69" t="s">
        <v>980</v>
      </c>
      <c r="P1158" s="76"/>
      <c r="Q1158" s="76"/>
      <c r="R1158" s="73">
        <v>10000</v>
      </c>
      <c r="S1158" s="74">
        <f t="shared" si="54"/>
        <v>0</v>
      </c>
      <c r="T1158" s="73">
        <f t="shared" si="55"/>
        <v>10000</v>
      </c>
      <c r="U1158" s="75" t="s">
        <v>4665</v>
      </c>
      <c r="V1158" s="69" t="s">
        <v>969</v>
      </c>
      <c r="W1158" s="84" t="s">
        <v>5417</v>
      </c>
      <c r="Z1158" s="84" t="s">
        <v>5419</v>
      </c>
    </row>
    <row r="1159" spans="1:26" ht="13" x14ac:dyDescent="0.15">
      <c r="A1159" s="64">
        <f t="shared" si="56"/>
        <v>1158</v>
      </c>
      <c r="C1159" s="79" t="s">
        <v>4666</v>
      </c>
      <c r="D1159" s="82">
        <v>44040</v>
      </c>
      <c r="E1159" s="66" t="s">
        <v>267</v>
      </c>
      <c r="F1159" s="68">
        <v>6814</v>
      </c>
      <c r="G1159" s="66" t="s">
        <v>96</v>
      </c>
      <c r="H1159" s="69" t="s">
        <v>4667</v>
      </c>
      <c r="I1159" s="66" t="s">
        <v>120</v>
      </c>
      <c r="J1159" s="69" t="s">
        <v>162</v>
      </c>
      <c r="K1159" s="76"/>
      <c r="L1159" s="76"/>
      <c r="M1159" s="76"/>
      <c r="N1159" s="69" t="s">
        <v>4668</v>
      </c>
      <c r="O1159" s="69" t="s">
        <v>980</v>
      </c>
      <c r="P1159" s="76"/>
      <c r="Q1159" s="76"/>
      <c r="R1159" s="73">
        <v>10000</v>
      </c>
      <c r="S1159" s="74">
        <f t="shared" si="54"/>
        <v>0</v>
      </c>
      <c r="T1159" s="73">
        <f t="shared" si="55"/>
        <v>10000</v>
      </c>
      <c r="U1159" s="75" t="s">
        <v>4669</v>
      </c>
      <c r="V1159" s="69" t="s">
        <v>969</v>
      </c>
      <c r="W1159" s="84" t="s">
        <v>5417</v>
      </c>
      <c r="Z1159" s="84" t="s">
        <v>5419</v>
      </c>
    </row>
    <row r="1160" spans="1:26" ht="13" x14ac:dyDescent="0.15">
      <c r="A1160" s="64">
        <f t="shared" si="56"/>
        <v>1159</v>
      </c>
      <c r="C1160" s="79" t="s">
        <v>4670</v>
      </c>
      <c r="D1160" s="82">
        <v>44040</v>
      </c>
      <c r="E1160" s="66" t="s">
        <v>267</v>
      </c>
      <c r="F1160" s="68">
        <v>2320</v>
      </c>
      <c r="G1160" s="66" t="s">
        <v>559</v>
      </c>
      <c r="H1160" s="69" t="s">
        <v>3363</v>
      </c>
      <c r="I1160" s="66" t="s">
        <v>924</v>
      </c>
      <c r="J1160" s="69" t="s">
        <v>156</v>
      </c>
      <c r="K1160" s="76"/>
      <c r="L1160" s="76"/>
      <c r="M1160" s="76"/>
      <c r="N1160" s="69" t="s">
        <v>4671</v>
      </c>
      <c r="O1160" s="69" t="s">
        <v>980</v>
      </c>
      <c r="P1160" s="76"/>
      <c r="Q1160" s="76"/>
      <c r="R1160" s="73">
        <v>10000</v>
      </c>
      <c r="S1160" s="74">
        <f t="shared" si="54"/>
        <v>0</v>
      </c>
      <c r="T1160" s="73">
        <f t="shared" si="55"/>
        <v>10000</v>
      </c>
      <c r="U1160" s="75" t="s">
        <v>4672</v>
      </c>
      <c r="V1160" s="69" t="s">
        <v>969</v>
      </c>
      <c r="W1160" s="84" t="s">
        <v>5417</v>
      </c>
      <c r="Z1160" s="84" t="s">
        <v>5419</v>
      </c>
    </row>
    <row r="1161" spans="1:26" ht="13" x14ac:dyDescent="0.15">
      <c r="A1161" s="64">
        <f t="shared" si="56"/>
        <v>1160</v>
      </c>
      <c r="C1161" s="79" t="s">
        <v>4673</v>
      </c>
      <c r="D1161" s="82">
        <v>44040</v>
      </c>
      <c r="E1161" s="66" t="s">
        <v>267</v>
      </c>
      <c r="F1161" s="68">
        <v>2618</v>
      </c>
      <c r="G1161" s="66" t="s">
        <v>96</v>
      </c>
      <c r="H1161" s="69" t="s">
        <v>804</v>
      </c>
      <c r="I1161" s="66" t="s">
        <v>107</v>
      </c>
      <c r="J1161" s="69" t="s">
        <v>121</v>
      </c>
      <c r="K1161" s="76"/>
      <c r="L1161" s="76"/>
      <c r="M1161" s="76"/>
      <c r="N1161" s="69" t="s">
        <v>4674</v>
      </c>
      <c r="O1161" s="69" t="s">
        <v>980</v>
      </c>
      <c r="P1161" s="76"/>
      <c r="Q1161" s="76"/>
      <c r="R1161" s="73">
        <v>10000</v>
      </c>
      <c r="S1161" s="74">
        <f t="shared" si="54"/>
        <v>0</v>
      </c>
      <c r="T1161" s="73">
        <f t="shared" si="55"/>
        <v>10000</v>
      </c>
      <c r="U1161" s="75" t="s">
        <v>4675</v>
      </c>
      <c r="V1161" s="69" t="s">
        <v>969</v>
      </c>
      <c r="W1161" s="84" t="s">
        <v>5417</v>
      </c>
      <c r="Z1161" s="84" t="s">
        <v>5419</v>
      </c>
    </row>
    <row r="1162" spans="1:26" ht="13" x14ac:dyDescent="0.15">
      <c r="A1162" s="64">
        <f t="shared" si="56"/>
        <v>1161</v>
      </c>
      <c r="C1162" s="79" t="s">
        <v>4676</v>
      </c>
      <c r="D1162" s="82">
        <v>44040</v>
      </c>
      <c r="E1162" s="66" t="s">
        <v>267</v>
      </c>
      <c r="F1162" s="68">
        <v>926</v>
      </c>
      <c r="G1162" s="66" t="s">
        <v>96</v>
      </c>
      <c r="H1162" s="69" t="s">
        <v>4677</v>
      </c>
      <c r="I1162" s="66" t="s">
        <v>120</v>
      </c>
      <c r="J1162" s="69" t="s">
        <v>241</v>
      </c>
      <c r="K1162" s="76"/>
      <c r="L1162" s="76"/>
      <c r="M1162" s="76"/>
      <c r="N1162" s="69" t="s">
        <v>4678</v>
      </c>
      <c r="O1162" s="69" t="s">
        <v>980</v>
      </c>
      <c r="P1162" s="76"/>
      <c r="Q1162" s="76"/>
      <c r="R1162" s="73">
        <v>10000</v>
      </c>
      <c r="S1162" s="74">
        <f t="shared" si="54"/>
        <v>0</v>
      </c>
      <c r="T1162" s="73">
        <f t="shared" si="55"/>
        <v>10000</v>
      </c>
      <c r="U1162" s="75" t="s">
        <v>4679</v>
      </c>
      <c r="V1162" s="69" t="s">
        <v>969</v>
      </c>
      <c r="W1162" s="84" t="s">
        <v>5417</v>
      </c>
      <c r="Z1162" s="84" t="s">
        <v>5419</v>
      </c>
    </row>
    <row r="1163" spans="1:26" ht="13" x14ac:dyDescent="0.15">
      <c r="A1163" s="64">
        <f t="shared" si="56"/>
        <v>1162</v>
      </c>
      <c r="C1163" s="79" t="s">
        <v>4680</v>
      </c>
      <c r="D1163" s="82">
        <v>44040</v>
      </c>
      <c r="E1163" s="66" t="s">
        <v>267</v>
      </c>
      <c r="F1163" s="68">
        <v>6810</v>
      </c>
      <c r="G1163" s="66" t="s">
        <v>96</v>
      </c>
      <c r="H1163" s="69" t="s">
        <v>4667</v>
      </c>
      <c r="I1163" s="66" t="s">
        <v>120</v>
      </c>
      <c r="J1163" s="69" t="s">
        <v>162</v>
      </c>
      <c r="K1163" s="76"/>
      <c r="L1163" s="76"/>
      <c r="M1163" s="76"/>
      <c r="N1163" s="69" t="s">
        <v>4681</v>
      </c>
      <c r="O1163" s="69" t="s">
        <v>980</v>
      </c>
      <c r="P1163" s="76"/>
      <c r="Q1163" s="76"/>
      <c r="R1163" s="73">
        <v>10000</v>
      </c>
      <c r="S1163" s="74">
        <f t="shared" si="54"/>
        <v>0</v>
      </c>
      <c r="T1163" s="73">
        <f t="shared" si="55"/>
        <v>10000</v>
      </c>
      <c r="U1163" s="75" t="s">
        <v>4682</v>
      </c>
      <c r="V1163" s="69" t="s">
        <v>969</v>
      </c>
      <c r="W1163" s="84" t="s">
        <v>5417</v>
      </c>
      <c r="Z1163" s="84" t="s">
        <v>5419</v>
      </c>
    </row>
    <row r="1164" spans="1:26" ht="13" x14ac:dyDescent="0.15">
      <c r="A1164" s="64">
        <f t="shared" si="56"/>
        <v>1163</v>
      </c>
      <c r="C1164" s="79" t="s">
        <v>4683</v>
      </c>
      <c r="D1164" s="82">
        <v>44040</v>
      </c>
      <c r="E1164" s="66" t="s">
        <v>267</v>
      </c>
      <c r="F1164" s="68">
        <v>1009</v>
      </c>
      <c r="G1164" s="66" t="s">
        <v>96</v>
      </c>
      <c r="H1164" s="69" t="s">
        <v>2029</v>
      </c>
      <c r="I1164" s="66" t="s">
        <v>120</v>
      </c>
      <c r="J1164" s="69" t="s">
        <v>121</v>
      </c>
      <c r="K1164" s="76"/>
      <c r="L1164" s="76"/>
      <c r="M1164" s="76"/>
      <c r="N1164" s="69" t="s">
        <v>4684</v>
      </c>
      <c r="O1164" s="69" t="s">
        <v>980</v>
      </c>
      <c r="P1164" s="76"/>
      <c r="Q1164" s="76"/>
      <c r="R1164" s="73">
        <v>10000</v>
      </c>
      <c r="S1164" s="74">
        <f t="shared" si="54"/>
        <v>0</v>
      </c>
      <c r="T1164" s="73">
        <f t="shared" si="55"/>
        <v>10000</v>
      </c>
      <c r="U1164" s="75" t="s">
        <v>4685</v>
      </c>
      <c r="V1164" s="69" t="s">
        <v>969</v>
      </c>
      <c r="W1164" s="84" t="s">
        <v>5417</v>
      </c>
      <c r="Z1164" s="84" t="s">
        <v>5419</v>
      </c>
    </row>
    <row r="1165" spans="1:26" ht="13" x14ac:dyDescent="0.15">
      <c r="A1165" s="64">
        <f t="shared" si="56"/>
        <v>1164</v>
      </c>
      <c r="C1165" s="79" t="s">
        <v>4686</v>
      </c>
      <c r="D1165" s="82">
        <v>44040</v>
      </c>
      <c r="E1165" s="66" t="s">
        <v>267</v>
      </c>
      <c r="F1165" s="68">
        <v>4409</v>
      </c>
      <c r="G1165" s="66" t="s">
        <v>96</v>
      </c>
      <c r="H1165" s="69" t="s">
        <v>1793</v>
      </c>
      <c r="I1165" s="66" t="s">
        <v>173</v>
      </c>
      <c r="J1165" s="69" t="s">
        <v>156</v>
      </c>
      <c r="K1165" s="76"/>
      <c r="L1165" s="76"/>
      <c r="M1165" s="76"/>
      <c r="N1165" s="69" t="s">
        <v>4687</v>
      </c>
      <c r="O1165" s="69" t="s">
        <v>980</v>
      </c>
      <c r="P1165" s="76"/>
      <c r="Q1165" s="76"/>
      <c r="R1165" s="73">
        <v>10000</v>
      </c>
      <c r="S1165" s="74">
        <f t="shared" si="54"/>
        <v>0</v>
      </c>
      <c r="T1165" s="73">
        <f t="shared" si="55"/>
        <v>10000</v>
      </c>
      <c r="U1165" s="75" t="s">
        <v>4688</v>
      </c>
      <c r="V1165" s="69" t="s">
        <v>969</v>
      </c>
      <c r="W1165" s="84" t="s">
        <v>5417</v>
      </c>
      <c r="Z1165" s="84" t="s">
        <v>5419</v>
      </c>
    </row>
    <row r="1166" spans="1:26" ht="13" x14ac:dyDescent="0.15">
      <c r="A1166" s="64">
        <f t="shared" si="56"/>
        <v>1165</v>
      </c>
      <c r="C1166" s="79" t="s">
        <v>4689</v>
      </c>
      <c r="D1166" s="82">
        <v>44040</v>
      </c>
      <c r="E1166" s="66" t="s">
        <v>267</v>
      </c>
      <c r="F1166" s="68">
        <v>1517</v>
      </c>
      <c r="G1166" s="66" t="s">
        <v>96</v>
      </c>
      <c r="H1166" s="69" t="s">
        <v>2157</v>
      </c>
      <c r="I1166" s="66" t="s">
        <v>120</v>
      </c>
      <c r="J1166" s="69" t="s">
        <v>241</v>
      </c>
      <c r="K1166" s="76"/>
      <c r="L1166" s="76"/>
      <c r="M1166" s="76"/>
      <c r="N1166" s="69" t="s">
        <v>4690</v>
      </c>
      <c r="O1166" s="69" t="s">
        <v>980</v>
      </c>
      <c r="P1166" s="76"/>
      <c r="Q1166" s="76"/>
      <c r="R1166" s="73">
        <v>10000</v>
      </c>
      <c r="S1166" s="74">
        <f t="shared" si="54"/>
        <v>0</v>
      </c>
      <c r="T1166" s="73">
        <f t="shared" si="55"/>
        <v>10000</v>
      </c>
      <c r="U1166" s="75" t="s">
        <v>4691</v>
      </c>
      <c r="V1166" s="69" t="s">
        <v>969</v>
      </c>
      <c r="W1166" s="84" t="s">
        <v>5417</v>
      </c>
      <c r="Z1166" s="84" t="s">
        <v>5419</v>
      </c>
    </row>
    <row r="1167" spans="1:26" ht="13" x14ac:dyDescent="0.15">
      <c r="A1167" s="64">
        <f t="shared" si="56"/>
        <v>1166</v>
      </c>
      <c r="C1167" s="79" t="s">
        <v>4692</v>
      </c>
      <c r="D1167" s="82">
        <v>44040</v>
      </c>
      <c r="E1167" s="66" t="s">
        <v>267</v>
      </c>
      <c r="F1167" s="68">
        <v>715</v>
      </c>
      <c r="G1167" s="66" t="s">
        <v>96</v>
      </c>
      <c r="H1167" s="69" t="s">
        <v>4693</v>
      </c>
      <c r="I1167" s="66" t="s">
        <v>120</v>
      </c>
      <c r="J1167" s="69" t="s">
        <v>121</v>
      </c>
      <c r="K1167" s="76"/>
      <c r="L1167" s="76"/>
      <c r="M1167" s="76"/>
      <c r="N1167" s="69" t="s">
        <v>4694</v>
      </c>
      <c r="O1167" s="69" t="s">
        <v>980</v>
      </c>
      <c r="P1167" s="76"/>
      <c r="Q1167" s="76"/>
      <c r="R1167" s="73">
        <v>10000</v>
      </c>
      <c r="S1167" s="74">
        <f t="shared" si="54"/>
        <v>0</v>
      </c>
      <c r="T1167" s="73">
        <f t="shared" si="55"/>
        <v>10000</v>
      </c>
      <c r="U1167" s="75" t="s">
        <v>4695</v>
      </c>
      <c r="V1167" s="69" t="s">
        <v>969</v>
      </c>
      <c r="W1167" s="84" t="s">
        <v>5417</v>
      </c>
      <c r="Z1167" s="84" t="s">
        <v>5419</v>
      </c>
    </row>
    <row r="1168" spans="1:26" ht="13" x14ac:dyDescent="0.15">
      <c r="A1168" s="64">
        <f t="shared" si="56"/>
        <v>1167</v>
      </c>
      <c r="C1168" s="79" t="s">
        <v>4696</v>
      </c>
      <c r="D1168" s="82">
        <v>44040</v>
      </c>
      <c r="E1168" s="66" t="s">
        <v>267</v>
      </c>
      <c r="F1168" s="68">
        <v>120</v>
      </c>
      <c r="G1168" s="66" t="s">
        <v>96</v>
      </c>
      <c r="H1168" s="69" t="s">
        <v>2157</v>
      </c>
      <c r="I1168" s="66" t="s">
        <v>120</v>
      </c>
      <c r="J1168" s="69" t="s">
        <v>241</v>
      </c>
      <c r="K1168" s="76"/>
      <c r="L1168" s="76"/>
      <c r="M1168" s="76"/>
      <c r="N1168" s="69" t="s">
        <v>4697</v>
      </c>
      <c r="O1168" s="69" t="s">
        <v>980</v>
      </c>
      <c r="P1168" s="76"/>
      <c r="Q1168" s="76"/>
      <c r="R1168" s="73">
        <v>50000</v>
      </c>
      <c r="S1168" s="74">
        <f t="shared" si="54"/>
        <v>0</v>
      </c>
      <c r="T1168" s="73">
        <f t="shared" si="55"/>
        <v>50000</v>
      </c>
      <c r="U1168" s="75" t="s">
        <v>4698</v>
      </c>
      <c r="V1168" s="69" t="s">
        <v>969</v>
      </c>
      <c r="W1168" s="84" t="s">
        <v>5417</v>
      </c>
      <c r="Z1168" s="84" t="s">
        <v>5419</v>
      </c>
    </row>
    <row r="1169" spans="1:23" ht="13" x14ac:dyDescent="0.15">
      <c r="A1169" s="64">
        <f t="shared" si="56"/>
        <v>1168</v>
      </c>
      <c r="C1169" s="79" t="s">
        <v>4699</v>
      </c>
      <c r="D1169" s="82">
        <v>44040</v>
      </c>
      <c r="E1169" s="66" t="s">
        <v>298</v>
      </c>
      <c r="F1169" s="68">
        <v>1400</v>
      </c>
      <c r="G1169" s="66" t="s">
        <v>96</v>
      </c>
      <c r="H1169" s="69" t="s">
        <v>4700</v>
      </c>
      <c r="I1169" s="66" t="s">
        <v>1210</v>
      </c>
      <c r="J1169" s="69" t="s">
        <v>156</v>
      </c>
      <c r="K1169" s="76"/>
      <c r="L1169" s="76"/>
      <c r="M1169" s="76"/>
      <c r="N1169" s="69" t="s">
        <v>4701</v>
      </c>
      <c r="O1169" s="69" t="s">
        <v>2343</v>
      </c>
      <c r="P1169" s="76"/>
      <c r="Q1169" s="76"/>
      <c r="R1169" s="73">
        <v>50000</v>
      </c>
      <c r="S1169" s="74">
        <f t="shared" si="54"/>
        <v>0</v>
      </c>
      <c r="T1169" s="73">
        <f t="shared" si="55"/>
        <v>50000</v>
      </c>
      <c r="U1169" s="75" t="s">
        <v>4702</v>
      </c>
      <c r="V1169" s="69" t="s">
        <v>303</v>
      </c>
      <c r="W1169" s="84" t="s">
        <v>5417</v>
      </c>
    </row>
    <row r="1170" spans="1:23" ht="13" x14ac:dyDescent="0.15">
      <c r="A1170" s="64">
        <f t="shared" si="56"/>
        <v>1169</v>
      </c>
      <c r="C1170" s="79" t="s">
        <v>4703</v>
      </c>
      <c r="D1170" s="82">
        <v>44040</v>
      </c>
      <c r="E1170" s="66" t="s">
        <v>298</v>
      </c>
      <c r="F1170" s="68">
        <v>11410</v>
      </c>
      <c r="G1170" s="66" t="s">
        <v>96</v>
      </c>
      <c r="H1170" s="69" t="s">
        <v>815</v>
      </c>
      <c r="I1170" s="66" t="s">
        <v>173</v>
      </c>
      <c r="J1170" s="69" t="s">
        <v>135</v>
      </c>
      <c r="K1170" s="76"/>
      <c r="L1170" s="76"/>
      <c r="M1170" s="76"/>
      <c r="N1170" s="69" t="s">
        <v>816</v>
      </c>
      <c r="O1170" s="69" t="s">
        <v>817</v>
      </c>
      <c r="P1170" s="76"/>
      <c r="Q1170" s="76"/>
      <c r="R1170" s="73">
        <v>50000</v>
      </c>
      <c r="S1170" s="74">
        <f t="shared" si="54"/>
        <v>0</v>
      </c>
      <c r="T1170" s="73">
        <f t="shared" si="55"/>
        <v>50000</v>
      </c>
      <c r="U1170" s="75" t="s">
        <v>818</v>
      </c>
      <c r="V1170" s="69" t="s">
        <v>334</v>
      </c>
      <c r="W1170" s="84" t="s">
        <v>5417</v>
      </c>
    </row>
    <row r="1171" spans="1:23" ht="13" x14ac:dyDescent="0.15">
      <c r="A1171" s="64">
        <f t="shared" si="56"/>
        <v>1170</v>
      </c>
      <c r="C1171" s="79" t="s">
        <v>4704</v>
      </c>
      <c r="D1171" s="82">
        <v>44040</v>
      </c>
      <c r="E1171" s="66" t="s">
        <v>298</v>
      </c>
      <c r="F1171" s="68">
        <v>10222</v>
      </c>
      <c r="G1171" s="66" t="s">
        <v>96</v>
      </c>
      <c r="H1171" s="69" t="s">
        <v>149</v>
      </c>
      <c r="I1171" s="66" t="s">
        <v>129</v>
      </c>
      <c r="J1171" s="69" t="s">
        <v>114</v>
      </c>
      <c r="K1171" s="76"/>
      <c r="L1171" s="76"/>
      <c r="M1171" s="76"/>
      <c r="N1171" s="69" t="s">
        <v>4705</v>
      </c>
      <c r="O1171" s="69" t="s">
        <v>1880</v>
      </c>
      <c r="P1171" s="76"/>
      <c r="Q1171" s="76"/>
      <c r="R1171" s="73">
        <v>50000</v>
      </c>
      <c r="S1171" s="74">
        <f t="shared" si="54"/>
        <v>0</v>
      </c>
      <c r="T1171" s="73">
        <f t="shared" si="55"/>
        <v>50000</v>
      </c>
      <c r="U1171" s="75" t="s">
        <v>4706</v>
      </c>
      <c r="V1171" s="69" t="s">
        <v>303</v>
      </c>
      <c r="W1171" s="84" t="s">
        <v>5417</v>
      </c>
    </row>
    <row r="1172" spans="1:23" ht="13" x14ac:dyDescent="0.15">
      <c r="A1172" s="64">
        <f t="shared" si="56"/>
        <v>1171</v>
      </c>
      <c r="C1172" s="79" t="s">
        <v>4707</v>
      </c>
      <c r="D1172" s="82">
        <v>44040</v>
      </c>
      <c r="E1172" s="66" t="s">
        <v>298</v>
      </c>
      <c r="F1172" s="68">
        <v>709</v>
      </c>
      <c r="G1172" s="66" t="s">
        <v>96</v>
      </c>
      <c r="H1172" s="69" t="s">
        <v>4708</v>
      </c>
      <c r="I1172" s="66" t="s">
        <v>98</v>
      </c>
      <c r="J1172" s="69" t="s">
        <v>108</v>
      </c>
      <c r="K1172" s="76"/>
      <c r="L1172" s="76"/>
      <c r="M1172" s="76"/>
      <c r="N1172" s="69" t="s">
        <v>4709</v>
      </c>
      <c r="O1172" s="69" t="s">
        <v>2343</v>
      </c>
      <c r="P1172" s="76"/>
      <c r="Q1172" s="76"/>
      <c r="R1172" s="73">
        <v>50000</v>
      </c>
      <c r="S1172" s="74">
        <f t="shared" si="54"/>
        <v>0</v>
      </c>
      <c r="T1172" s="73">
        <f t="shared" si="55"/>
        <v>50000</v>
      </c>
      <c r="U1172" s="75" t="s">
        <v>4710</v>
      </c>
      <c r="V1172" s="69" t="s">
        <v>303</v>
      </c>
      <c r="W1172" s="84" t="s">
        <v>5417</v>
      </c>
    </row>
    <row r="1173" spans="1:23" ht="13" x14ac:dyDescent="0.15">
      <c r="A1173" s="64">
        <f t="shared" si="56"/>
        <v>1172</v>
      </c>
      <c r="C1173" s="79" t="s">
        <v>4711</v>
      </c>
      <c r="D1173" s="82">
        <v>44040</v>
      </c>
      <c r="E1173" s="66" t="s">
        <v>298</v>
      </c>
      <c r="F1173" s="68">
        <v>208</v>
      </c>
      <c r="G1173" s="66" t="s">
        <v>96</v>
      </c>
      <c r="H1173" s="69" t="s">
        <v>4712</v>
      </c>
      <c r="I1173" s="66" t="s">
        <v>113</v>
      </c>
      <c r="J1173" s="69" t="s">
        <v>135</v>
      </c>
      <c r="K1173" s="76"/>
      <c r="L1173" s="76"/>
      <c r="M1173" s="76"/>
      <c r="N1173" s="69" t="s">
        <v>4713</v>
      </c>
      <c r="O1173" s="69" t="s">
        <v>2343</v>
      </c>
      <c r="P1173" s="76"/>
      <c r="Q1173" s="76"/>
      <c r="R1173" s="73">
        <v>50000</v>
      </c>
      <c r="S1173" s="74">
        <f t="shared" si="54"/>
        <v>0</v>
      </c>
      <c r="T1173" s="73">
        <f t="shared" si="55"/>
        <v>50000</v>
      </c>
      <c r="U1173" s="75" t="s">
        <v>4714</v>
      </c>
      <c r="V1173" s="69" t="s">
        <v>303</v>
      </c>
      <c r="W1173" s="84" t="s">
        <v>5417</v>
      </c>
    </row>
    <row r="1174" spans="1:23" ht="13" x14ac:dyDescent="0.15">
      <c r="A1174" s="64">
        <f t="shared" si="56"/>
        <v>1173</v>
      </c>
      <c r="C1174" s="79" t="s">
        <v>4715</v>
      </c>
      <c r="D1174" s="82">
        <v>44040</v>
      </c>
      <c r="E1174" s="66" t="s">
        <v>298</v>
      </c>
      <c r="F1174" s="68">
        <v>4409</v>
      </c>
      <c r="G1174" s="66" t="s">
        <v>96</v>
      </c>
      <c r="H1174" s="69" t="s">
        <v>1387</v>
      </c>
      <c r="I1174" s="66" t="s">
        <v>173</v>
      </c>
      <c r="J1174" s="69" t="s">
        <v>130</v>
      </c>
      <c r="K1174" s="76"/>
      <c r="L1174" s="76"/>
      <c r="M1174" s="76"/>
      <c r="N1174" s="69" t="s">
        <v>4716</v>
      </c>
      <c r="O1174" s="69" t="s">
        <v>2343</v>
      </c>
      <c r="P1174" s="76"/>
      <c r="Q1174" s="76"/>
      <c r="R1174" s="73">
        <v>50000</v>
      </c>
      <c r="S1174" s="74">
        <f t="shared" si="54"/>
        <v>0</v>
      </c>
      <c r="T1174" s="73">
        <f t="shared" si="55"/>
        <v>50000</v>
      </c>
      <c r="U1174" s="75" t="s">
        <v>4717</v>
      </c>
      <c r="V1174" s="69" t="s">
        <v>303</v>
      </c>
      <c r="W1174" s="84" t="s">
        <v>5417</v>
      </c>
    </row>
    <row r="1175" spans="1:23" ht="13" x14ac:dyDescent="0.15">
      <c r="A1175" s="64">
        <f t="shared" si="56"/>
        <v>1174</v>
      </c>
      <c r="C1175" s="79" t="s">
        <v>4718</v>
      </c>
      <c r="D1175" s="82">
        <v>44040</v>
      </c>
      <c r="E1175" s="66" t="s">
        <v>298</v>
      </c>
      <c r="F1175" s="68">
        <v>13019</v>
      </c>
      <c r="G1175" s="66" t="s">
        <v>96</v>
      </c>
      <c r="H1175" s="69" t="s">
        <v>4611</v>
      </c>
      <c r="I1175" s="66" t="s">
        <v>98</v>
      </c>
      <c r="J1175" s="69" t="s">
        <v>142</v>
      </c>
      <c r="K1175" s="76"/>
      <c r="L1175" s="76"/>
      <c r="M1175" s="76"/>
      <c r="N1175" s="69" t="s">
        <v>4719</v>
      </c>
      <c r="O1175" s="69" t="s">
        <v>2343</v>
      </c>
      <c r="P1175" s="76"/>
      <c r="Q1175" s="76"/>
      <c r="R1175" s="73">
        <v>50000</v>
      </c>
      <c r="S1175" s="74">
        <f t="shared" si="54"/>
        <v>0</v>
      </c>
      <c r="T1175" s="73">
        <f t="shared" si="55"/>
        <v>50000</v>
      </c>
      <c r="U1175" s="75" t="s">
        <v>4720</v>
      </c>
      <c r="V1175" s="69" t="s">
        <v>303</v>
      </c>
      <c r="W1175" s="84" t="s">
        <v>5417</v>
      </c>
    </row>
    <row r="1176" spans="1:23" ht="13" hidden="1" x14ac:dyDescent="0.15">
      <c r="A1176" s="64">
        <f t="shared" si="56"/>
        <v>1175</v>
      </c>
      <c r="C1176" s="79" t="s">
        <v>4721</v>
      </c>
      <c r="D1176" s="82">
        <v>44040</v>
      </c>
      <c r="E1176" s="66" t="s">
        <v>298</v>
      </c>
      <c r="F1176" s="68">
        <v>11804</v>
      </c>
      <c r="G1176" s="66" t="s">
        <v>96</v>
      </c>
      <c r="H1176" s="69" t="s">
        <v>4722</v>
      </c>
      <c r="I1176" s="66" t="s">
        <v>113</v>
      </c>
      <c r="J1176" s="69" t="s">
        <v>114</v>
      </c>
      <c r="K1176" s="76"/>
      <c r="L1176" s="76"/>
      <c r="M1176" s="76"/>
      <c r="N1176" s="69" t="s">
        <v>4723</v>
      </c>
      <c r="O1176" s="69" t="s">
        <v>4724</v>
      </c>
      <c r="P1176" s="76"/>
      <c r="Q1176" s="76"/>
      <c r="R1176" s="73">
        <v>0</v>
      </c>
      <c r="S1176" s="74">
        <f t="shared" si="54"/>
        <v>500</v>
      </c>
      <c r="T1176" s="73">
        <f t="shared" si="55"/>
        <v>500</v>
      </c>
      <c r="U1176" s="75" t="s">
        <v>4725</v>
      </c>
      <c r="V1176" s="69" t="s">
        <v>4726</v>
      </c>
    </row>
    <row r="1177" spans="1:23" ht="13" hidden="1" x14ac:dyDescent="0.15">
      <c r="A1177" s="64">
        <f t="shared" si="56"/>
        <v>1176</v>
      </c>
      <c r="C1177" s="79" t="s">
        <v>4727</v>
      </c>
      <c r="D1177" s="82">
        <v>44040</v>
      </c>
      <c r="E1177" s="66" t="s">
        <v>298</v>
      </c>
      <c r="F1177" s="68">
        <v>2624</v>
      </c>
      <c r="G1177" s="66" t="s">
        <v>96</v>
      </c>
      <c r="H1177" s="69" t="s">
        <v>4728</v>
      </c>
      <c r="I1177" s="66" t="s">
        <v>173</v>
      </c>
      <c r="J1177" s="69" t="s">
        <v>114</v>
      </c>
      <c r="K1177" s="76"/>
      <c r="L1177" s="76"/>
      <c r="M1177" s="76"/>
      <c r="N1177" s="69" t="s">
        <v>4729</v>
      </c>
      <c r="O1177" s="69" t="s">
        <v>2219</v>
      </c>
      <c r="P1177" s="76"/>
      <c r="Q1177" s="76"/>
      <c r="R1177" s="73">
        <v>0</v>
      </c>
      <c r="S1177" s="74">
        <f t="shared" si="54"/>
        <v>500</v>
      </c>
      <c r="T1177" s="73">
        <f t="shared" si="55"/>
        <v>500</v>
      </c>
      <c r="U1177" s="75" t="s">
        <v>4730</v>
      </c>
      <c r="V1177" s="69" t="s">
        <v>596</v>
      </c>
    </row>
    <row r="1178" spans="1:23" ht="13" hidden="1" x14ac:dyDescent="0.15">
      <c r="A1178" s="64">
        <f t="shared" si="56"/>
        <v>1177</v>
      </c>
      <c r="C1178" s="79" t="s">
        <v>4731</v>
      </c>
      <c r="D1178" s="82">
        <v>44040</v>
      </c>
      <c r="E1178" s="66" t="s">
        <v>298</v>
      </c>
      <c r="F1178" s="68">
        <v>6205</v>
      </c>
      <c r="G1178" s="66" t="s">
        <v>96</v>
      </c>
      <c r="H1178" s="69" t="s">
        <v>2947</v>
      </c>
      <c r="I1178" s="66" t="s">
        <v>98</v>
      </c>
      <c r="J1178" s="69" t="s">
        <v>156</v>
      </c>
      <c r="K1178" s="76"/>
      <c r="L1178" s="76"/>
      <c r="M1178" s="76"/>
      <c r="N1178" s="69" t="s">
        <v>2948</v>
      </c>
      <c r="O1178" s="69" t="s">
        <v>2219</v>
      </c>
      <c r="P1178" s="76"/>
      <c r="Q1178" s="76"/>
      <c r="R1178" s="73">
        <v>0</v>
      </c>
      <c r="S1178" s="74">
        <f t="shared" si="54"/>
        <v>500</v>
      </c>
      <c r="T1178" s="73">
        <f t="shared" si="55"/>
        <v>500</v>
      </c>
      <c r="U1178" s="75" t="s">
        <v>2949</v>
      </c>
      <c r="V1178" s="69" t="s">
        <v>596</v>
      </c>
    </row>
    <row r="1179" spans="1:23" ht="13" hidden="1" x14ac:dyDescent="0.15">
      <c r="A1179" s="64">
        <f t="shared" si="56"/>
        <v>1178</v>
      </c>
      <c r="C1179" s="79" t="s">
        <v>4732</v>
      </c>
      <c r="D1179" s="82">
        <v>44040</v>
      </c>
      <c r="E1179" s="66" t="s">
        <v>298</v>
      </c>
      <c r="F1179" s="68">
        <v>1307</v>
      </c>
      <c r="G1179" s="66" t="s">
        <v>96</v>
      </c>
      <c r="H1179" s="69" t="s">
        <v>4733</v>
      </c>
      <c r="I1179" s="66" t="s">
        <v>173</v>
      </c>
      <c r="J1179" s="69" t="s">
        <v>121</v>
      </c>
      <c r="K1179" s="76"/>
      <c r="L1179" s="76"/>
      <c r="M1179" s="76"/>
      <c r="N1179" s="69" t="s">
        <v>4734</v>
      </c>
      <c r="O1179" s="69" t="s">
        <v>2219</v>
      </c>
      <c r="P1179" s="76"/>
      <c r="Q1179" s="76"/>
      <c r="R1179" s="73">
        <v>0</v>
      </c>
      <c r="S1179" s="74">
        <f t="shared" si="54"/>
        <v>500</v>
      </c>
      <c r="T1179" s="73">
        <f t="shared" si="55"/>
        <v>500</v>
      </c>
      <c r="U1179" s="75" t="s">
        <v>4735</v>
      </c>
      <c r="V1179" s="69" t="s">
        <v>596</v>
      </c>
    </row>
    <row r="1180" spans="1:23" ht="13" hidden="1" x14ac:dyDescent="0.15">
      <c r="A1180" s="64">
        <f t="shared" si="56"/>
        <v>1179</v>
      </c>
      <c r="C1180" s="79" t="s">
        <v>4736</v>
      </c>
      <c r="D1180" s="82">
        <v>44040</v>
      </c>
      <c r="E1180" s="66" t="s">
        <v>298</v>
      </c>
      <c r="F1180" s="68">
        <v>2722</v>
      </c>
      <c r="G1180" s="66" t="s">
        <v>96</v>
      </c>
      <c r="H1180" s="69" t="s">
        <v>2039</v>
      </c>
      <c r="I1180" s="66" t="s">
        <v>120</v>
      </c>
      <c r="J1180" s="69" t="s">
        <v>121</v>
      </c>
      <c r="K1180" s="76"/>
      <c r="L1180" s="76"/>
      <c r="M1180" s="76"/>
      <c r="N1180" s="69" t="s">
        <v>4737</v>
      </c>
      <c r="O1180" s="69" t="s">
        <v>4738</v>
      </c>
      <c r="P1180" s="76"/>
      <c r="Q1180" s="76"/>
      <c r="R1180" s="73">
        <v>0</v>
      </c>
      <c r="S1180" s="74">
        <f t="shared" si="54"/>
        <v>500</v>
      </c>
      <c r="T1180" s="73">
        <f t="shared" si="55"/>
        <v>500</v>
      </c>
      <c r="U1180" s="75" t="s">
        <v>4739</v>
      </c>
      <c r="V1180" s="69" t="s">
        <v>596</v>
      </c>
    </row>
    <row r="1181" spans="1:23" ht="13" hidden="1" x14ac:dyDescent="0.15">
      <c r="A1181" s="64">
        <f t="shared" si="56"/>
        <v>1180</v>
      </c>
      <c r="C1181" s="79" t="s">
        <v>4740</v>
      </c>
      <c r="D1181" s="82">
        <v>44040</v>
      </c>
      <c r="E1181" s="66" t="s">
        <v>298</v>
      </c>
      <c r="F1181" s="68">
        <v>2307</v>
      </c>
      <c r="G1181" s="66" t="s">
        <v>96</v>
      </c>
      <c r="H1181" s="69" t="s">
        <v>4741</v>
      </c>
      <c r="I1181" s="66" t="s">
        <v>120</v>
      </c>
      <c r="J1181" s="69" t="s">
        <v>489</v>
      </c>
      <c r="K1181" s="76"/>
      <c r="L1181" s="76"/>
      <c r="M1181" s="76"/>
      <c r="N1181" s="69" t="s">
        <v>4742</v>
      </c>
      <c r="O1181" s="69" t="s">
        <v>1183</v>
      </c>
      <c r="P1181" s="76"/>
      <c r="Q1181" s="76"/>
      <c r="R1181" s="73">
        <v>0</v>
      </c>
      <c r="S1181" s="74">
        <f t="shared" si="54"/>
        <v>500</v>
      </c>
      <c r="T1181" s="73">
        <f t="shared" si="55"/>
        <v>500</v>
      </c>
      <c r="U1181" s="75" t="s">
        <v>4743</v>
      </c>
      <c r="V1181" s="69" t="s">
        <v>596</v>
      </c>
    </row>
    <row r="1182" spans="1:23" ht="13" hidden="1" x14ac:dyDescent="0.15">
      <c r="A1182" s="64">
        <f t="shared" si="56"/>
        <v>1181</v>
      </c>
      <c r="C1182" s="79" t="s">
        <v>4744</v>
      </c>
      <c r="D1182" s="82">
        <v>44040</v>
      </c>
      <c r="E1182" s="66" t="s">
        <v>298</v>
      </c>
      <c r="F1182" s="68">
        <v>1028</v>
      </c>
      <c r="G1182" s="66" t="s">
        <v>96</v>
      </c>
      <c r="H1182" s="69" t="s">
        <v>4745</v>
      </c>
      <c r="I1182" s="66" t="s">
        <v>173</v>
      </c>
      <c r="J1182" s="69" t="s">
        <v>241</v>
      </c>
      <c r="K1182" s="76"/>
      <c r="L1182" s="76"/>
      <c r="M1182" s="76"/>
      <c r="N1182" s="69" t="s">
        <v>4746</v>
      </c>
      <c r="O1182" s="69" t="s">
        <v>4747</v>
      </c>
      <c r="P1182" s="76"/>
      <c r="Q1182" s="76"/>
      <c r="R1182" s="73">
        <v>0</v>
      </c>
      <c r="S1182" s="74">
        <f t="shared" si="54"/>
        <v>500</v>
      </c>
      <c r="T1182" s="73">
        <f t="shared" si="55"/>
        <v>500</v>
      </c>
      <c r="U1182" s="75" t="s">
        <v>4748</v>
      </c>
      <c r="V1182" s="69" t="s">
        <v>596</v>
      </c>
    </row>
    <row r="1183" spans="1:23" ht="13" hidden="1" x14ac:dyDescent="0.15">
      <c r="A1183" s="64">
        <f t="shared" si="56"/>
        <v>1182</v>
      </c>
      <c r="C1183" s="79" t="s">
        <v>4749</v>
      </c>
      <c r="D1183" s="82">
        <v>44041</v>
      </c>
      <c r="E1183" s="66" t="s">
        <v>95</v>
      </c>
      <c r="F1183" s="68">
        <v>8316</v>
      </c>
      <c r="G1183" s="66" t="s">
        <v>96</v>
      </c>
      <c r="H1183" s="69" t="s">
        <v>1252</v>
      </c>
      <c r="I1183" s="66" t="s">
        <v>173</v>
      </c>
      <c r="J1183" s="69" t="s">
        <v>114</v>
      </c>
      <c r="K1183" s="70">
        <v>7141</v>
      </c>
      <c r="L1183" s="71">
        <v>9</v>
      </c>
      <c r="M1183" s="72">
        <v>1</v>
      </c>
      <c r="N1183" s="69" t="s">
        <v>1440</v>
      </c>
      <c r="O1183" s="69" t="s">
        <v>1700</v>
      </c>
      <c r="P1183" s="71">
        <v>1</v>
      </c>
      <c r="Q1183" s="71">
        <v>1</v>
      </c>
      <c r="R1183" s="73">
        <v>306169</v>
      </c>
      <c r="S1183" s="74">
        <f t="shared" si="54"/>
        <v>0</v>
      </c>
      <c r="T1183" s="73">
        <f t="shared" si="55"/>
        <v>306169</v>
      </c>
      <c r="U1183" s="75" t="s">
        <v>4750</v>
      </c>
      <c r="V1183" s="76"/>
    </row>
    <row r="1184" spans="1:23" ht="13" hidden="1" x14ac:dyDescent="0.15">
      <c r="A1184" s="64">
        <f t="shared" si="56"/>
        <v>1183</v>
      </c>
      <c r="C1184" s="79" t="s">
        <v>4751</v>
      </c>
      <c r="D1184" s="82">
        <v>44041</v>
      </c>
      <c r="E1184" s="66" t="s">
        <v>95</v>
      </c>
      <c r="F1184" s="68">
        <v>5130</v>
      </c>
      <c r="G1184" s="66" t="s">
        <v>96</v>
      </c>
      <c r="H1184" s="69" t="s">
        <v>1699</v>
      </c>
      <c r="I1184" s="66" t="s">
        <v>173</v>
      </c>
      <c r="J1184" s="69" t="s">
        <v>114</v>
      </c>
      <c r="K1184" s="70">
        <v>7141</v>
      </c>
      <c r="L1184" s="71">
        <v>26</v>
      </c>
      <c r="M1184" s="72">
        <v>1</v>
      </c>
      <c r="N1184" s="69" t="s">
        <v>1440</v>
      </c>
      <c r="O1184" s="69" t="s">
        <v>1700</v>
      </c>
      <c r="P1184" s="71">
        <v>1</v>
      </c>
      <c r="Q1184" s="71">
        <v>1</v>
      </c>
      <c r="R1184" s="73">
        <v>306169</v>
      </c>
      <c r="S1184" s="74">
        <f t="shared" si="54"/>
        <v>0</v>
      </c>
      <c r="T1184" s="73">
        <f t="shared" si="55"/>
        <v>306169</v>
      </c>
      <c r="U1184" s="75" t="s">
        <v>4752</v>
      </c>
      <c r="V1184" s="76"/>
    </row>
    <row r="1185" spans="1:22" ht="13" hidden="1" x14ac:dyDescent="0.15">
      <c r="A1185" s="64">
        <f t="shared" si="56"/>
        <v>1184</v>
      </c>
      <c r="C1185" s="79" t="s">
        <v>4753</v>
      </c>
      <c r="D1185" s="82">
        <v>44041</v>
      </c>
      <c r="E1185" s="66" t="s">
        <v>95</v>
      </c>
      <c r="F1185" s="68">
        <v>9101</v>
      </c>
      <c r="G1185" s="66" t="s">
        <v>96</v>
      </c>
      <c r="H1185" s="69" t="s">
        <v>4754</v>
      </c>
      <c r="I1185" s="66" t="s">
        <v>107</v>
      </c>
      <c r="J1185" s="69" t="s">
        <v>142</v>
      </c>
      <c r="K1185" s="70">
        <v>6419</v>
      </c>
      <c r="L1185" s="71">
        <v>1</v>
      </c>
      <c r="M1185" s="72">
        <v>4</v>
      </c>
      <c r="N1185" s="69" t="s">
        <v>1715</v>
      </c>
      <c r="O1185" s="69" t="s">
        <v>1716</v>
      </c>
      <c r="P1185" s="71">
        <v>1</v>
      </c>
      <c r="Q1185" s="71">
        <v>1</v>
      </c>
      <c r="R1185" s="73">
        <v>378693</v>
      </c>
      <c r="S1185" s="74">
        <f t="shared" si="54"/>
        <v>0</v>
      </c>
      <c r="T1185" s="73">
        <f t="shared" si="55"/>
        <v>378693</v>
      </c>
      <c r="U1185" s="75" t="s">
        <v>4755</v>
      </c>
      <c r="V1185" s="76"/>
    </row>
    <row r="1186" spans="1:22" ht="13" hidden="1" x14ac:dyDescent="0.15">
      <c r="A1186" s="64">
        <f t="shared" si="56"/>
        <v>1185</v>
      </c>
      <c r="C1186" s="79" t="s">
        <v>4756</v>
      </c>
      <c r="D1186" s="82">
        <v>44041</v>
      </c>
      <c r="E1186" s="66" t="s">
        <v>95</v>
      </c>
      <c r="F1186" s="68">
        <v>9209</v>
      </c>
      <c r="G1186" s="66" t="s">
        <v>96</v>
      </c>
      <c r="H1186" s="69" t="s">
        <v>4754</v>
      </c>
      <c r="I1186" s="66" t="s">
        <v>107</v>
      </c>
      <c r="J1186" s="69" t="s">
        <v>142</v>
      </c>
      <c r="K1186" s="70">
        <v>6419</v>
      </c>
      <c r="L1186" s="71">
        <v>5</v>
      </c>
      <c r="M1186" s="72">
        <v>4</v>
      </c>
      <c r="N1186" s="69" t="s">
        <v>1715</v>
      </c>
      <c r="O1186" s="69" t="s">
        <v>1716</v>
      </c>
      <c r="P1186" s="71">
        <v>1</v>
      </c>
      <c r="Q1186" s="71">
        <v>1</v>
      </c>
      <c r="R1186" s="73">
        <v>445829</v>
      </c>
      <c r="S1186" s="74">
        <f t="shared" si="54"/>
        <v>0</v>
      </c>
      <c r="T1186" s="73">
        <f t="shared" si="55"/>
        <v>445829</v>
      </c>
      <c r="U1186" s="75" t="s">
        <v>4757</v>
      </c>
      <c r="V1186" s="76"/>
    </row>
    <row r="1187" spans="1:22" ht="13" hidden="1" x14ac:dyDescent="0.15">
      <c r="A1187" s="64">
        <f t="shared" si="56"/>
        <v>1186</v>
      </c>
      <c r="C1187" s="79" t="s">
        <v>4758</v>
      </c>
      <c r="D1187" s="82">
        <v>44041</v>
      </c>
      <c r="E1187" s="66" t="s">
        <v>95</v>
      </c>
      <c r="F1187" s="68">
        <v>9215</v>
      </c>
      <c r="G1187" s="66" t="s">
        <v>96</v>
      </c>
      <c r="H1187" s="69" t="s">
        <v>4754</v>
      </c>
      <c r="I1187" s="66" t="s">
        <v>107</v>
      </c>
      <c r="J1187" s="69" t="s">
        <v>142</v>
      </c>
      <c r="K1187" s="70">
        <v>6419</v>
      </c>
      <c r="L1187" s="71">
        <v>6</v>
      </c>
      <c r="M1187" s="72">
        <v>4</v>
      </c>
      <c r="N1187" s="69" t="s">
        <v>1715</v>
      </c>
      <c r="O1187" s="69" t="s">
        <v>1716</v>
      </c>
      <c r="P1187" s="71">
        <v>1</v>
      </c>
      <c r="Q1187" s="71">
        <v>1</v>
      </c>
      <c r="R1187" s="73">
        <v>491312</v>
      </c>
      <c r="S1187" s="74">
        <f t="shared" si="54"/>
        <v>0</v>
      </c>
      <c r="T1187" s="73">
        <f t="shared" si="55"/>
        <v>491312</v>
      </c>
      <c r="U1187" s="75" t="s">
        <v>4759</v>
      </c>
      <c r="V1187" s="76"/>
    </row>
    <row r="1188" spans="1:22" ht="13" hidden="1" x14ac:dyDescent="0.15">
      <c r="A1188" s="64">
        <f t="shared" si="56"/>
        <v>1187</v>
      </c>
      <c r="C1188" s="79" t="s">
        <v>4760</v>
      </c>
      <c r="D1188" s="82">
        <v>44041</v>
      </c>
      <c r="E1188" s="66" t="s">
        <v>95</v>
      </c>
      <c r="F1188" s="68">
        <v>9220</v>
      </c>
      <c r="G1188" s="66" t="s">
        <v>96</v>
      </c>
      <c r="H1188" s="69" t="s">
        <v>4754</v>
      </c>
      <c r="I1188" s="66" t="s">
        <v>107</v>
      </c>
      <c r="J1188" s="69" t="s">
        <v>142</v>
      </c>
      <c r="K1188" s="70">
        <v>6419</v>
      </c>
      <c r="L1188" s="71">
        <v>8</v>
      </c>
      <c r="M1188" s="72">
        <v>4</v>
      </c>
      <c r="N1188" s="69" t="s">
        <v>1715</v>
      </c>
      <c r="O1188" s="69" t="s">
        <v>1716</v>
      </c>
      <c r="P1188" s="71">
        <v>1</v>
      </c>
      <c r="Q1188" s="71">
        <v>1</v>
      </c>
      <c r="R1188" s="73">
        <v>484999</v>
      </c>
      <c r="S1188" s="74">
        <f t="shared" si="54"/>
        <v>0</v>
      </c>
      <c r="T1188" s="73">
        <f t="shared" si="55"/>
        <v>484999</v>
      </c>
      <c r="U1188" s="75" t="s">
        <v>4761</v>
      </c>
      <c r="V1188" s="76"/>
    </row>
    <row r="1189" spans="1:22" ht="13" hidden="1" x14ac:dyDescent="0.15">
      <c r="A1189" s="64">
        <f t="shared" si="56"/>
        <v>1188</v>
      </c>
      <c r="C1189" s="79" t="s">
        <v>4762</v>
      </c>
      <c r="D1189" s="82">
        <v>44041</v>
      </c>
      <c r="E1189" s="66" t="s">
        <v>95</v>
      </c>
      <c r="F1189" s="68">
        <v>9214</v>
      </c>
      <c r="G1189" s="66" t="s">
        <v>96</v>
      </c>
      <c r="H1189" s="69" t="s">
        <v>4754</v>
      </c>
      <c r="I1189" s="66" t="s">
        <v>107</v>
      </c>
      <c r="J1189" s="69" t="s">
        <v>142</v>
      </c>
      <c r="K1189" s="70">
        <v>6419</v>
      </c>
      <c r="L1189" s="71">
        <v>9</v>
      </c>
      <c r="M1189" s="72">
        <v>4</v>
      </c>
      <c r="N1189" s="69" t="s">
        <v>1715</v>
      </c>
      <c r="O1189" s="69" t="s">
        <v>1716</v>
      </c>
      <c r="P1189" s="71">
        <v>1</v>
      </c>
      <c r="Q1189" s="71">
        <v>1</v>
      </c>
      <c r="R1189" s="73">
        <v>382185</v>
      </c>
      <c r="S1189" s="74">
        <f t="shared" si="54"/>
        <v>0</v>
      </c>
      <c r="T1189" s="73">
        <f t="shared" si="55"/>
        <v>382185</v>
      </c>
      <c r="U1189" s="75" t="s">
        <v>4763</v>
      </c>
      <c r="V1189" s="76"/>
    </row>
    <row r="1190" spans="1:22" ht="13" hidden="1" x14ac:dyDescent="0.15">
      <c r="A1190" s="64">
        <f t="shared" si="56"/>
        <v>1189</v>
      </c>
      <c r="C1190" s="79" t="s">
        <v>4764</v>
      </c>
      <c r="D1190" s="82">
        <v>44041</v>
      </c>
      <c r="E1190" s="66" t="s">
        <v>95</v>
      </c>
      <c r="F1190" s="68">
        <v>9210</v>
      </c>
      <c r="G1190" s="66" t="s">
        <v>96</v>
      </c>
      <c r="H1190" s="69" t="s">
        <v>4754</v>
      </c>
      <c r="I1190" s="66" t="s">
        <v>107</v>
      </c>
      <c r="J1190" s="69" t="s">
        <v>142</v>
      </c>
      <c r="K1190" s="70">
        <v>6419</v>
      </c>
      <c r="L1190" s="71">
        <v>10</v>
      </c>
      <c r="M1190" s="72">
        <v>4</v>
      </c>
      <c r="N1190" s="69" t="s">
        <v>1715</v>
      </c>
      <c r="O1190" s="69" t="s">
        <v>1716</v>
      </c>
      <c r="P1190" s="71">
        <v>1</v>
      </c>
      <c r="Q1190" s="71">
        <v>1</v>
      </c>
      <c r="R1190" s="73">
        <v>405446</v>
      </c>
      <c r="S1190" s="74">
        <f t="shared" si="54"/>
        <v>0</v>
      </c>
      <c r="T1190" s="73">
        <f t="shared" si="55"/>
        <v>405446</v>
      </c>
      <c r="U1190" s="75" t="s">
        <v>4765</v>
      </c>
      <c r="V1190" s="76"/>
    </row>
    <row r="1191" spans="1:22" ht="13" hidden="1" x14ac:dyDescent="0.15">
      <c r="A1191" s="64">
        <f t="shared" si="56"/>
        <v>1190</v>
      </c>
      <c r="C1191" s="79" t="s">
        <v>4766</v>
      </c>
      <c r="D1191" s="82">
        <v>44041</v>
      </c>
      <c r="E1191" s="66" t="s">
        <v>95</v>
      </c>
      <c r="F1191" s="68">
        <v>9204</v>
      </c>
      <c r="G1191" s="66" t="s">
        <v>96</v>
      </c>
      <c r="H1191" s="69" t="s">
        <v>4754</v>
      </c>
      <c r="I1191" s="66" t="s">
        <v>107</v>
      </c>
      <c r="J1191" s="69" t="s">
        <v>142</v>
      </c>
      <c r="K1191" s="70">
        <v>6419</v>
      </c>
      <c r="L1191" s="71">
        <v>11</v>
      </c>
      <c r="M1191" s="72">
        <v>4</v>
      </c>
      <c r="N1191" s="69" t="s">
        <v>1715</v>
      </c>
      <c r="O1191" s="69" t="s">
        <v>1716</v>
      </c>
      <c r="P1191" s="71">
        <v>1</v>
      </c>
      <c r="Q1191" s="71">
        <v>1</v>
      </c>
      <c r="R1191" s="73">
        <v>437893</v>
      </c>
      <c r="S1191" s="74">
        <f t="shared" si="54"/>
        <v>0</v>
      </c>
      <c r="T1191" s="73">
        <f t="shared" si="55"/>
        <v>437893</v>
      </c>
      <c r="U1191" s="75" t="s">
        <v>4767</v>
      </c>
      <c r="V1191" s="76"/>
    </row>
    <row r="1192" spans="1:22" ht="13" hidden="1" x14ac:dyDescent="0.15">
      <c r="A1192" s="64">
        <f t="shared" si="56"/>
        <v>1191</v>
      </c>
      <c r="C1192" s="79" t="s">
        <v>4768</v>
      </c>
      <c r="D1192" s="82">
        <v>44041</v>
      </c>
      <c r="E1192" s="66" t="s">
        <v>95</v>
      </c>
      <c r="F1192" s="68">
        <v>9106</v>
      </c>
      <c r="G1192" s="66" t="s">
        <v>96</v>
      </c>
      <c r="H1192" s="69" t="s">
        <v>4754</v>
      </c>
      <c r="I1192" s="66" t="s">
        <v>107</v>
      </c>
      <c r="J1192" s="69" t="s">
        <v>142</v>
      </c>
      <c r="K1192" s="70">
        <v>6419</v>
      </c>
      <c r="L1192" s="71">
        <v>13</v>
      </c>
      <c r="M1192" s="72">
        <v>4</v>
      </c>
      <c r="N1192" s="69" t="s">
        <v>1715</v>
      </c>
      <c r="O1192" s="69" t="s">
        <v>1716</v>
      </c>
      <c r="P1192" s="71">
        <v>1</v>
      </c>
      <c r="Q1192" s="71">
        <v>1</v>
      </c>
      <c r="R1192" s="73">
        <v>372382</v>
      </c>
      <c r="S1192" s="74">
        <f t="shared" si="54"/>
        <v>0</v>
      </c>
      <c r="T1192" s="73">
        <f t="shared" si="55"/>
        <v>372382</v>
      </c>
      <c r="U1192" s="75" t="s">
        <v>4769</v>
      </c>
      <c r="V1192" s="76"/>
    </row>
    <row r="1193" spans="1:22" ht="13" hidden="1" x14ac:dyDescent="0.15">
      <c r="A1193" s="64">
        <f t="shared" si="56"/>
        <v>1192</v>
      </c>
      <c r="C1193" s="79" t="s">
        <v>4770</v>
      </c>
      <c r="D1193" s="82">
        <v>44041</v>
      </c>
      <c r="E1193" s="66" t="s">
        <v>95</v>
      </c>
      <c r="F1193" s="68">
        <v>9020</v>
      </c>
      <c r="G1193" s="66" t="s">
        <v>96</v>
      </c>
      <c r="H1193" s="69" t="s">
        <v>4754</v>
      </c>
      <c r="I1193" s="66" t="s">
        <v>107</v>
      </c>
      <c r="J1193" s="69" t="s">
        <v>142</v>
      </c>
      <c r="K1193" s="70">
        <v>6419</v>
      </c>
      <c r="L1193" s="71">
        <v>15</v>
      </c>
      <c r="M1193" s="72">
        <v>4</v>
      </c>
      <c r="N1193" s="69" t="s">
        <v>1715</v>
      </c>
      <c r="O1193" s="69" t="s">
        <v>1716</v>
      </c>
      <c r="P1193" s="71">
        <v>1</v>
      </c>
      <c r="Q1193" s="71">
        <v>1</v>
      </c>
      <c r="R1193" s="73">
        <v>445829</v>
      </c>
      <c r="S1193" s="74">
        <f t="shared" si="54"/>
        <v>0</v>
      </c>
      <c r="T1193" s="73">
        <f t="shared" si="55"/>
        <v>445829</v>
      </c>
      <c r="U1193" s="75" t="s">
        <v>4771</v>
      </c>
      <c r="V1193" s="76"/>
    </row>
    <row r="1194" spans="1:22" ht="13" hidden="1" x14ac:dyDescent="0.15">
      <c r="A1194" s="64">
        <f t="shared" si="56"/>
        <v>1193</v>
      </c>
      <c r="C1194" s="79" t="s">
        <v>4772</v>
      </c>
      <c r="D1194" s="82">
        <v>44041</v>
      </c>
      <c r="E1194" s="66" t="s">
        <v>95</v>
      </c>
      <c r="F1194" s="68">
        <v>9014</v>
      </c>
      <c r="G1194" s="66" t="s">
        <v>96</v>
      </c>
      <c r="H1194" s="69" t="s">
        <v>4754</v>
      </c>
      <c r="I1194" s="66" t="s">
        <v>107</v>
      </c>
      <c r="J1194" s="69" t="s">
        <v>142</v>
      </c>
      <c r="K1194" s="70">
        <v>6419</v>
      </c>
      <c r="L1194" s="71">
        <v>16</v>
      </c>
      <c r="M1194" s="72">
        <v>4</v>
      </c>
      <c r="N1194" s="69" t="s">
        <v>1715</v>
      </c>
      <c r="O1194" s="69" t="s">
        <v>1716</v>
      </c>
      <c r="P1194" s="71">
        <v>1</v>
      </c>
      <c r="Q1194" s="71">
        <v>1</v>
      </c>
      <c r="R1194" s="73">
        <v>405446</v>
      </c>
      <c r="S1194" s="74">
        <f t="shared" si="54"/>
        <v>0</v>
      </c>
      <c r="T1194" s="73">
        <f t="shared" si="55"/>
        <v>405446</v>
      </c>
      <c r="U1194" s="75" t="s">
        <v>4773</v>
      </c>
      <c r="V1194" s="76"/>
    </row>
    <row r="1195" spans="1:22" ht="13" hidden="1" x14ac:dyDescent="0.15">
      <c r="A1195" s="64">
        <f t="shared" si="56"/>
        <v>1194</v>
      </c>
      <c r="C1195" s="79" t="s">
        <v>4774</v>
      </c>
      <c r="D1195" s="82">
        <v>44041</v>
      </c>
      <c r="E1195" s="66" t="s">
        <v>95</v>
      </c>
      <c r="F1195" s="68">
        <v>8918</v>
      </c>
      <c r="G1195" s="66" t="s">
        <v>96</v>
      </c>
      <c r="H1195" s="69" t="s">
        <v>4754</v>
      </c>
      <c r="I1195" s="66" t="s">
        <v>107</v>
      </c>
      <c r="J1195" s="69" t="s">
        <v>142</v>
      </c>
      <c r="K1195" s="70">
        <v>6419</v>
      </c>
      <c r="L1195" s="71">
        <v>39</v>
      </c>
      <c r="M1195" s="72">
        <v>4</v>
      </c>
      <c r="N1195" s="69" t="s">
        <v>1715</v>
      </c>
      <c r="O1195" s="69" t="s">
        <v>1716</v>
      </c>
      <c r="P1195" s="71">
        <v>1</v>
      </c>
      <c r="Q1195" s="71">
        <v>1</v>
      </c>
      <c r="R1195" s="73">
        <v>378693</v>
      </c>
      <c r="S1195" s="74">
        <f t="shared" si="54"/>
        <v>0</v>
      </c>
      <c r="T1195" s="73">
        <f t="shared" si="55"/>
        <v>378693</v>
      </c>
      <c r="U1195" s="75" t="s">
        <v>4775</v>
      </c>
      <c r="V1195" s="76"/>
    </row>
    <row r="1196" spans="1:22" ht="13" hidden="1" x14ac:dyDescent="0.15">
      <c r="A1196" s="64">
        <f t="shared" si="56"/>
        <v>1195</v>
      </c>
      <c r="C1196" s="79" t="s">
        <v>4776</v>
      </c>
      <c r="D1196" s="82">
        <v>44041</v>
      </c>
      <c r="E1196" s="66" t="s">
        <v>95</v>
      </c>
      <c r="F1196" s="68">
        <v>8912</v>
      </c>
      <c r="G1196" s="66" t="s">
        <v>96</v>
      </c>
      <c r="H1196" s="69" t="s">
        <v>4754</v>
      </c>
      <c r="I1196" s="66" t="s">
        <v>107</v>
      </c>
      <c r="J1196" s="69" t="s">
        <v>142</v>
      </c>
      <c r="K1196" s="70">
        <v>6419</v>
      </c>
      <c r="L1196" s="71">
        <v>40</v>
      </c>
      <c r="M1196" s="72">
        <v>4</v>
      </c>
      <c r="N1196" s="69" t="s">
        <v>1715</v>
      </c>
      <c r="O1196" s="69" t="s">
        <v>1716</v>
      </c>
      <c r="P1196" s="71">
        <v>1</v>
      </c>
      <c r="Q1196" s="71">
        <v>1</v>
      </c>
      <c r="R1196" s="73">
        <v>405446</v>
      </c>
      <c r="S1196" s="74">
        <f t="shared" si="54"/>
        <v>0</v>
      </c>
      <c r="T1196" s="73">
        <f t="shared" si="55"/>
        <v>405446</v>
      </c>
      <c r="U1196" s="75" t="s">
        <v>4777</v>
      </c>
      <c r="V1196" s="76"/>
    </row>
    <row r="1197" spans="1:22" ht="13" hidden="1" x14ac:dyDescent="0.15">
      <c r="A1197" s="64">
        <f t="shared" si="56"/>
        <v>1196</v>
      </c>
      <c r="C1197" s="79" t="s">
        <v>4778</v>
      </c>
      <c r="D1197" s="82">
        <v>44041</v>
      </c>
      <c r="E1197" s="66" t="s">
        <v>95</v>
      </c>
      <c r="F1197" s="68">
        <v>8900</v>
      </c>
      <c r="G1197" s="66" t="s">
        <v>96</v>
      </c>
      <c r="H1197" s="69" t="s">
        <v>4754</v>
      </c>
      <c r="I1197" s="66" t="s">
        <v>107</v>
      </c>
      <c r="J1197" s="69" t="s">
        <v>142</v>
      </c>
      <c r="K1197" s="70">
        <v>6419</v>
      </c>
      <c r="L1197" s="71">
        <v>42</v>
      </c>
      <c r="M1197" s="72">
        <v>4</v>
      </c>
      <c r="N1197" s="69" t="s">
        <v>1715</v>
      </c>
      <c r="O1197" s="69" t="s">
        <v>1716</v>
      </c>
      <c r="P1197" s="71">
        <v>1</v>
      </c>
      <c r="Q1197" s="71">
        <v>1</v>
      </c>
      <c r="R1197" s="73">
        <v>491312</v>
      </c>
      <c r="S1197" s="74">
        <f t="shared" si="54"/>
        <v>0</v>
      </c>
      <c r="T1197" s="73">
        <f t="shared" si="55"/>
        <v>491312</v>
      </c>
      <c r="U1197" s="75" t="s">
        <v>4779</v>
      </c>
      <c r="V1197" s="76"/>
    </row>
    <row r="1198" spans="1:22" ht="13" hidden="1" x14ac:dyDescent="0.15">
      <c r="A1198" s="64">
        <f t="shared" si="56"/>
        <v>1197</v>
      </c>
      <c r="C1198" s="79" t="s">
        <v>4780</v>
      </c>
      <c r="D1198" s="82">
        <v>44041</v>
      </c>
      <c r="E1198" s="66" t="s">
        <v>95</v>
      </c>
      <c r="F1198" s="68">
        <v>9112</v>
      </c>
      <c r="G1198" s="66" t="s">
        <v>96</v>
      </c>
      <c r="H1198" s="69" t="s">
        <v>4754</v>
      </c>
      <c r="I1198" s="66" t="s">
        <v>107</v>
      </c>
      <c r="J1198" s="69" t="s">
        <v>142</v>
      </c>
      <c r="K1198" s="70">
        <v>6419</v>
      </c>
      <c r="L1198" s="71">
        <v>12</v>
      </c>
      <c r="M1198" s="72">
        <v>4</v>
      </c>
      <c r="N1198" s="69" t="s">
        <v>1715</v>
      </c>
      <c r="O1198" s="69" t="s">
        <v>1716</v>
      </c>
      <c r="P1198" s="71">
        <v>1</v>
      </c>
      <c r="Q1198" s="71">
        <v>1</v>
      </c>
      <c r="R1198" s="73">
        <v>357261</v>
      </c>
      <c r="S1198" s="74">
        <f t="shared" si="54"/>
        <v>0</v>
      </c>
      <c r="T1198" s="73">
        <f t="shared" si="55"/>
        <v>357261</v>
      </c>
      <c r="U1198" s="75" t="s">
        <v>4781</v>
      </c>
      <c r="V1198" s="76"/>
    </row>
    <row r="1199" spans="1:22" ht="13" hidden="1" x14ac:dyDescent="0.15">
      <c r="A1199" s="64">
        <f t="shared" si="56"/>
        <v>1198</v>
      </c>
      <c r="C1199" s="79" t="s">
        <v>4782</v>
      </c>
      <c r="D1199" s="82">
        <v>44041</v>
      </c>
      <c r="E1199" s="66" t="s">
        <v>95</v>
      </c>
      <c r="F1199" s="68">
        <v>9100</v>
      </c>
      <c r="G1199" s="66" t="s">
        <v>96</v>
      </c>
      <c r="H1199" s="69" t="s">
        <v>4754</v>
      </c>
      <c r="I1199" s="66" t="s">
        <v>107</v>
      </c>
      <c r="J1199" s="69" t="s">
        <v>142</v>
      </c>
      <c r="K1199" s="70">
        <v>6419</v>
      </c>
      <c r="L1199" s="71">
        <v>14</v>
      </c>
      <c r="M1199" s="72">
        <v>4</v>
      </c>
      <c r="N1199" s="69" t="s">
        <v>1715</v>
      </c>
      <c r="O1199" s="69" t="s">
        <v>1716</v>
      </c>
      <c r="P1199" s="71">
        <v>1</v>
      </c>
      <c r="Q1199" s="71">
        <v>1</v>
      </c>
      <c r="R1199" s="73">
        <v>418126</v>
      </c>
      <c r="S1199" s="74">
        <f t="shared" si="54"/>
        <v>0</v>
      </c>
      <c r="T1199" s="73">
        <f t="shared" si="55"/>
        <v>418126</v>
      </c>
      <c r="U1199" s="75" t="s">
        <v>4783</v>
      </c>
      <c r="V1199" s="76"/>
    </row>
    <row r="1200" spans="1:22" ht="13" hidden="1" x14ac:dyDescent="0.15">
      <c r="A1200" s="64">
        <f t="shared" si="56"/>
        <v>1199</v>
      </c>
      <c r="C1200" s="79" t="s">
        <v>4784</v>
      </c>
      <c r="D1200" s="82">
        <v>44041</v>
      </c>
      <c r="E1200" s="66" t="s">
        <v>95</v>
      </c>
      <c r="F1200" s="68">
        <v>9008</v>
      </c>
      <c r="G1200" s="66" t="s">
        <v>96</v>
      </c>
      <c r="H1200" s="69" t="s">
        <v>4754</v>
      </c>
      <c r="I1200" s="66" t="s">
        <v>107</v>
      </c>
      <c r="J1200" s="69" t="s">
        <v>142</v>
      </c>
      <c r="K1200" s="70">
        <v>6419</v>
      </c>
      <c r="L1200" s="71">
        <v>17</v>
      </c>
      <c r="M1200" s="72">
        <v>4</v>
      </c>
      <c r="N1200" s="69" t="s">
        <v>1715</v>
      </c>
      <c r="O1200" s="69" t="s">
        <v>1716</v>
      </c>
      <c r="P1200" s="71">
        <v>1</v>
      </c>
      <c r="Q1200" s="71">
        <v>1</v>
      </c>
      <c r="R1200" s="73">
        <v>382185</v>
      </c>
      <c r="S1200" s="74">
        <f t="shared" si="54"/>
        <v>0</v>
      </c>
      <c r="T1200" s="73">
        <f t="shared" si="55"/>
        <v>382185</v>
      </c>
      <c r="U1200" s="75" t="s">
        <v>4785</v>
      </c>
      <c r="V1200" s="76"/>
    </row>
    <row r="1201" spans="1:24" ht="13" hidden="1" x14ac:dyDescent="0.15">
      <c r="A1201" s="64">
        <f t="shared" si="56"/>
        <v>1200</v>
      </c>
      <c r="C1201" s="79" t="s">
        <v>4786</v>
      </c>
      <c r="D1201" s="82">
        <v>44041</v>
      </c>
      <c r="E1201" s="66" t="s">
        <v>95</v>
      </c>
      <c r="F1201" s="68">
        <v>8924</v>
      </c>
      <c r="G1201" s="66" t="s">
        <v>96</v>
      </c>
      <c r="H1201" s="69" t="s">
        <v>4754</v>
      </c>
      <c r="I1201" s="66" t="s">
        <v>107</v>
      </c>
      <c r="J1201" s="69" t="s">
        <v>142</v>
      </c>
      <c r="K1201" s="70">
        <v>6419</v>
      </c>
      <c r="L1201" s="71">
        <v>38</v>
      </c>
      <c r="M1201" s="72">
        <v>4</v>
      </c>
      <c r="N1201" s="69" t="s">
        <v>1715</v>
      </c>
      <c r="O1201" s="69" t="s">
        <v>1716</v>
      </c>
      <c r="P1201" s="71">
        <v>1</v>
      </c>
      <c r="Q1201" s="71">
        <v>1</v>
      </c>
      <c r="R1201" s="73">
        <v>437893</v>
      </c>
      <c r="S1201" s="74">
        <f t="shared" si="54"/>
        <v>0</v>
      </c>
      <c r="T1201" s="73">
        <f t="shared" si="55"/>
        <v>437893</v>
      </c>
      <c r="U1201" s="75" t="s">
        <v>4787</v>
      </c>
      <c r="V1201" s="76"/>
    </row>
    <row r="1202" spans="1:24" ht="13" hidden="1" x14ac:dyDescent="0.15">
      <c r="A1202" s="64">
        <f t="shared" si="56"/>
        <v>1201</v>
      </c>
      <c r="C1202" s="79" t="s">
        <v>4788</v>
      </c>
      <c r="D1202" s="82">
        <v>44041</v>
      </c>
      <c r="E1202" s="66" t="s">
        <v>95</v>
      </c>
      <c r="F1202" s="68">
        <v>8906</v>
      </c>
      <c r="G1202" s="66" t="s">
        <v>96</v>
      </c>
      <c r="H1202" s="69" t="s">
        <v>4754</v>
      </c>
      <c r="I1202" s="66" t="s">
        <v>107</v>
      </c>
      <c r="J1202" s="69" t="s">
        <v>142</v>
      </c>
      <c r="K1202" s="70">
        <v>6419</v>
      </c>
      <c r="L1202" s="71">
        <v>41</v>
      </c>
      <c r="M1202" s="72">
        <v>4</v>
      </c>
      <c r="N1202" s="69" t="s">
        <v>1715</v>
      </c>
      <c r="O1202" s="69" t="s">
        <v>1716</v>
      </c>
      <c r="P1202" s="71">
        <v>1</v>
      </c>
      <c r="Q1202" s="71">
        <v>1</v>
      </c>
      <c r="R1202" s="73">
        <v>418126</v>
      </c>
      <c r="S1202" s="74">
        <f t="shared" si="54"/>
        <v>0</v>
      </c>
      <c r="T1202" s="73">
        <f t="shared" si="55"/>
        <v>418126</v>
      </c>
      <c r="U1202" s="75" t="s">
        <v>4789</v>
      </c>
      <c r="V1202" s="76"/>
    </row>
    <row r="1203" spans="1:24" ht="13" hidden="1" x14ac:dyDescent="0.15">
      <c r="A1203" s="64">
        <f t="shared" si="56"/>
        <v>1202</v>
      </c>
      <c r="C1203" s="79" t="s">
        <v>4790</v>
      </c>
      <c r="D1203" s="82">
        <v>44041</v>
      </c>
      <c r="E1203" s="66" t="s">
        <v>95</v>
      </c>
      <c r="F1203" s="68">
        <v>9015</v>
      </c>
      <c r="G1203" s="66" t="s">
        <v>96</v>
      </c>
      <c r="H1203" s="69" t="s">
        <v>4754</v>
      </c>
      <c r="I1203" s="66" t="s">
        <v>107</v>
      </c>
      <c r="J1203" s="69" t="s">
        <v>142</v>
      </c>
      <c r="K1203" s="70">
        <v>6419</v>
      </c>
      <c r="L1203" s="71">
        <v>50</v>
      </c>
      <c r="M1203" s="72">
        <v>4</v>
      </c>
      <c r="N1203" s="69" t="s">
        <v>1715</v>
      </c>
      <c r="O1203" s="69" t="s">
        <v>1716</v>
      </c>
      <c r="P1203" s="71">
        <v>1</v>
      </c>
      <c r="Q1203" s="71">
        <v>1</v>
      </c>
      <c r="R1203" s="73">
        <v>491312</v>
      </c>
      <c r="S1203" s="74">
        <f t="shared" si="54"/>
        <v>0</v>
      </c>
      <c r="T1203" s="73">
        <f t="shared" si="55"/>
        <v>491312</v>
      </c>
      <c r="U1203" s="75" t="s">
        <v>4791</v>
      </c>
      <c r="V1203" s="76"/>
    </row>
    <row r="1204" spans="1:24" ht="13" hidden="1" x14ac:dyDescent="0.15">
      <c r="A1204" s="64">
        <f t="shared" si="56"/>
        <v>1203</v>
      </c>
      <c r="C1204" s="79" t="s">
        <v>4792</v>
      </c>
      <c r="D1204" s="82">
        <v>44041</v>
      </c>
      <c r="E1204" s="66" t="s">
        <v>95</v>
      </c>
      <c r="F1204" s="68">
        <v>7302</v>
      </c>
      <c r="G1204" s="66" t="s">
        <v>96</v>
      </c>
      <c r="H1204" s="69" t="s">
        <v>4793</v>
      </c>
      <c r="I1204" s="66" t="s">
        <v>107</v>
      </c>
      <c r="J1204" s="69" t="s">
        <v>108</v>
      </c>
      <c r="K1204" s="70">
        <v>7267</v>
      </c>
      <c r="L1204" s="71">
        <v>48</v>
      </c>
      <c r="M1204" s="72">
        <v>1</v>
      </c>
      <c r="N1204" s="69" t="s">
        <v>4794</v>
      </c>
      <c r="O1204" s="69" t="s">
        <v>101</v>
      </c>
      <c r="P1204" s="71">
        <v>1</v>
      </c>
      <c r="Q1204" s="71">
        <v>1</v>
      </c>
      <c r="R1204" s="73">
        <v>283818</v>
      </c>
      <c r="S1204" s="74">
        <f t="shared" si="54"/>
        <v>0</v>
      </c>
      <c r="T1204" s="73">
        <f t="shared" si="55"/>
        <v>283818</v>
      </c>
      <c r="U1204" s="75" t="s">
        <v>4795</v>
      </c>
      <c r="V1204" s="76"/>
    </row>
    <row r="1205" spans="1:24" ht="13" hidden="1" x14ac:dyDescent="0.15">
      <c r="A1205" s="64">
        <f t="shared" si="56"/>
        <v>1204</v>
      </c>
      <c r="C1205" s="79" t="s">
        <v>4796</v>
      </c>
      <c r="D1205" s="82">
        <v>44041</v>
      </c>
      <c r="E1205" s="66" t="s">
        <v>95</v>
      </c>
      <c r="F1205" s="68">
        <v>9119</v>
      </c>
      <c r="G1205" s="66" t="s">
        <v>96</v>
      </c>
      <c r="H1205" s="69" t="s">
        <v>1284</v>
      </c>
      <c r="I1205" s="66" t="s">
        <v>98</v>
      </c>
      <c r="J1205" s="69" t="s">
        <v>99</v>
      </c>
      <c r="K1205" s="70">
        <v>7304</v>
      </c>
      <c r="L1205" s="71">
        <v>8</v>
      </c>
      <c r="M1205" s="72">
        <v>1</v>
      </c>
      <c r="N1205" s="69" t="s">
        <v>100</v>
      </c>
      <c r="O1205" s="69" t="s">
        <v>101</v>
      </c>
      <c r="P1205" s="71">
        <v>1</v>
      </c>
      <c r="Q1205" s="71">
        <v>1</v>
      </c>
      <c r="R1205" s="73">
        <v>267769</v>
      </c>
      <c r="S1205" s="74">
        <f t="shared" si="54"/>
        <v>0</v>
      </c>
      <c r="T1205" s="73">
        <f t="shared" si="55"/>
        <v>267769</v>
      </c>
      <c r="U1205" s="75" t="s">
        <v>4797</v>
      </c>
      <c r="V1205" s="76"/>
    </row>
    <row r="1206" spans="1:24" ht="13" hidden="1" x14ac:dyDescent="0.15">
      <c r="A1206" s="64">
        <f t="shared" si="56"/>
        <v>1205</v>
      </c>
      <c r="C1206" s="79" t="s">
        <v>4798</v>
      </c>
      <c r="D1206" s="82">
        <v>44041</v>
      </c>
      <c r="E1206" s="66" t="s">
        <v>95</v>
      </c>
      <c r="F1206" s="68">
        <v>9905</v>
      </c>
      <c r="G1206" s="66" t="s">
        <v>96</v>
      </c>
      <c r="H1206" s="69" t="s">
        <v>106</v>
      </c>
      <c r="I1206" s="66" t="s">
        <v>107</v>
      </c>
      <c r="J1206" s="69" t="s">
        <v>108</v>
      </c>
      <c r="K1206" s="70">
        <v>6536</v>
      </c>
      <c r="L1206" s="71">
        <v>47</v>
      </c>
      <c r="M1206" s="72">
        <v>2</v>
      </c>
      <c r="N1206" s="69" t="s">
        <v>109</v>
      </c>
      <c r="O1206" s="69" t="s">
        <v>109</v>
      </c>
      <c r="P1206" s="71">
        <v>1</v>
      </c>
      <c r="Q1206" s="71">
        <v>1</v>
      </c>
      <c r="R1206" s="73">
        <v>308758</v>
      </c>
      <c r="S1206" s="74">
        <f t="shared" si="54"/>
        <v>0</v>
      </c>
      <c r="T1206" s="73">
        <f t="shared" si="55"/>
        <v>308758</v>
      </c>
      <c r="U1206" s="75" t="s">
        <v>4799</v>
      </c>
      <c r="V1206" s="76"/>
    </row>
    <row r="1207" spans="1:24" ht="13" hidden="1" x14ac:dyDescent="0.15">
      <c r="A1207" s="64">
        <f t="shared" si="56"/>
        <v>1206</v>
      </c>
      <c r="C1207" s="79" t="s">
        <v>4800</v>
      </c>
      <c r="D1207" s="82">
        <v>44041</v>
      </c>
      <c r="E1207" s="66" t="s">
        <v>95</v>
      </c>
      <c r="F1207" s="68">
        <v>6114</v>
      </c>
      <c r="G1207" s="66" t="s">
        <v>96</v>
      </c>
      <c r="H1207" s="69" t="s">
        <v>1925</v>
      </c>
      <c r="I1207" s="66" t="s">
        <v>120</v>
      </c>
      <c r="J1207" s="69" t="s">
        <v>162</v>
      </c>
      <c r="K1207" s="70">
        <v>7029</v>
      </c>
      <c r="L1207" s="71">
        <v>17</v>
      </c>
      <c r="M1207" s="72">
        <v>2</v>
      </c>
      <c r="N1207" s="69" t="s">
        <v>1468</v>
      </c>
      <c r="O1207" s="69" t="s">
        <v>1469</v>
      </c>
      <c r="P1207" s="71">
        <v>1</v>
      </c>
      <c r="Q1207" s="71">
        <v>1</v>
      </c>
      <c r="R1207" s="73">
        <v>229426</v>
      </c>
      <c r="S1207" s="74">
        <f t="shared" si="54"/>
        <v>0</v>
      </c>
      <c r="T1207" s="73">
        <f t="shared" si="55"/>
        <v>229426</v>
      </c>
      <c r="U1207" s="75" t="s">
        <v>4801</v>
      </c>
      <c r="V1207" s="76"/>
    </row>
    <row r="1208" spans="1:24" ht="13" hidden="1" x14ac:dyDescent="0.15">
      <c r="A1208" s="64">
        <f t="shared" si="56"/>
        <v>1207</v>
      </c>
      <c r="C1208" s="79" t="s">
        <v>4802</v>
      </c>
      <c r="D1208" s="82">
        <v>44041</v>
      </c>
      <c r="E1208" s="66" t="s">
        <v>95</v>
      </c>
      <c r="F1208" s="68">
        <v>6413</v>
      </c>
      <c r="G1208" s="66" t="s">
        <v>96</v>
      </c>
      <c r="H1208" s="69" t="s">
        <v>4803</v>
      </c>
      <c r="I1208" s="66" t="s">
        <v>107</v>
      </c>
      <c r="J1208" s="69" t="s">
        <v>114</v>
      </c>
      <c r="K1208" s="70">
        <v>6426</v>
      </c>
      <c r="L1208" s="71">
        <v>35</v>
      </c>
      <c r="M1208" s="72">
        <v>1</v>
      </c>
      <c r="N1208" s="69" t="s">
        <v>115</v>
      </c>
      <c r="O1208" s="69" t="s">
        <v>116</v>
      </c>
      <c r="P1208" s="71">
        <v>1</v>
      </c>
      <c r="Q1208" s="71">
        <v>1</v>
      </c>
      <c r="R1208" s="73">
        <v>226810</v>
      </c>
      <c r="S1208" s="74">
        <f t="shared" si="54"/>
        <v>0</v>
      </c>
      <c r="T1208" s="73">
        <f t="shared" si="55"/>
        <v>226810</v>
      </c>
      <c r="U1208" s="75" t="s">
        <v>4804</v>
      </c>
      <c r="V1208" s="76"/>
    </row>
    <row r="1209" spans="1:24" ht="13" x14ac:dyDescent="0.15">
      <c r="A1209" s="64">
        <f t="shared" si="56"/>
        <v>1208</v>
      </c>
      <c r="C1209" s="79" t="s">
        <v>4805</v>
      </c>
      <c r="D1209" s="82">
        <v>44041</v>
      </c>
      <c r="E1209" s="66" t="s">
        <v>95</v>
      </c>
      <c r="F1209" s="68">
        <v>6909</v>
      </c>
      <c r="G1209" s="66" t="s">
        <v>96</v>
      </c>
      <c r="H1209" s="69" t="s">
        <v>2120</v>
      </c>
      <c r="I1209" s="66" t="s">
        <v>107</v>
      </c>
      <c r="J1209" s="69" t="s">
        <v>114</v>
      </c>
      <c r="K1209" s="70">
        <v>6463</v>
      </c>
      <c r="L1209" s="71">
        <v>23</v>
      </c>
      <c r="M1209" s="76"/>
      <c r="N1209" s="69" t="s">
        <v>4806</v>
      </c>
      <c r="O1209" s="69" t="s">
        <v>123</v>
      </c>
      <c r="P1209" s="71">
        <v>1</v>
      </c>
      <c r="Q1209" s="71">
        <v>1</v>
      </c>
      <c r="R1209" s="73">
        <v>331615</v>
      </c>
      <c r="S1209" s="74">
        <f t="shared" si="54"/>
        <v>0</v>
      </c>
      <c r="T1209" s="73">
        <f t="shared" si="55"/>
        <v>331615</v>
      </c>
      <c r="U1209" s="75" t="s">
        <v>4807</v>
      </c>
      <c r="V1209" s="69" t="s">
        <v>4374</v>
      </c>
      <c r="W1209" s="84" t="s">
        <v>5417</v>
      </c>
    </row>
    <row r="1210" spans="1:24" ht="13" hidden="1" x14ac:dyDescent="0.15">
      <c r="A1210" s="64">
        <f t="shared" si="56"/>
        <v>1209</v>
      </c>
      <c r="C1210" s="79" t="s">
        <v>4808</v>
      </c>
      <c r="D1210" s="82">
        <v>44041</v>
      </c>
      <c r="E1210" s="66" t="s">
        <v>133</v>
      </c>
      <c r="F1210" s="68">
        <v>2208</v>
      </c>
      <c r="G1210" s="66" t="s">
        <v>96</v>
      </c>
      <c r="H1210" s="69" t="s">
        <v>4809</v>
      </c>
      <c r="I1210" s="66" t="s">
        <v>98</v>
      </c>
      <c r="J1210" s="69" t="s">
        <v>108</v>
      </c>
      <c r="K1210" s="76"/>
      <c r="L1210" s="76"/>
      <c r="M1210" s="76"/>
      <c r="N1210" s="69" t="s">
        <v>174</v>
      </c>
      <c r="O1210" s="69" t="s">
        <v>137</v>
      </c>
      <c r="P1210" s="76"/>
      <c r="Q1210" s="76"/>
      <c r="R1210" s="73">
        <v>0</v>
      </c>
      <c r="S1210" s="74">
        <f t="shared" si="54"/>
        <v>12000</v>
      </c>
      <c r="T1210" s="73">
        <f t="shared" si="55"/>
        <v>12000</v>
      </c>
      <c r="U1210" s="75" t="s">
        <v>4810</v>
      </c>
      <c r="V1210" s="69" t="s">
        <v>139</v>
      </c>
      <c r="X1210" s="84" t="s">
        <v>5419</v>
      </c>
    </row>
    <row r="1211" spans="1:24" ht="13" hidden="1" x14ac:dyDescent="0.15">
      <c r="A1211" s="64">
        <f t="shared" si="56"/>
        <v>1210</v>
      </c>
      <c r="C1211" s="79" t="s">
        <v>4811</v>
      </c>
      <c r="D1211" s="82">
        <v>44041</v>
      </c>
      <c r="E1211" s="66" t="s">
        <v>154</v>
      </c>
      <c r="F1211" s="68">
        <v>3404</v>
      </c>
      <c r="G1211" s="66" t="s">
        <v>96</v>
      </c>
      <c r="H1211" s="69" t="s">
        <v>4812</v>
      </c>
      <c r="I1211" s="66" t="s">
        <v>120</v>
      </c>
      <c r="J1211" s="69" t="s">
        <v>156</v>
      </c>
      <c r="K1211" s="76"/>
      <c r="L1211" s="76"/>
      <c r="M1211" s="76"/>
      <c r="N1211" s="69" t="s">
        <v>4813</v>
      </c>
      <c r="O1211" s="69" t="s">
        <v>4814</v>
      </c>
      <c r="P1211" s="76"/>
      <c r="Q1211" s="76"/>
      <c r="R1211" s="73">
        <v>151380</v>
      </c>
      <c r="S1211" s="74">
        <f t="shared" si="54"/>
        <v>0</v>
      </c>
      <c r="T1211" s="73">
        <f t="shared" si="55"/>
        <v>151380</v>
      </c>
      <c r="U1211" s="75" t="s">
        <v>4815</v>
      </c>
      <c r="V1211" s="69" t="s">
        <v>4816</v>
      </c>
    </row>
    <row r="1212" spans="1:24" ht="13" hidden="1" x14ac:dyDescent="0.15">
      <c r="A1212" s="64">
        <f t="shared" si="56"/>
        <v>1211</v>
      </c>
      <c r="C1212" s="79" t="s">
        <v>4817</v>
      </c>
      <c r="D1212" s="82">
        <v>44041</v>
      </c>
      <c r="E1212" s="66" t="s">
        <v>154</v>
      </c>
      <c r="F1212" s="68">
        <v>419</v>
      </c>
      <c r="G1212" s="66" t="s">
        <v>96</v>
      </c>
      <c r="H1212" s="69" t="s">
        <v>4818</v>
      </c>
      <c r="I1212" s="66" t="s">
        <v>173</v>
      </c>
      <c r="J1212" s="69" t="s">
        <v>162</v>
      </c>
      <c r="K1212" s="76"/>
      <c r="L1212" s="76"/>
      <c r="M1212" s="76"/>
      <c r="N1212" s="69" t="s">
        <v>4819</v>
      </c>
      <c r="O1212" s="76"/>
      <c r="P1212" s="76"/>
      <c r="Q1212" s="76"/>
      <c r="R1212" s="73">
        <v>0</v>
      </c>
      <c r="S1212" s="74">
        <f t="shared" si="54"/>
        <v>3000</v>
      </c>
      <c r="T1212" s="73">
        <f t="shared" si="55"/>
        <v>3000</v>
      </c>
      <c r="U1212" s="75" t="s">
        <v>4820</v>
      </c>
      <c r="V1212" s="69" t="s">
        <v>217</v>
      </c>
    </row>
    <row r="1213" spans="1:24" ht="13" hidden="1" x14ac:dyDescent="0.15">
      <c r="A1213" s="64">
        <f t="shared" si="56"/>
        <v>1212</v>
      </c>
      <c r="C1213" s="79" t="s">
        <v>4821</v>
      </c>
      <c r="D1213" s="82">
        <v>44041</v>
      </c>
      <c r="E1213" s="66" t="s">
        <v>154</v>
      </c>
      <c r="F1213" s="68">
        <v>700</v>
      </c>
      <c r="G1213" s="66" t="s">
        <v>96</v>
      </c>
      <c r="H1213" s="69" t="s">
        <v>4822</v>
      </c>
      <c r="I1213" s="66" t="s">
        <v>173</v>
      </c>
      <c r="J1213" s="69" t="s">
        <v>162</v>
      </c>
      <c r="K1213" s="76"/>
      <c r="L1213" s="76"/>
      <c r="M1213" s="76"/>
      <c r="N1213" s="69" t="s">
        <v>4823</v>
      </c>
      <c r="O1213" s="69" t="s">
        <v>123</v>
      </c>
      <c r="P1213" s="76"/>
      <c r="Q1213" s="76"/>
      <c r="R1213" s="73">
        <v>0</v>
      </c>
      <c r="S1213" s="74">
        <f t="shared" si="54"/>
        <v>3000</v>
      </c>
      <c r="T1213" s="73">
        <f t="shared" si="55"/>
        <v>3000</v>
      </c>
      <c r="U1213" s="75" t="s">
        <v>4824</v>
      </c>
      <c r="V1213" s="69" t="s">
        <v>170</v>
      </c>
    </row>
    <row r="1214" spans="1:24" ht="13" hidden="1" x14ac:dyDescent="0.15">
      <c r="A1214" s="64">
        <f t="shared" si="56"/>
        <v>1213</v>
      </c>
      <c r="C1214" s="79" t="s">
        <v>4825</v>
      </c>
      <c r="D1214" s="82">
        <v>44041</v>
      </c>
      <c r="E1214" s="66" t="s">
        <v>154</v>
      </c>
      <c r="F1214" s="68">
        <v>9104</v>
      </c>
      <c r="G1214" s="66" t="s">
        <v>96</v>
      </c>
      <c r="H1214" s="69" t="s">
        <v>4826</v>
      </c>
      <c r="I1214" s="66" t="s">
        <v>173</v>
      </c>
      <c r="J1214" s="69" t="s">
        <v>108</v>
      </c>
      <c r="K1214" s="76"/>
      <c r="L1214" s="76"/>
      <c r="M1214" s="76"/>
      <c r="N1214" s="69" t="s">
        <v>4827</v>
      </c>
      <c r="O1214" s="69" t="s">
        <v>123</v>
      </c>
      <c r="P1214" s="76"/>
      <c r="Q1214" s="76"/>
      <c r="R1214" s="73">
        <v>0</v>
      </c>
      <c r="S1214" s="74">
        <f t="shared" si="54"/>
        <v>3000</v>
      </c>
      <c r="T1214" s="73">
        <f t="shared" si="55"/>
        <v>3000</v>
      </c>
      <c r="U1214" s="75" t="s">
        <v>4828</v>
      </c>
      <c r="V1214" s="69" t="s">
        <v>217</v>
      </c>
    </row>
    <row r="1215" spans="1:24" ht="13" hidden="1" x14ac:dyDescent="0.15">
      <c r="A1215" s="64">
        <f t="shared" si="56"/>
        <v>1214</v>
      </c>
      <c r="C1215" s="79" t="s">
        <v>4829</v>
      </c>
      <c r="D1215" s="82">
        <v>44041</v>
      </c>
      <c r="E1215" s="66" t="s">
        <v>154</v>
      </c>
      <c r="F1215" s="68">
        <v>301</v>
      </c>
      <c r="G1215" s="66" t="s">
        <v>96</v>
      </c>
      <c r="H1215" s="69" t="s">
        <v>4830</v>
      </c>
      <c r="I1215" s="66" t="s">
        <v>98</v>
      </c>
      <c r="J1215" s="69" t="s">
        <v>142</v>
      </c>
      <c r="K1215" s="76"/>
      <c r="L1215" s="76"/>
      <c r="M1215" s="76"/>
      <c r="N1215" s="69" t="s">
        <v>4831</v>
      </c>
      <c r="O1215" s="69" t="s">
        <v>123</v>
      </c>
      <c r="P1215" s="76"/>
      <c r="Q1215" s="76"/>
      <c r="R1215" s="73">
        <v>0</v>
      </c>
      <c r="S1215" s="74">
        <f t="shared" si="54"/>
        <v>3000</v>
      </c>
      <c r="T1215" s="73">
        <f t="shared" si="55"/>
        <v>3000</v>
      </c>
      <c r="U1215" s="75" t="s">
        <v>4832</v>
      </c>
      <c r="V1215" s="69" t="s">
        <v>170</v>
      </c>
    </row>
    <row r="1216" spans="1:24" ht="13" hidden="1" x14ac:dyDescent="0.15">
      <c r="A1216" s="64">
        <f t="shared" si="56"/>
        <v>1215</v>
      </c>
      <c r="C1216" s="79" t="s">
        <v>4833</v>
      </c>
      <c r="D1216" s="82">
        <v>44041</v>
      </c>
      <c r="E1216" s="66" t="s">
        <v>154</v>
      </c>
      <c r="F1216" s="68">
        <v>11901</v>
      </c>
      <c r="G1216" s="66" t="s">
        <v>96</v>
      </c>
      <c r="H1216" s="69" t="s">
        <v>2341</v>
      </c>
      <c r="I1216" s="66" t="s">
        <v>120</v>
      </c>
      <c r="J1216" s="69" t="s">
        <v>135</v>
      </c>
      <c r="K1216" s="76"/>
      <c r="L1216" s="76"/>
      <c r="M1216" s="76"/>
      <c r="N1216" s="69" t="s">
        <v>4834</v>
      </c>
      <c r="O1216" s="69" t="s">
        <v>4835</v>
      </c>
      <c r="P1216" s="76"/>
      <c r="Q1216" s="76"/>
      <c r="R1216" s="73">
        <v>0</v>
      </c>
      <c r="S1216" s="74">
        <f t="shared" si="54"/>
        <v>3000</v>
      </c>
      <c r="T1216" s="73">
        <f t="shared" si="55"/>
        <v>3000</v>
      </c>
      <c r="U1216" s="75" t="s">
        <v>4836</v>
      </c>
      <c r="V1216" s="69" t="s">
        <v>170</v>
      </c>
    </row>
    <row r="1217" spans="1:23" ht="13" hidden="1" x14ac:dyDescent="0.15">
      <c r="A1217" s="64">
        <f t="shared" si="56"/>
        <v>1216</v>
      </c>
      <c r="C1217" s="79" t="s">
        <v>4837</v>
      </c>
      <c r="D1217" s="82">
        <v>44041</v>
      </c>
      <c r="E1217" s="66" t="s">
        <v>681</v>
      </c>
      <c r="F1217" s="68">
        <v>11339</v>
      </c>
      <c r="G1217" s="66" t="s">
        <v>96</v>
      </c>
      <c r="H1217" s="69" t="s">
        <v>1543</v>
      </c>
      <c r="I1217" s="66" t="s">
        <v>1544</v>
      </c>
      <c r="J1217" s="69" t="s">
        <v>108</v>
      </c>
      <c r="K1217" s="76"/>
      <c r="L1217" s="76"/>
      <c r="M1217" s="76"/>
      <c r="N1217" s="69" t="s">
        <v>4838</v>
      </c>
      <c r="O1217" s="69" t="s">
        <v>4839</v>
      </c>
      <c r="P1217" s="71">
        <v>1</v>
      </c>
      <c r="Q1217" s="71">
        <v>1</v>
      </c>
      <c r="R1217" s="73">
        <v>86420</v>
      </c>
      <c r="S1217" s="74">
        <f t="shared" si="54"/>
        <v>0</v>
      </c>
      <c r="T1217" s="73">
        <f t="shared" si="55"/>
        <v>86420</v>
      </c>
      <c r="U1217" s="76"/>
      <c r="V1217" s="69" t="s">
        <v>4840</v>
      </c>
    </row>
    <row r="1218" spans="1:23" ht="13" hidden="1" x14ac:dyDescent="0.15">
      <c r="A1218" s="64">
        <f t="shared" si="56"/>
        <v>1217</v>
      </c>
      <c r="C1218" s="79" t="s">
        <v>4841</v>
      </c>
      <c r="D1218" s="82">
        <v>44041</v>
      </c>
      <c r="E1218" s="66" t="s">
        <v>223</v>
      </c>
      <c r="F1218" s="68">
        <v>6016</v>
      </c>
      <c r="G1218" s="66" t="s">
        <v>96</v>
      </c>
      <c r="H1218" s="69" t="s">
        <v>4454</v>
      </c>
      <c r="I1218" s="66" t="s">
        <v>107</v>
      </c>
      <c r="J1218" s="69" t="s">
        <v>121</v>
      </c>
      <c r="K1218" s="76"/>
      <c r="L1218" s="76"/>
      <c r="M1218" s="76"/>
      <c r="N1218" s="69" t="s">
        <v>4842</v>
      </c>
      <c r="O1218" s="69" t="s">
        <v>123</v>
      </c>
      <c r="P1218" s="76"/>
      <c r="Q1218" s="76"/>
      <c r="R1218" s="73">
        <v>0</v>
      </c>
      <c r="S1218" s="74">
        <f t="shared" ref="S1218:S1281" si="57">IF(R1218&gt;0,0,(IF(ISNA(VLOOKUP(E1218,Missing_Vaulations,3,FALSE))=TRUE,0,(VLOOKUP(E1218,Missing_Vaulations,3,FALSE)))))</f>
        <v>3000</v>
      </c>
      <c r="T1218" s="73">
        <f t="shared" si="55"/>
        <v>3000</v>
      </c>
      <c r="U1218" s="75" t="s">
        <v>4843</v>
      </c>
      <c r="V1218" s="69" t="s">
        <v>3075</v>
      </c>
    </row>
    <row r="1219" spans="1:23" ht="13" hidden="1" x14ac:dyDescent="0.15">
      <c r="A1219" s="64">
        <f t="shared" si="56"/>
        <v>1218</v>
      </c>
      <c r="C1219" s="79" t="s">
        <v>4844</v>
      </c>
      <c r="D1219" s="82">
        <v>44041</v>
      </c>
      <c r="E1219" s="66" t="s">
        <v>246</v>
      </c>
      <c r="F1219" s="68">
        <v>5833</v>
      </c>
      <c r="G1219" s="66" t="s">
        <v>96</v>
      </c>
      <c r="H1219" s="69" t="s">
        <v>4845</v>
      </c>
      <c r="I1219" s="66" t="s">
        <v>113</v>
      </c>
      <c r="J1219" s="69" t="s">
        <v>130</v>
      </c>
      <c r="K1219" s="76"/>
      <c r="L1219" s="76"/>
      <c r="M1219" s="76"/>
      <c r="N1219" s="69" t="s">
        <v>4846</v>
      </c>
      <c r="O1219" s="69" t="s">
        <v>4847</v>
      </c>
      <c r="P1219" s="76"/>
      <c r="Q1219" s="76"/>
      <c r="R1219" s="73">
        <v>0</v>
      </c>
      <c r="S1219" s="74">
        <f t="shared" si="57"/>
        <v>500</v>
      </c>
      <c r="T1219" s="73">
        <f t="shared" ref="T1219:T1282" si="58">R1219+S1219</f>
        <v>500</v>
      </c>
      <c r="U1219" s="75" t="s">
        <v>4848</v>
      </c>
      <c r="V1219" s="69" t="s">
        <v>251</v>
      </c>
    </row>
    <row r="1220" spans="1:23" ht="13" hidden="1" x14ac:dyDescent="0.15">
      <c r="A1220" s="64">
        <f t="shared" ref="A1220:A1283" si="59">A1219+1</f>
        <v>1219</v>
      </c>
      <c r="C1220" s="79" t="s">
        <v>4849</v>
      </c>
      <c r="D1220" s="82">
        <v>44041</v>
      </c>
      <c r="E1220" s="66" t="s">
        <v>246</v>
      </c>
      <c r="F1220" s="68">
        <v>1913</v>
      </c>
      <c r="G1220" s="66" t="s">
        <v>96</v>
      </c>
      <c r="H1220" s="69" t="s">
        <v>983</v>
      </c>
      <c r="I1220" s="66" t="s">
        <v>98</v>
      </c>
      <c r="J1220" s="69" t="s">
        <v>156</v>
      </c>
      <c r="K1220" s="76"/>
      <c r="L1220" s="76"/>
      <c r="M1220" s="76"/>
      <c r="N1220" s="69" t="s">
        <v>984</v>
      </c>
      <c r="O1220" s="69" t="s">
        <v>514</v>
      </c>
      <c r="P1220" s="76"/>
      <c r="Q1220" s="76"/>
      <c r="R1220" s="73">
        <v>0</v>
      </c>
      <c r="S1220" s="74">
        <f t="shared" si="57"/>
        <v>500</v>
      </c>
      <c r="T1220" s="73">
        <f t="shared" si="58"/>
        <v>500</v>
      </c>
      <c r="U1220" s="75" t="s">
        <v>985</v>
      </c>
      <c r="V1220" s="69" t="s">
        <v>251</v>
      </c>
    </row>
    <row r="1221" spans="1:23" ht="13" hidden="1" x14ac:dyDescent="0.15">
      <c r="A1221" s="64">
        <f t="shared" si="59"/>
        <v>1220</v>
      </c>
      <c r="C1221" s="79" t="s">
        <v>4850</v>
      </c>
      <c r="D1221" s="82">
        <v>44041</v>
      </c>
      <c r="E1221" s="66" t="s">
        <v>246</v>
      </c>
      <c r="F1221" s="68">
        <v>2913</v>
      </c>
      <c r="G1221" s="66" t="s">
        <v>96</v>
      </c>
      <c r="H1221" s="69" t="s">
        <v>4851</v>
      </c>
      <c r="I1221" s="66" t="s">
        <v>120</v>
      </c>
      <c r="J1221" s="69" t="s">
        <v>121</v>
      </c>
      <c r="K1221" s="76"/>
      <c r="L1221" s="76"/>
      <c r="M1221" s="76"/>
      <c r="N1221" s="69" t="s">
        <v>4852</v>
      </c>
      <c r="O1221" s="69" t="s">
        <v>514</v>
      </c>
      <c r="P1221" s="76"/>
      <c r="Q1221" s="76"/>
      <c r="R1221" s="73">
        <v>0</v>
      </c>
      <c r="S1221" s="74">
        <f t="shared" si="57"/>
        <v>500</v>
      </c>
      <c r="T1221" s="73">
        <f t="shared" si="58"/>
        <v>500</v>
      </c>
      <c r="U1221" s="75" t="s">
        <v>4853</v>
      </c>
      <c r="V1221" s="69" t="s">
        <v>251</v>
      </c>
    </row>
    <row r="1222" spans="1:23" ht="13" hidden="1" x14ac:dyDescent="0.15">
      <c r="A1222" s="64">
        <f t="shared" si="59"/>
        <v>1221</v>
      </c>
      <c r="C1222" s="79" t="s">
        <v>4854</v>
      </c>
      <c r="D1222" s="82">
        <v>44041</v>
      </c>
      <c r="E1222" s="66" t="s">
        <v>246</v>
      </c>
      <c r="F1222" s="68">
        <v>7911</v>
      </c>
      <c r="G1222" s="66" t="s">
        <v>96</v>
      </c>
      <c r="H1222" s="69" t="s">
        <v>4855</v>
      </c>
      <c r="I1222" s="66" t="s">
        <v>4856</v>
      </c>
      <c r="J1222" s="69" t="s">
        <v>130</v>
      </c>
      <c r="K1222" s="76"/>
      <c r="L1222" s="76"/>
      <c r="M1222" s="76"/>
      <c r="N1222" s="69" t="s">
        <v>4857</v>
      </c>
      <c r="O1222" s="69" t="s">
        <v>514</v>
      </c>
      <c r="P1222" s="76"/>
      <c r="Q1222" s="76"/>
      <c r="R1222" s="73">
        <v>0</v>
      </c>
      <c r="S1222" s="74">
        <f t="shared" si="57"/>
        <v>500</v>
      </c>
      <c r="T1222" s="73">
        <f t="shared" si="58"/>
        <v>500</v>
      </c>
      <c r="U1222" s="75" t="s">
        <v>4858</v>
      </c>
      <c r="V1222" s="69" t="s">
        <v>251</v>
      </c>
    </row>
    <row r="1223" spans="1:23" ht="13" hidden="1" x14ac:dyDescent="0.15">
      <c r="A1223" s="64">
        <f t="shared" si="59"/>
        <v>1222</v>
      </c>
      <c r="C1223" s="79" t="s">
        <v>4859</v>
      </c>
      <c r="D1223" s="82">
        <v>44041</v>
      </c>
      <c r="E1223" s="66" t="s">
        <v>246</v>
      </c>
      <c r="F1223" s="68">
        <v>5805</v>
      </c>
      <c r="G1223" s="66" t="s">
        <v>96</v>
      </c>
      <c r="H1223" s="69" t="s">
        <v>2984</v>
      </c>
      <c r="I1223" s="66" t="s">
        <v>173</v>
      </c>
      <c r="J1223" s="69" t="s">
        <v>156</v>
      </c>
      <c r="K1223" s="76"/>
      <c r="L1223" s="76"/>
      <c r="M1223" s="76"/>
      <c r="N1223" s="69" t="s">
        <v>2985</v>
      </c>
      <c r="O1223" s="69" t="s">
        <v>2206</v>
      </c>
      <c r="P1223" s="76"/>
      <c r="Q1223" s="76"/>
      <c r="R1223" s="73">
        <v>0</v>
      </c>
      <c r="S1223" s="74">
        <f t="shared" si="57"/>
        <v>500</v>
      </c>
      <c r="T1223" s="73">
        <f t="shared" si="58"/>
        <v>500</v>
      </c>
      <c r="U1223" s="75" t="s">
        <v>2986</v>
      </c>
      <c r="V1223" s="69" t="s">
        <v>251</v>
      </c>
    </row>
    <row r="1224" spans="1:23" ht="13" hidden="1" x14ac:dyDescent="0.15">
      <c r="A1224" s="64">
        <f t="shared" si="59"/>
        <v>1223</v>
      </c>
      <c r="C1224" s="79" t="s">
        <v>4860</v>
      </c>
      <c r="D1224" s="82">
        <v>44041</v>
      </c>
      <c r="E1224" s="66" t="s">
        <v>267</v>
      </c>
      <c r="F1224" s="68">
        <v>2201</v>
      </c>
      <c r="G1224" s="66" t="s">
        <v>96</v>
      </c>
      <c r="H1224" s="69" t="s">
        <v>1372</v>
      </c>
      <c r="I1224" s="66" t="s">
        <v>120</v>
      </c>
      <c r="J1224" s="69" t="s">
        <v>121</v>
      </c>
      <c r="K1224" s="76"/>
      <c r="L1224" s="76"/>
      <c r="M1224" s="76"/>
      <c r="N1224" s="69" t="s">
        <v>4861</v>
      </c>
      <c r="O1224" s="69" t="s">
        <v>281</v>
      </c>
      <c r="P1224" s="76"/>
      <c r="Q1224" s="76"/>
      <c r="R1224" s="73">
        <v>0</v>
      </c>
      <c r="S1224" s="74">
        <f t="shared" si="57"/>
        <v>500</v>
      </c>
      <c r="T1224" s="73">
        <f t="shared" si="58"/>
        <v>500</v>
      </c>
      <c r="U1224" s="75" t="s">
        <v>4862</v>
      </c>
      <c r="V1224" s="69" t="s">
        <v>4863</v>
      </c>
    </row>
    <row r="1225" spans="1:23" ht="13" hidden="1" x14ac:dyDescent="0.15">
      <c r="A1225" s="64">
        <f t="shared" si="59"/>
        <v>1224</v>
      </c>
      <c r="C1225" s="79" t="s">
        <v>4864</v>
      </c>
      <c r="D1225" s="82">
        <v>44041</v>
      </c>
      <c r="E1225" s="66" t="s">
        <v>267</v>
      </c>
      <c r="F1225" s="68">
        <v>9016</v>
      </c>
      <c r="G1225" s="66" t="s">
        <v>96</v>
      </c>
      <c r="H1225" s="69" t="s">
        <v>4865</v>
      </c>
      <c r="I1225" s="66" t="s">
        <v>120</v>
      </c>
      <c r="J1225" s="69" t="s">
        <v>135</v>
      </c>
      <c r="K1225" s="76"/>
      <c r="L1225" s="76"/>
      <c r="M1225" s="76"/>
      <c r="N1225" s="69" t="s">
        <v>4866</v>
      </c>
      <c r="O1225" s="69" t="s">
        <v>281</v>
      </c>
      <c r="P1225" s="76"/>
      <c r="Q1225" s="76"/>
      <c r="R1225" s="73">
        <v>0</v>
      </c>
      <c r="S1225" s="74">
        <f t="shared" si="57"/>
        <v>500</v>
      </c>
      <c r="T1225" s="73">
        <f t="shared" si="58"/>
        <v>500</v>
      </c>
      <c r="U1225" s="75" t="s">
        <v>4867</v>
      </c>
      <c r="V1225" s="69" t="s">
        <v>4868</v>
      </c>
    </row>
    <row r="1226" spans="1:23" ht="13" x14ac:dyDescent="0.15">
      <c r="A1226" s="64">
        <f t="shared" si="59"/>
        <v>1225</v>
      </c>
      <c r="C1226" s="79" t="s">
        <v>4869</v>
      </c>
      <c r="D1226" s="82">
        <v>44041</v>
      </c>
      <c r="E1226" s="66" t="s">
        <v>298</v>
      </c>
      <c r="F1226" s="68">
        <v>8510</v>
      </c>
      <c r="G1226" s="66" t="s">
        <v>96</v>
      </c>
      <c r="H1226" s="69" t="s">
        <v>1252</v>
      </c>
      <c r="I1226" s="66" t="s">
        <v>173</v>
      </c>
      <c r="J1226" s="69" t="s">
        <v>114</v>
      </c>
      <c r="K1226" s="76"/>
      <c r="L1226" s="76"/>
      <c r="M1226" s="76"/>
      <c r="N1226" s="69" t="s">
        <v>1440</v>
      </c>
      <c r="O1226" s="69" t="s">
        <v>1183</v>
      </c>
      <c r="P1226" s="76"/>
      <c r="Q1226" s="76"/>
      <c r="R1226" s="73">
        <v>50000</v>
      </c>
      <c r="S1226" s="74">
        <f t="shared" si="57"/>
        <v>0</v>
      </c>
      <c r="T1226" s="73">
        <f t="shared" si="58"/>
        <v>50000</v>
      </c>
      <c r="U1226" s="75" t="s">
        <v>4870</v>
      </c>
      <c r="V1226" s="69" t="s">
        <v>562</v>
      </c>
      <c r="W1226" s="84" t="s">
        <v>5417</v>
      </c>
    </row>
    <row r="1227" spans="1:23" ht="13" x14ac:dyDescent="0.15">
      <c r="A1227" s="64">
        <f t="shared" si="59"/>
        <v>1226</v>
      </c>
      <c r="C1227" s="79" t="s">
        <v>4871</v>
      </c>
      <c r="D1227" s="82">
        <v>44041</v>
      </c>
      <c r="E1227" s="66" t="s">
        <v>298</v>
      </c>
      <c r="F1227" s="68">
        <v>1601</v>
      </c>
      <c r="G1227" s="66" t="s">
        <v>96</v>
      </c>
      <c r="H1227" s="69" t="s">
        <v>3563</v>
      </c>
      <c r="I1227" s="66" t="s">
        <v>445</v>
      </c>
      <c r="J1227" s="69" t="s">
        <v>162</v>
      </c>
      <c r="K1227" s="76"/>
      <c r="L1227" s="76"/>
      <c r="M1227" s="76"/>
      <c r="N1227" s="69" t="s">
        <v>4872</v>
      </c>
      <c r="O1227" s="69" t="s">
        <v>4309</v>
      </c>
      <c r="P1227" s="76"/>
      <c r="Q1227" s="76"/>
      <c r="R1227" s="73">
        <v>50000</v>
      </c>
      <c r="S1227" s="74">
        <f t="shared" si="57"/>
        <v>0</v>
      </c>
      <c r="T1227" s="73">
        <f t="shared" si="58"/>
        <v>50000</v>
      </c>
      <c r="U1227" s="75" t="s">
        <v>4873</v>
      </c>
      <c r="V1227" s="69" t="s">
        <v>308</v>
      </c>
      <c r="W1227" s="84" t="s">
        <v>5417</v>
      </c>
    </row>
    <row r="1228" spans="1:23" ht="13" x14ac:dyDescent="0.15">
      <c r="A1228" s="64">
        <f t="shared" si="59"/>
        <v>1227</v>
      </c>
      <c r="C1228" s="79" t="s">
        <v>4874</v>
      </c>
      <c r="D1228" s="82">
        <v>44041</v>
      </c>
      <c r="E1228" s="66" t="s">
        <v>298</v>
      </c>
      <c r="F1228" s="68">
        <v>1628</v>
      </c>
      <c r="G1228" s="66" t="s">
        <v>559</v>
      </c>
      <c r="H1228" s="69" t="s">
        <v>3450</v>
      </c>
      <c r="I1228" s="66" t="s">
        <v>120</v>
      </c>
      <c r="J1228" s="69" t="s">
        <v>162</v>
      </c>
      <c r="K1228" s="76"/>
      <c r="L1228" s="76"/>
      <c r="M1228" s="76"/>
      <c r="N1228" s="69" t="s">
        <v>4875</v>
      </c>
      <c r="O1228" s="69" t="s">
        <v>332</v>
      </c>
      <c r="P1228" s="76"/>
      <c r="Q1228" s="76"/>
      <c r="R1228" s="73">
        <v>50000</v>
      </c>
      <c r="S1228" s="74">
        <f t="shared" si="57"/>
        <v>0</v>
      </c>
      <c r="T1228" s="73">
        <f t="shared" si="58"/>
        <v>50000</v>
      </c>
      <c r="U1228" s="75" t="s">
        <v>4876</v>
      </c>
      <c r="V1228" s="69" t="s">
        <v>308</v>
      </c>
      <c r="W1228" s="84" t="s">
        <v>5417</v>
      </c>
    </row>
    <row r="1229" spans="1:23" ht="13" x14ac:dyDescent="0.15">
      <c r="A1229" s="64">
        <f t="shared" si="59"/>
        <v>1228</v>
      </c>
      <c r="C1229" s="79" t="s">
        <v>4877</v>
      </c>
      <c r="D1229" s="82">
        <v>44041</v>
      </c>
      <c r="E1229" s="66" t="s">
        <v>298</v>
      </c>
      <c r="F1229" s="68">
        <v>1020</v>
      </c>
      <c r="G1229" s="66" t="s">
        <v>96</v>
      </c>
      <c r="H1229" s="69" t="s">
        <v>4878</v>
      </c>
      <c r="I1229" s="66" t="s">
        <v>173</v>
      </c>
      <c r="J1229" s="69" t="s">
        <v>162</v>
      </c>
      <c r="K1229" s="76"/>
      <c r="L1229" s="76"/>
      <c r="M1229" s="76"/>
      <c r="N1229" s="69" t="s">
        <v>4879</v>
      </c>
      <c r="O1229" s="69" t="s">
        <v>4880</v>
      </c>
      <c r="P1229" s="76"/>
      <c r="Q1229" s="76"/>
      <c r="R1229" s="73">
        <v>50000</v>
      </c>
      <c r="S1229" s="74">
        <f t="shared" si="57"/>
        <v>0</v>
      </c>
      <c r="T1229" s="73">
        <f t="shared" si="58"/>
        <v>50000</v>
      </c>
      <c r="U1229" s="75" t="s">
        <v>4881</v>
      </c>
      <c r="V1229" s="69" t="s">
        <v>308</v>
      </c>
      <c r="W1229" s="84" t="s">
        <v>5417</v>
      </c>
    </row>
    <row r="1230" spans="1:23" ht="13" x14ac:dyDescent="0.15">
      <c r="A1230" s="64">
        <f t="shared" si="59"/>
        <v>1229</v>
      </c>
      <c r="C1230" s="79" t="s">
        <v>4882</v>
      </c>
      <c r="D1230" s="82">
        <v>44041</v>
      </c>
      <c r="E1230" s="66" t="s">
        <v>298</v>
      </c>
      <c r="F1230" s="68">
        <v>3309</v>
      </c>
      <c r="G1230" s="66" t="s">
        <v>96</v>
      </c>
      <c r="H1230" s="69" t="s">
        <v>4883</v>
      </c>
      <c r="I1230" s="66" t="s">
        <v>173</v>
      </c>
      <c r="J1230" s="69" t="s">
        <v>489</v>
      </c>
      <c r="K1230" s="76"/>
      <c r="L1230" s="76"/>
      <c r="M1230" s="76"/>
      <c r="N1230" s="69" t="s">
        <v>4884</v>
      </c>
      <c r="O1230" s="69" t="s">
        <v>332</v>
      </c>
      <c r="P1230" s="76"/>
      <c r="Q1230" s="76"/>
      <c r="R1230" s="73">
        <v>50000</v>
      </c>
      <c r="S1230" s="74">
        <f t="shared" si="57"/>
        <v>0</v>
      </c>
      <c r="T1230" s="73">
        <f t="shared" si="58"/>
        <v>50000</v>
      </c>
      <c r="U1230" s="75" t="s">
        <v>4885</v>
      </c>
      <c r="V1230" s="69" t="s">
        <v>562</v>
      </c>
      <c r="W1230" s="84" t="s">
        <v>5417</v>
      </c>
    </row>
    <row r="1231" spans="1:23" ht="13" x14ac:dyDescent="0.15">
      <c r="A1231" s="64">
        <f t="shared" si="59"/>
        <v>1230</v>
      </c>
      <c r="C1231" s="79" t="s">
        <v>4886</v>
      </c>
      <c r="D1231" s="82">
        <v>44041</v>
      </c>
      <c r="E1231" s="66" t="s">
        <v>298</v>
      </c>
      <c r="F1231" s="68">
        <v>3134</v>
      </c>
      <c r="G1231" s="66" t="s">
        <v>96</v>
      </c>
      <c r="H1231" s="69" t="s">
        <v>4887</v>
      </c>
      <c r="I1231" s="66" t="s">
        <v>107</v>
      </c>
      <c r="J1231" s="69" t="s">
        <v>135</v>
      </c>
      <c r="K1231" s="76"/>
      <c r="L1231" s="76"/>
      <c r="M1231" s="76"/>
      <c r="N1231" s="69" t="s">
        <v>4888</v>
      </c>
      <c r="O1231" s="69" t="s">
        <v>332</v>
      </c>
      <c r="P1231" s="76"/>
      <c r="Q1231" s="76"/>
      <c r="R1231" s="73">
        <v>50000</v>
      </c>
      <c r="S1231" s="74">
        <f t="shared" si="57"/>
        <v>0</v>
      </c>
      <c r="T1231" s="73">
        <f t="shared" si="58"/>
        <v>50000</v>
      </c>
      <c r="U1231" s="75" t="s">
        <v>4889</v>
      </c>
      <c r="V1231" s="69" t="s">
        <v>334</v>
      </c>
      <c r="W1231" s="84" t="s">
        <v>5417</v>
      </c>
    </row>
    <row r="1232" spans="1:23" ht="13" hidden="1" x14ac:dyDescent="0.15">
      <c r="A1232" s="64">
        <f t="shared" si="59"/>
        <v>1231</v>
      </c>
      <c r="C1232" s="79" t="s">
        <v>4890</v>
      </c>
      <c r="D1232" s="82">
        <v>44042</v>
      </c>
      <c r="E1232" s="66" t="s">
        <v>95</v>
      </c>
      <c r="F1232" s="68">
        <v>2602</v>
      </c>
      <c r="G1232" s="66" t="s">
        <v>96</v>
      </c>
      <c r="H1232" s="69" t="s">
        <v>4891</v>
      </c>
      <c r="I1232" s="66" t="s">
        <v>120</v>
      </c>
      <c r="J1232" s="69" t="s">
        <v>108</v>
      </c>
      <c r="K1232" s="76"/>
      <c r="L1232" s="76"/>
      <c r="M1232" s="76"/>
      <c r="N1232" s="69" t="s">
        <v>4892</v>
      </c>
      <c r="O1232" s="69" t="s">
        <v>4893</v>
      </c>
      <c r="P1232" s="76"/>
      <c r="Q1232" s="76"/>
      <c r="R1232" s="73">
        <v>1125636</v>
      </c>
      <c r="S1232" s="74">
        <f t="shared" si="57"/>
        <v>0</v>
      </c>
      <c r="T1232" s="73">
        <f t="shared" si="58"/>
        <v>1125636</v>
      </c>
      <c r="U1232" s="75" t="s">
        <v>4894</v>
      </c>
      <c r="V1232" s="76"/>
    </row>
    <row r="1233" spans="1:24" ht="13" hidden="1" x14ac:dyDescent="0.15">
      <c r="A1233" s="64">
        <f t="shared" si="59"/>
        <v>1232</v>
      </c>
      <c r="C1233" s="79" t="s">
        <v>4895</v>
      </c>
      <c r="D1233" s="82">
        <v>44042</v>
      </c>
      <c r="E1233" s="66" t="s">
        <v>95</v>
      </c>
      <c r="F1233" s="68">
        <v>8304</v>
      </c>
      <c r="G1233" s="66" t="s">
        <v>96</v>
      </c>
      <c r="H1233" s="69" t="s">
        <v>4896</v>
      </c>
      <c r="I1233" s="66" t="s">
        <v>120</v>
      </c>
      <c r="J1233" s="69" t="s">
        <v>142</v>
      </c>
      <c r="K1233" s="70">
        <v>6968</v>
      </c>
      <c r="L1233" s="71">
        <v>20</v>
      </c>
      <c r="M1233" s="72">
        <v>1</v>
      </c>
      <c r="N1233" s="76"/>
      <c r="O1233" s="69" t="s">
        <v>116</v>
      </c>
      <c r="P1233" s="71">
        <v>1</v>
      </c>
      <c r="Q1233" s="71">
        <v>1</v>
      </c>
      <c r="R1233" s="73">
        <v>313292</v>
      </c>
      <c r="S1233" s="74">
        <f t="shared" si="57"/>
        <v>0</v>
      </c>
      <c r="T1233" s="73">
        <f t="shared" si="58"/>
        <v>313292</v>
      </c>
      <c r="U1233" s="76"/>
      <c r="V1233" s="76"/>
    </row>
    <row r="1234" spans="1:24" ht="13" hidden="1" x14ac:dyDescent="0.15">
      <c r="A1234" s="64">
        <f t="shared" si="59"/>
        <v>1233</v>
      </c>
      <c r="C1234" s="79" t="s">
        <v>4897</v>
      </c>
      <c r="D1234" s="82">
        <v>44042</v>
      </c>
      <c r="E1234" s="66" t="s">
        <v>95</v>
      </c>
      <c r="F1234" s="68">
        <v>5318</v>
      </c>
      <c r="G1234" s="66" t="s">
        <v>96</v>
      </c>
      <c r="H1234" s="69" t="s">
        <v>351</v>
      </c>
      <c r="I1234" s="66" t="s">
        <v>107</v>
      </c>
      <c r="J1234" s="69" t="s">
        <v>162</v>
      </c>
      <c r="K1234" s="70">
        <v>6297</v>
      </c>
      <c r="L1234" s="71">
        <v>19</v>
      </c>
      <c r="M1234" s="72">
        <v>3</v>
      </c>
      <c r="N1234" s="69" t="s">
        <v>352</v>
      </c>
      <c r="O1234" s="69" t="s">
        <v>353</v>
      </c>
      <c r="P1234" s="71">
        <v>1</v>
      </c>
      <c r="Q1234" s="71">
        <v>1</v>
      </c>
      <c r="R1234" s="73">
        <v>169644</v>
      </c>
      <c r="S1234" s="74">
        <f t="shared" si="57"/>
        <v>0</v>
      </c>
      <c r="T1234" s="73">
        <f t="shared" si="58"/>
        <v>169644</v>
      </c>
      <c r="U1234" s="75" t="s">
        <v>4898</v>
      </c>
      <c r="V1234" s="76"/>
    </row>
    <row r="1235" spans="1:24" ht="13" hidden="1" x14ac:dyDescent="0.15">
      <c r="A1235" s="64">
        <f t="shared" si="59"/>
        <v>1234</v>
      </c>
      <c r="C1235" s="79" t="s">
        <v>4899</v>
      </c>
      <c r="D1235" s="82">
        <v>44042</v>
      </c>
      <c r="E1235" s="66" t="s">
        <v>95</v>
      </c>
      <c r="F1235" s="68">
        <v>5322</v>
      </c>
      <c r="G1235" s="66" t="s">
        <v>96</v>
      </c>
      <c r="H1235" s="69" t="s">
        <v>351</v>
      </c>
      <c r="I1235" s="66" t="s">
        <v>107</v>
      </c>
      <c r="J1235" s="69" t="s">
        <v>162</v>
      </c>
      <c r="K1235" s="70">
        <v>6297</v>
      </c>
      <c r="L1235" s="71">
        <v>20</v>
      </c>
      <c r="M1235" s="72">
        <v>3</v>
      </c>
      <c r="N1235" s="69" t="s">
        <v>352</v>
      </c>
      <c r="O1235" s="69" t="s">
        <v>353</v>
      </c>
      <c r="P1235" s="71">
        <v>1</v>
      </c>
      <c r="Q1235" s="71">
        <v>1</v>
      </c>
      <c r="R1235" s="73">
        <v>201256</v>
      </c>
      <c r="S1235" s="74">
        <f t="shared" si="57"/>
        <v>0</v>
      </c>
      <c r="T1235" s="73">
        <f t="shared" si="58"/>
        <v>201256</v>
      </c>
      <c r="U1235" s="75" t="s">
        <v>4900</v>
      </c>
      <c r="V1235" s="76"/>
    </row>
    <row r="1236" spans="1:24" ht="13" hidden="1" x14ac:dyDescent="0.15">
      <c r="A1236" s="64">
        <f t="shared" si="59"/>
        <v>1235</v>
      </c>
      <c r="C1236" s="79" t="s">
        <v>4901</v>
      </c>
      <c r="D1236" s="82">
        <v>44042</v>
      </c>
      <c r="E1236" s="66" t="s">
        <v>95</v>
      </c>
      <c r="F1236" s="68">
        <v>11402</v>
      </c>
      <c r="G1236" s="66" t="s">
        <v>96</v>
      </c>
      <c r="H1236" s="69" t="s">
        <v>3792</v>
      </c>
      <c r="I1236" s="66" t="s">
        <v>129</v>
      </c>
      <c r="J1236" s="69" t="s">
        <v>135</v>
      </c>
      <c r="K1236" s="70">
        <v>6183</v>
      </c>
      <c r="L1236" s="71">
        <v>4</v>
      </c>
      <c r="M1236" s="76"/>
      <c r="N1236" s="69" t="s">
        <v>4902</v>
      </c>
      <c r="O1236" s="69" t="s">
        <v>123</v>
      </c>
      <c r="P1236" s="71">
        <v>1</v>
      </c>
      <c r="Q1236" s="71">
        <v>1</v>
      </c>
      <c r="R1236" s="73">
        <v>350877</v>
      </c>
      <c r="S1236" s="74">
        <f t="shared" si="57"/>
        <v>0</v>
      </c>
      <c r="T1236" s="73">
        <f t="shared" si="58"/>
        <v>350877</v>
      </c>
      <c r="U1236" s="75" t="s">
        <v>4903</v>
      </c>
      <c r="V1236" s="76"/>
    </row>
    <row r="1237" spans="1:24" ht="13" hidden="1" x14ac:dyDescent="0.15">
      <c r="A1237" s="64">
        <f t="shared" si="59"/>
        <v>1236</v>
      </c>
      <c r="C1237" s="79" t="s">
        <v>4904</v>
      </c>
      <c r="D1237" s="82">
        <v>44042</v>
      </c>
      <c r="E1237" s="66" t="s">
        <v>95</v>
      </c>
      <c r="F1237" s="68">
        <v>3520</v>
      </c>
      <c r="G1237" s="66" t="s">
        <v>96</v>
      </c>
      <c r="H1237" s="69" t="s">
        <v>4905</v>
      </c>
      <c r="I1237" s="66" t="s">
        <v>527</v>
      </c>
      <c r="J1237" s="69" t="s">
        <v>108</v>
      </c>
      <c r="K1237" s="70">
        <v>7254</v>
      </c>
      <c r="L1237" s="71">
        <v>36</v>
      </c>
      <c r="M1237" s="72">
        <v>2</v>
      </c>
      <c r="N1237" s="69" t="s">
        <v>4906</v>
      </c>
      <c r="O1237" s="69" t="s">
        <v>123</v>
      </c>
      <c r="P1237" s="71">
        <v>1</v>
      </c>
      <c r="Q1237" s="71">
        <v>1</v>
      </c>
      <c r="R1237" s="73">
        <v>651935</v>
      </c>
      <c r="S1237" s="74">
        <f t="shared" si="57"/>
        <v>0</v>
      </c>
      <c r="T1237" s="73">
        <f t="shared" si="58"/>
        <v>651935</v>
      </c>
      <c r="U1237" s="75" t="s">
        <v>4907</v>
      </c>
      <c r="V1237" s="76"/>
    </row>
    <row r="1238" spans="1:24" ht="13" hidden="1" x14ac:dyDescent="0.15">
      <c r="A1238" s="64">
        <f t="shared" si="59"/>
        <v>1237</v>
      </c>
      <c r="C1238" s="79" t="s">
        <v>4908</v>
      </c>
      <c r="D1238" s="82">
        <v>44042</v>
      </c>
      <c r="E1238" s="66" t="s">
        <v>95</v>
      </c>
      <c r="F1238" s="68">
        <v>4940</v>
      </c>
      <c r="G1238" s="66" t="s">
        <v>96</v>
      </c>
      <c r="H1238" s="69" t="s">
        <v>2217</v>
      </c>
      <c r="I1238" s="66" t="s">
        <v>113</v>
      </c>
      <c r="J1238" s="69" t="s">
        <v>114</v>
      </c>
      <c r="K1238" s="70">
        <v>4420</v>
      </c>
      <c r="L1238" s="71">
        <v>11</v>
      </c>
      <c r="M1238" s="76"/>
      <c r="N1238" s="69" t="s">
        <v>4909</v>
      </c>
      <c r="O1238" s="69" t="s">
        <v>4910</v>
      </c>
      <c r="P1238" s="71">
        <v>1</v>
      </c>
      <c r="Q1238" s="71">
        <v>1</v>
      </c>
      <c r="R1238" s="73">
        <v>395650</v>
      </c>
      <c r="S1238" s="74">
        <f t="shared" si="57"/>
        <v>0</v>
      </c>
      <c r="T1238" s="73">
        <f t="shared" si="58"/>
        <v>395650</v>
      </c>
      <c r="U1238" s="75" t="s">
        <v>4911</v>
      </c>
      <c r="V1238" s="76"/>
    </row>
    <row r="1239" spans="1:24" ht="13" hidden="1" x14ac:dyDescent="0.15">
      <c r="A1239" s="64">
        <f t="shared" si="59"/>
        <v>1238</v>
      </c>
      <c r="C1239" s="79" t="s">
        <v>4912</v>
      </c>
      <c r="D1239" s="82">
        <v>44042</v>
      </c>
      <c r="E1239" s="66" t="s">
        <v>95</v>
      </c>
      <c r="F1239" s="68">
        <v>9106</v>
      </c>
      <c r="G1239" s="66" t="s">
        <v>96</v>
      </c>
      <c r="H1239" s="69" t="s">
        <v>112</v>
      </c>
      <c r="I1239" s="66" t="s">
        <v>113</v>
      </c>
      <c r="J1239" s="69" t="s">
        <v>114</v>
      </c>
      <c r="K1239" s="70">
        <v>6426</v>
      </c>
      <c r="L1239" s="71">
        <v>16</v>
      </c>
      <c r="M1239" s="72">
        <v>1</v>
      </c>
      <c r="N1239" s="69" t="s">
        <v>115</v>
      </c>
      <c r="O1239" s="69" t="s">
        <v>116</v>
      </c>
      <c r="P1239" s="71">
        <v>1</v>
      </c>
      <c r="Q1239" s="71">
        <v>1</v>
      </c>
      <c r="R1239" s="73">
        <v>273755</v>
      </c>
      <c r="S1239" s="74">
        <f t="shared" si="57"/>
        <v>0</v>
      </c>
      <c r="T1239" s="73">
        <f t="shared" si="58"/>
        <v>273755</v>
      </c>
      <c r="U1239" s="75" t="s">
        <v>4913</v>
      </c>
      <c r="V1239" s="76"/>
    </row>
    <row r="1240" spans="1:24" ht="13" hidden="1" x14ac:dyDescent="0.15">
      <c r="A1240" s="64">
        <f t="shared" si="59"/>
        <v>1239</v>
      </c>
      <c r="C1240" s="79" t="s">
        <v>4914</v>
      </c>
      <c r="D1240" s="82">
        <v>44042</v>
      </c>
      <c r="E1240" s="66" t="s">
        <v>133</v>
      </c>
      <c r="F1240" s="68">
        <v>12701</v>
      </c>
      <c r="G1240" s="66" t="s">
        <v>96</v>
      </c>
      <c r="H1240" s="69" t="s">
        <v>4915</v>
      </c>
      <c r="I1240" s="66" t="s">
        <v>107</v>
      </c>
      <c r="J1240" s="69" t="s">
        <v>108</v>
      </c>
      <c r="K1240" s="76"/>
      <c r="L1240" s="76"/>
      <c r="M1240" s="76"/>
      <c r="N1240" s="69" t="s">
        <v>4916</v>
      </c>
      <c r="O1240" s="69" t="s">
        <v>2471</v>
      </c>
      <c r="P1240" s="76"/>
      <c r="Q1240" s="76"/>
      <c r="R1240" s="73">
        <v>0</v>
      </c>
      <c r="S1240" s="74">
        <f t="shared" si="57"/>
        <v>12000</v>
      </c>
      <c r="T1240" s="73">
        <f t="shared" si="58"/>
        <v>12000</v>
      </c>
      <c r="U1240" s="75" t="s">
        <v>4917</v>
      </c>
      <c r="V1240" s="69" t="s">
        <v>146</v>
      </c>
      <c r="X1240" s="84" t="s">
        <v>5419</v>
      </c>
    </row>
    <row r="1241" spans="1:24" ht="13" hidden="1" x14ac:dyDescent="0.15">
      <c r="A1241" s="64">
        <f t="shared" si="59"/>
        <v>1240</v>
      </c>
      <c r="C1241" s="79" t="s">
        <v>4918</v>
      </c>
      <c r="D1241" s="82">
        <v>44042</v>
      </c>
      <c r="E1241" s="66" t="s">
        <v>133</v>
      </c>
      <c r="F1241" s="68">
        <v>5402</v>
      </c>
      <c r="G1241" s="66" t="s">
        <v>96</v>
      </c>
      <c r="H1241" s="69" t="s">
        <v>1685</v>
      </c>
      <c r="I1241" s="66" t="s">
        <v>129</v>
      </c>
      <c r="J1241" s="69" t="s">
        <v>142</v>
      </c>
      <c r="K1241" s="76"/>
      <c r="L1241" s="76"/>
      <c r="M1241" s="76"/>
      <c r="N1241" s="69" t="s">
        <v>4919</v>
      </c>
      <c r="O1241" s="69" t="s">
        <v>4920</v>
      </c>
      <c r="P1241" s="76"/>
      <c r="Q1241" s="76"/>
      <c r="R1241" s="73">
        <v>0</v>
      </c>
      <c r="S1241" s="74">
        <f t="shared" si="57"/>
        <v>12000</v>
      </c>
      <c r="T1241" s="73">
        <f t="shared" si="58"/>
        <v>12000</v>
      </c>
      <c r="U1241" s="75" t="s">
        <v>4921</v>
      </c>
      <c r="V1241" s="69" t="s">
        <v>146</v>
      </c>
      <c r="X1241" s="84" t="s">
        <v>5419</v>
      </c>
    </row>
    <row r="1242" spans="1:24" ht="13" hidden="1" x14ac:dyDescent="0.15">
      <c r="A1242" s="64">
        <f t="shared" si="59"/>
        <v>1241</v>
      </c>
      <c r="C1242" s="79" t="s">
        <v>4922</v>
      </c>
      <c r="D1242" s="82">
        <v>44042</v>
      </c>
      <c r="E1242" s="66" t="s">
        <v>154</v>
      </c>
      <c r="F1242" s="68">
        <v>11615</v>
      </c>
      <c r="G1242" s="66" t="s">
        <v>96</v>
      </c>
      <c r="H1242" s="69" t="s">
        <v>1640</v>
      </c>
      <c r="I1242" s="66" t="s">
        <v>120</v>
      </c>
      <c r="J1242" s="69" t="s">
        <v>108</v>
      </c>
      <c r="K1242" s="76"/>
      <c r="L1242" s="76"/>
      <c r="M1242" s="76"/>
      <c r="N1242" s="69" t="s">
        <v>4923</v>
      </c>
      <c r="O1242" s="69" t="s">
        <v>123</v>
      </c>
      <c r="P1242" s="76"/>
      <c r="Q1242" s="76"/>
      <c r="R1242" s="73">
        <v>12295</v>
      </c>
      <c r="S1242" s="74">
        <f t="shared" si="57"/>
        <v>0</v>
      </c>
      <c r="T1242" s="73">
        <f t="shared" si="58"/>
        <v>12295</v>
      </c>
      <c r="U1242" s="75" t="s">
        <v>4924</v>
      </c>
      <c r="V1242" s="69" t="s">
        <v>4925</v>
      </c>
    </row>
    <row r="1243" spans="1:24" ht="13" hidden="1" x14ac:dyDescent="0.15">
      <c r="A1243" s="64">
        <f t="shared" si="59"/>
        <v>1242</v>
      </c>
      <c r="C1243" s="79" t="s">
        <v>4926</v>
      </c>
      <c r="D1243" s="82">
        <v>44042</v>
      </c>
      <c r="E1243" s="66" t="s">
        <v>154</v>
      </c>
      <c r="F1243" s="68">
        <v>6508</v>
      </c>
      <c r="G1243" s="66" t="s">
        <v>96</v>
      </c>
      <c r="H1243" s="69" t="s">
        <v>4927</v>
      </c>
      <c r="I1243" s="66" t="s">
        <v>107</v>
      </c>
      <c r="J1243" s="69" t="s">
        <v>130</v>
      </c>
      <c r="K1243" s="76"/>
      <c r="L1243" s="76"/>
      <c r="M1243" s="76"/>
      <c r="N1243" s="69" t="s">
        <v>4928</v>
      </c>
      <c r="O1243" s="69" t="s">
        <v>4929</v>
      </c>
      <c r="P1243" s="76"/>
      <c r="Q1243" s="76"/>
      <c r="R1243" s="73">
        <v>0</v>
      </c>
      <c r="S1243" s="74">
        <f t="shared" si="57"/>
        <v>3000</v>
      </c>
      <c r="T1243" s="73">
        <f t="shared" si="58"/>
        <v>3000</v>
      </c>
      <c r="U1243" s="75" t="s">
        <v>4930</v>
      </c>
      <c r="V1243" s="69" t="s">
        <v>4931</v>
      </c>
    </row>
    <row r="1244" spans="1:24" ht="13" hidden="1" x14ac:dyDescent="0.15">
      <c r="A1244" s="64">
        <f t="shared" si="59"/>
        <v>1243</v>
      </c>
      <c r="C1244" s="79" t="s">
        <v>4932</v>
      </c>
      <c r="D1244" s="82">
        <v>44042</v>
      </c>
      <c r="E1244" s="66" t="s">
        <v>154</v>
      </c>
      <c r="F1244" s="68">
        <v>900</v>
      </c>
      <c r="G1244" s="66" t="s">
        <v>96</v>
      </c>
      <c r="H1244" s="69" t="s">
        <v>4506</v>
      </c>
      <c r="I1244" s="66" t="s">
        <v>98</v>
      </c>
      <c r="J1244" s="69" t="s">
        <v>156</v>
      </c>
      <c r="K1244" s="76"/>
      <c r="L1244" s="76"/>
      <c r="M1244" s="76"/>
      <c r="N1244" s="69" t="s">
        <v>4933</v>
      </c>
      <c r="O1244" s="69" t="s">
        <v>1445</v>
      </c>
      <c r="P1244" s="76"/>
      <c r="Q1244" s="76"/>
      <c r="R1244" s="73">
        <v>69670</v>
      </c>
      <c r="S1244" s="74">
        <f t="shared" si="57"/>
        <v>0</v>
      </c>
      <c r="T1244" s="73">
        <f t="shared" si="58"/>
        <v>69670</v>
      </c>
      <c r="U1244" s="75" t="s">
        <v>4934</v>
      </c>
      <c r="V1244" s="69" t="s">
        <v>4935</v>
      </c>
    </row>
    <row r="1245" spans="1:24" ht="13" hidden="1" x14ac:dyDescent="0.15">
      <c r="A1245" s="64">
        <f t="shared" si="59"/>
        <v>1244</v>
      </c>
      <c r="C1245" s="79" t="s">
        <v>4936</v>
      </c>
      <c r="D1245" s="82">
        <v>44042</v>
      </c>
      <c r="E1245" s="66" t="s">
        <v>154</v>
      </c>
      <c r="F1245" s="68">
        <v>2815</v>
      </c>
      <c r="G1245" s="66" t="s">
        <v>96</v>
      </c>
      <c r="H1245" s="69" t="s">
        <v>4937</v>
      </c>
      <c r="I1245" s="66" t="s">
        <v>107</v>
      </c>
      <c r="J1245" s="69" t="s">
        <v>130</v>
      </c>
      <c r="K1245" s="76"/>
      <c r="L1245" s="76"/>
      <c r="M1245" s="76"/>
      <c r="N1245" s="69" t="s">
        <v>4938</v>
      </c>
      <c r="O1245" s="69" t="s">
        <v>123</v>
      </c>
      <c r="P1245" s="71">
        <v>1</v>
      </c>
      <c r="Q1245" s="71">
        <v>1</v>
      </c>
      <c r="R1245" s="73">
        <v>10000</v>
      </c>
      <c r="S1245" s="74">
        <f t="shared" si="57"/>
        <v>0</v>
      </c>
      <c r="T1245" s="73">
        <f t="shared" si="58"/>
        <v>10000</v>
      </c>
      <c r="U1245" s="75" t="s">
        <v>4939</v>
      </c>
      <c r="V1245" s="69" t="s">
        <v>4940</v>
      </c>
    </row>
    <row r="1246" spans="1:24" ht="13" hidden="1" x14ac:dyDescent="0.15">
      <c r="A1246" s="64">
        <f t="shared" si="59"/>
        <v>1245</v>
      </c>
      <c r="C1246" s="79" t="s">
        <v>4941</v>
      </c>
      <c r="D1246" s="82">
        <v>44042</v>
      </c>
      <c r="E1246" s="66" t="s">
        <v>154</v>
      </c>
      <c r="F1246" s="68">
        <v>3513</v>
      </c>
      <c r="G1246" s="66" t="s">
        <v>96</v>
      </c>
      <c r="H1246" s="69" t="s">
        <v>4942</v>
      </c>
      <c r="I1246" s="66" t="s">
        <v>113</v>
      </c>
      <c r="J1246" s="69" t="s">
        <v>156</v>
      </c>
      <c r="K1246" s="76"/>
      <c r="L1246" s="76"/>
      <c r="M1246" s="76"/>
      <c r="N1246" s="69" t="s">
        <v>4943</v>
      </c>
      <c r="O1246" s="69" t="s">
        <v>4944</v>
      </c>
      <c r="P1246" s="76"/>
      <c r="Q1246" s="76"/>
      <c r="R1246" s="73">
        <v>10000</v>
      </c>
      <c r="S1246" s="74">
        <f t="shared" si="57"/>
        <v>0</v>
      </c>
      <c r="T1246" s="73">
        <f t="shared" si="58"/>
        <v>10000</v>
      </c>
      <c r="U1246" s="75" t="s">
        <v>4945</v>
      </c>
      <c r="V1246" s="69" t="s">
        <v>4946</v>
      </c>
    </row>
    <row r="1247" spans="1:24" ht="13" hidden="1" x14ac:dyDescent="0.15">
      <c r="A1247" s="64">
        <f t="shared" si="59"/>
        <v>1246</v>
      </c>
      <c r="C1247" s="79" t="s">
        <v>4947</v>
      </c>
      <c r="D1247" s="82">
        <v>44042</v>
      </c>
      <c r="E1247" s="66" t="s">
        <v>154</v>
      </c>
      <c r="F1247" s="68">
        <v>2901</v>
      </c>
      <c r="G1247" s="66" t="s">
        <v>96</v>
      </c>
      <c r="H1247" s="69" t="s">
        <v>4741</v>
      </c>
      <c r="I1247" s="66" t="s">
        <v>120</v>
      </c>
      <c r="J1247" s="69" t="s">
        <v>489</v>
      </c>
      <c r="K1247" s="76"/>
      <c r="L1247" s="76"/>
      <c r="M1247" s="76"/>
      <c r="N1247" s="69" t="s">
        <v>4948</v>
      </c>
      <c r="O1247" s="69" t="s">
        <v>123</v>
      </c>
      <c r="P1247" s="71">
        <v>1</v>
      </c>
      <c r="Q1247" s="71">
        <v>1</v>
      </c>
      <c r="R1247" s="73">
        <v>10000</v>
      </c>
      <c r="S1247" s="74">
        <f t="shared" si="57"/>
        <v>0</v>
      </c>
      <c r="T1247" s="73">
        <f t="shared" si="58"/>
        <v>10000</v>
      </c>
      <c r="U1247" s="75" t="s">
        <v>4949</v>
      </c>
      <c r="V1247" s="69" t="s">
        <v>4950</v>
      </c>
    </row>
    <row r="1248" spans="1:24" ht="13" hidden="1" x14ac:dyDescent="0.15">
      <c r="A1248" s="64">
        <f t="shared" si="59"/>
        <v>1247</v>
      </c>
      <c r="C1248" s="79" t="s">
        <v>4951</v>
      </c>
      <c r="D1248" s="82">
        <v>44042</v>
      </c>
      <c r="E1248" s="66" t="s">
        <v>154</v>
      </c>
      <c r="F1248" s="68">
        <v>5117</v>
      </c>
      <c r="G1248" s="66" t="s">
        <v>96</v>
      </c>
      <c r="H1248" s="69" t="s">
        <v>4952</v>
      </c>
      <c r="I1248" s="66" t="s">
        <v>98</v>
      </c>
      <c r="J1248" s="69" t="s">
        <v>114</v>
      </c>
      <c r="K1248" s="76"/>
      <c r="L1248" s="76"/>
      <c r="M1248" s="76"/>
      <c r="N1248" s="69" t="s">
        <v>4953</v>
      </c>
      <c r="O1248" s="69" t="s">
        <v>1437</v>
      </c>
      <c r="P1248" s="76"/>
      <c r="Q1248" s="76"/>
      <c r="R1248" s="73">
        <v>0</v>
      </c>
      <c r="S1248" s="74">
        <f t="shared" si="57"/>
        <v>3000</v>
      </c>
      <c r="T1248" s="73">
        <f t="shared" si="58"/>
        <v>3000</v>
      </c>
      <c r="U1248" s="75" t="s">
        <v>4954</v>
      </c>
      <c r="V1248" s="69" t="s">
        <v>4955</v>
      </c>
    </row>
    <row r="1249" spans="1:22" ht="13" hidden="1" x14ac:dyDescent="0.15">
      <c r="A1249" s="64">
        <f t="shared" si="59"/>
        <v>1248</v>
      </c>
      <c r="C1249" s="79" t="s">
        <v>4956</v>
      </c>
      <c r="D1249" s="82">
        <v>44042</v>
      </c>
      <c r="E1249" s="66" t="s">
        <v>681</v>
      </c>
      <c r="F1249" s="68">
        <v>2505</v>
      </c>
      <c r="G1249" s="66" t="s">
        <v>96</v>
      </c>
      <c r="H1249" s="69" t="s">
        <v>1851</v>
      </c>
      <c r="I1249" s="66" t="s">
        <v>173</v>
      </c>
      <c r="J1249" s="69" t="s">
        <v>114</v>
      </c>
      <c r="K1249" s="76"/>
      <c r="L1249" s="76"/>
      <c r="M1249" s="76"/>
      <c r="N1249" s="69" t="s">
        <v>4957</v>
      </c>
      <c r="O1249" s="69" t="s">
        <v>4958</v>
      </c>
      <c r="P1249" s="71">
        <v>1</v>
      </c>
      <c r="Q1249" s="71">
        <v>1</v>
      </c>
      <c r="R1249" s="73">
        <v>15000</v>
      </c>
      <c r="S1249" s="74">
        <f t="shared" si="57"/>
        <v>0</v>
      </c>
      <c r="T1249" s="73">
        <f t="shared" si="58"/>
        <v>15000</v>
      </c>
      <c r="U1249" s="75" t="s">
        <v>4959</v>
      </c>
      <c r="V1249" s="69" t="s">
        <v>4960</v>
      </c>
    </row>
    <row r="1250" spans="1:22" ht="13" hidden="1" x14ac:dyDescent="0.15">
      <c r="A1250" s="64">
        <f t="shared" si="59"/>
        <v>1249</v>
      </c>
      <c r="C1250" s="79" t="s">
        <v>4961</v>
      </c>
      <c r="D1250" s="82">
        <v>44042</v>
      </c>
      <c r="E1250" s="66" t="s">
        <v>681</v>
      </c>
      <c r="F1250" s="68">
        <v>8500</v>
      </c>
      <c r="G1250" s="66" t="s">
        <v>96</v>
      </c>
      <c r="H1250" s="69" t="s">
        <v>4962</v>
      </c>
      <c r="I1250" s="66" t="s">
        <v>445</v>
      </c>
      <c r="J1250" s="69" t="s">
        <v>108</v>
      </c>
      <c r="K1250" s="76"/>
      <c r="L1250" s="76"/>
      <c r="M1250" s="76"/>
      <c r="N1250" s="76"/>
      <c r="O1250" s="76"/>
      <c r="P1250" s="71">
        <v>1</v>
      </c>
      <c r="Q1250" s="71">
        <v>1</v>
      </c>
      <c r="R1250" s="73">
        <v>71166</v>
      </c>
      <c r="S1250" s="74">
        <f t="shared" si="57"/>
        <v>0</v>
      </c>
      <c r="T1250" s="73">
        <f t="shared" si="58"/>
        <v>71166</v>
      </c>
      <c r="U1250" s="75" t="s">
        <v>4963</v>
      </c>
      <c r="V1250" s="69" t="s">
        <v>4964</v>
      </c>
    </row>
    <row r="1251" spans="1:22" ht="13" hidden="1" x14ac:dyDescent="0.15">
      <c r="A1251" s="64">
        <f t="shared" si="59"/>
        <v>1250</v>
      </c>
      <c r="C1251" s="79" t="s">
        <v>4965</v>
      </c>
      <c r="D1251" s="82">
        <v>44042</v>
      </c>
      <c r="E1251" s="66" t="s">
        <v>681</v>
      </c>
      <c r="F1251" s="68">
        <v>2142</v>
      </c>
      <c r="G1251" s="66" t="s">
        <v>96</v>
      </c>
      <c r="H1251" s="69" t="s">
        <v>4966</v>
      </c>
      <c r="I1251" s="66" t="s">
        <v>1544</v>
      </c>
      <c r="J1251" s="69" t="s">
        <v>121</v>
      </c>
      <c r="K1251" s="76"/>
      <c r="L1251" s="76"/>
      <c r="M1251" s="76"/>
      <c r="N1251" s="69" t="s">
        <v>4967</v>
      </c>
      <c r="O1251" s="69" t="s">
        <v>4968</v>
      </c>
      <c r="P1251" s="71">
        <v>1</v>
      </c>
      <c r="Q1251" s="71">
        <v>1</v>
      </c>
      <c r="R1251" s="73">
        <v>40000</v>
      </c>
      <c r="S1251" s="74">
        <f t="shared" si="57"/>
        <v>0</v>
      </c>
      <c r="T1251" s="73">
        <f t="shared" si="58"/>
        <v>40000</v>
      </c>
      <c r="U1251" s="75" t="s">
        <v>4969</v>
      </c>
      <c r="V1251" s="69" t="s">
        <v>4970</v>
      </c>
    </row>
    <row r="1252" spans="1:22" ht="13" hidden="1" x14ac:dyDescent="0.15">
      <c r="A1252" s="64">
        <f t="shared" si="59"/>
        <v>1251</v>
      </c>
      <c r="C1252" s="79" t="s">
        <v>4971</v>
      </c>
      <c r="D1252" s="82">
        <v>44042</v>
      </c>
      <c r="E1252" s="66" t="s">
        <v>223</v>
      </c>
      <c r="F1252" s="68">
        <v>1005</v>
      </c>
      <c r="G1252" s="66" t="s">
        <v>96</v>
      </c>
      <c r="H1252" s="69" t="s">
        <v>4972</v>
      </c>
      <c r="I1252" s="66" t="s">
        <v>120</v>
      </c>
      <c r="J1252" s="69" t="s">
        <v>156</v>
      </c>
      <c r="K1252" s="76"/>
      <c r="L1252" s="76"/>
      <c r="M1252" s="76"/>
      <c r="N1252" s="69" t="s">
        <v>4973</v>
      </c>
      <c r="O1252" s="69" t="s">
        <v>4974</v>
      </c>
      <c r="P1252" s="76"/>
      <c r="Q1252" s="76"/>
      <c r="R1252" s="73">
        <v>0</v>
      </c>
      <c r="S1252" s="74">
        <f t="shared" si="57"/>
        <v>3000</v>
      </c>
      <c r="T1252" s="73">
        <f t="shared" si="58"/>
        <v>3000</v>
      </c>
      <c r="U1252" s="75" t="s">
        <v>4975</v>
      </c>
      <c r="V1252" s="69" t="s">
        <v>238</v>
      </c>
    </row>
    <row r="1253" spans="1:22" ht="13" hidden="1" x14ac:dyDescent="0.15">
      <c r="A1253" s="64">
        <f t="shared" si="59"/>
        <v>1252</v>
      </c>
      <c r="C1253" s="79" t="s">
        <v>4976</v>
      </c>
      <c r="D1253" s="82">
        <v>44042</v>
      </c>
      <c r="E1253" s="66" t="s">
        <v>223</v>
      </c>
      <c r="F1253" s="68">
        <v>3005</v>
      </c>
      <c r="G1253" s="66" t="s">
        <v>278</v>
      </c>
      <c r="H1253" s="69" t="s">
        <v>4977</v>
      </c>
      <c r="I1253" s="66" t="s">
        <v>120</v>
      </c>
      <c r="J1253" s="69" t="s">
        <v>121</v>
      </c>
      <c r="K1253" s="76"/>
      <c r="L1253" s="76"/>
      <c r="M1253" s="76"/>
      <c r="N1253" s="69" t="s">
        <v>4978</v>
      </c>
      <c r="O1253" s="69" t="s">
        <v>123</v>
      </c>
      <c r="P1253" s="76"/>
      <c r="Q1253" s="76"/>
      <c r="R1253" s="73">
        <v>0</v>
      </c>
      <c r="S1253" s="74">
        <f t="shared" si="57"/>
        <v>3000</v>
      </c>
      <c r="T1253" s="73">
        <f t="shared" si="58"/>
        <v>3000</v>
      </c>
      <c r="U1253" s="75" t="s">
        <v>4979</v>
      </c>
      <c r="V1253" s="69" t="s">
        <v>238</v>
      </c>
    </row>
    <row r="1254" spans="1:22" ht="13" hidden="1" x14ac:dyDescent="0.15">
      <c r="A1254" s="64">
        <f t="shared" si="59"/>
        <v>1253</v>
      </c>
      <c r="C1254" s="79" t="s">
        <v>4980</v>
      </c>
      <c r="D1254" s="82">
        <v>44042</v>
      </c>
      <c r="E1254" s="66" t="s">
        <v>3343</v>
      </c>
      <c r="F1254" s="68">
        <v>4540</v>
      </c>
      <c r="G1254" s="66" t="s">
        <v>96</v>
      </c>
      <c r="H1254" s="69" t="s">
        <v>682</v>
      </c>
      <c r="I1254" s="66" t="s">
        <v>173</v>
      </c>
      <c r="J1254" s="69" t="s">
        <v>156</v>
      </c>
      <c r="K1254" s="76"/>
      <c r="L1254" s="76"/>
      <c r="M1254" s="76"/>
      <c r="N1254" s="69" t="s">
        <v>4981</v>
      </c>
      <c r="O1254" s="69" t="s">
        <v>703</v>
      </c>
      <c r="P1254" s="76"/>
      <c r="Q1254" s="76"/>
      <c r="R1254" s="73">
        <v>0</v>
      </c>
      <c r="S1254" s="74">
        <f t="shared" si="57"/>
        <v>3000</v>
      </c>
      <c r="T1254" s="73">
        <f t="shared" si="58"/>
        <v>3000</v>
      </c>
      <c r="U1254" s="75" t="s">
        <v>4982</v>
      </c>
      <c r="V1254" s="69" t="s">
        <v>442</v>
      </c>
    </row>
    <row r="1255" spans="1:22" ht="13" hidden="1" x14ac:dyDescent="0.15">
      <c r="A1255" s="64">
        <f t="shared" si="59"/>
        <v>1254</v>
      </c>
      <c r="C1255" s="79" t="s">
        <v>4983</v>
      </c>
      <c r="D1255" s="82">
        <v>44042</v>
      </c>
      <c r="E1255" s="66" t="s">
        <v>3343</v>
      </c>
      <c r="F1255" s="68">
        <v>4550</v>
      </c>
      <c r="G1255" s="66" t="s">
        <v>96</v>
      </c>
      <c r="H1255" s="69" t="s">
        <v>682</v>
      </c>
      <c r="I1255" s="66" t="s">
        <v>173</v>
      </c>
      <c r="J1255" s="69" t="s">
        <v>156</v>
      </c>
      <c r="K1255" s="76"/>
      <c r="L1255" s="76"/>
      <c r="M1255" s="76"/>
      <c r="N1255" s="69" t="s">
        <v>4981</v>
      </c>
      <c r="O1255" s="69" t="s">
        <v>703</v>
      </c>
      <c r="P1255" s="76"/>
      <c r="Q1255" s="76"/>
      <c r="R1255" s="73">
        <v>0</v>
      </c>
      <c r="S1255" s="74">
        <f t="shared" si="57"/>
        <v>3000</v>
      </c>
      <c r="T1255" s="73">
        <f t="shared" si="58"/>
        <v>3000</v>
      </c>
      <c r="U1255" s="75" t="s">
        <v>4982</v>
      </c>
      <c r="V1255" s="69" t="s">
        <v>442</v>
      </c>
    </row>
    <row r="1256" spans="1:22" ht="13" hidden="1" x14ac:dyDescent="0.15">
      <c r="A1256" s="64">
        <f t="shared" si="59"/>
        <v>1255</v>
      </c>
      <c r="C1256" s="79" t="s">
        <v>4984</v>
      </c>
      <c r="D1256" s="82">
        <v>44042</v>
      </c>
      <c r="E1256" s="66" t="s">
        <v>726</v>
      </c>
      <c r="F1256" s="68">
        <v>10436</v>
      </c>
      <c r="G1256" s="66" t="s">
        <v>96</v>
      </c>
      <c r="H1256" s="69" t="s">
        <v>1543</v>
      </c>
      <c r="I1256" s="66" t="s">
        <v>1544</v>
      </c>
      <c r="J1256" s="69" t="s">
        <v>108</v>
      </c>
      <c r="K1256" s="76"/>
      <c r="L1256" s="76"/>
      <c r="M1256" s="76"/>
      <c r="N1256" s="76"/>
      <c r="O1256" s="69" t="s">
        <v>4985</v>
      </c>
      <c r="P1256" s="76"/>
      <c r="Q1256" s="76"/>
      <c r="R1256" s="73">
        <v>0</v>
      </c>
      <c r="S1256" s="74">
        <f t="shared" si="57"/>
        <v>2000</v>
      </c>
      <c r="T1256" s="73">
        <f t="shared" si="58"/>
        <v>2000</v>
      </c>
      <c r="U1256" s="75" t="s">
        <v>4986</v>
      </c>
      <c r="V1256" s="69" t="s">
        <v>4987</v>
      </c>
    </row>
    <row r="1257" spans="1:22" ht="13" hidden="1" x14ac:dyDescent="0.15">
      <c r="A1257" s="64">
        <f t="shared" si="59"/>
        <v>1256</v>
      </c>
      <c r="C1257" s="79" t="s">
        <v>4988</v>
      </c>
      <c r="D1257" s="82">
        <v>44042</v>
      </c>
      <c r="E1257" s="66" t="s">
        <v>246</v>
      </c>
      <c r="F1257" s="68">
        <v>5401</v>
      </c>
      <c r="G1257" s="66" t="s">
        <v>96</v>
      </c>
      <c r="H1257" s="69" t="s">
        <v>4989</v>
      </c>
      <c r="I1257" s="66" t="s">
        <v>113</v>
      </c>
      <c r="J1257" s="69" t="s">
        <v>893</v>
      </c>
      <c r="K1257" s="76"/>
      <c r="L1257" s="76"/>
      <c r="M1257" s="76"/>
      <c r="N1257" s="69" t="s">
        <v>4990</v>
      </c>
      <c r="O1257" s="69" t="s">
        <v>249</v>
      </c>
      <c r="P1257" s="76"/>
      <c r="Q1257" s="76"/>
      <c r="R1257" s="73">
        <v>0</v>
      </c>
      <c r="S1257" s="74">
        <f t="shared" si="57"/>
        <v>500</v>
      </c>
      <c r="T1257" s="73">
        <f t="shared" si="58"/>
        <v>500</v>
      </c>
      <c r="U1257" s="75" t="s">
        <v>4991</v>
      </c>
      <c r="V1257" s="69" t="s">
        <v>251</v>
      </c>
    </row>
    <row r="1258" spans="1:22" ht="13" hidden="1" x14ac:dyDescent="0.15">
      <c r="A1258" s="64">
        <f t="shared" si="59"/>
        <v>1257</v>
      </c>
      <c r="C1258" s="79" t="s">
        <v>4992</v>
      </c>
      <c r="D1258" s="82">
        <v>44042</v>
      </c>
      <c r="E1258" s="66" t="s">
        <v>246</v>
      </c>
      <c r="F1258" s="68">
        <v>6925</v>
      </c>
      <c r="G1258" s="66" t="s">
        <v>96</v>
      </c>
      <c r="H1258" s="69" t="s">
        <v>4993</v>
      </c>
      <c r="I1258" s="66" t="s">
        <v>98</v>
      </c>
      <c r="J1258" s="69" t="s">
        <v>893</v>
      </c>
      <c r="K1258" s="76"/>
      <c r="L1258" s="76"/>
      <c r="M1258" s="76"/>
      <c r="N1258" s="69" t="s">
        <v>4994</v>
      </c>
      <c r="O1258" s="69" t="s">
        <v>249</v>
      </c>
      <c r="P1258" s="76"/>
      <c r="Q1258" s="76"/>
      <c r="R1258" s="73">
        <v>0</v>
      </c>
      <c r="S1258" s="74">
        <f t="shared" si="57"/>
        <v>500</v>
      </c>
      <c r="T1258" s="73">
        <f t="shared" si="58"/>
        <v>500</v>
      </c>
      <c r="U1258" s="75" t="s">
        <v>4995</v>
      </c>
      <c r="V1258" s="69" t="s">
        <v>251</v>
      </c>
    </row>
    <row r="1259" spans="1:22" ht="13" hidden="1" x14ac:dyDescent="0.15">
      <c r="A1259" s="64">
        <f t="shared" si="59"/>
        <v>1258</v>
      </c>
      <c r="C1259" s="79" t="s">
        <v>4996</v>
      </c>
      <c r="D1259" s="82">
        <v>44042</v>
      </c>
      <c r="E1259" s="66" t="s">
        <v>246</v>
      </c>
      <c r="F1259" s="68">
        <v>2107</v>
      </c>
      <c r="G1259" s="66" t="s">
        <v>96</v>
      </c>
      <c r="H1259" s="69" t="s">
        <v>4997</v>
      </c>
      <c r="I1259" s="66" t="s">
        <v>173</v>
      </c>
      <c r="J1259" s="69" t="s">
        <v>130</v>
      </c>
      <c r="K1259" s="76"/>
      <c r="L1259" s="76"/>
      <c r="M1259" s="76"/>
      <c r="N1259" s="69" t="s">
        <v>4998</v>
      </c>
      <c r="O1259" s="69" t="s">
        <v>735</v>
      </c>
      <c r="P1259" s="76"/>
      <c r="Q1259" s="76"/>
      <c r="R1259" s="73">
        <v>0</v>
      </c>
      <c r="S1259" s="74">
        <f t="shared" si="57"/>
        <v>500</v>
      </c>
      <c r="T1259" s="73">
        <f t="shared" si="58"/>
        <v>500</v>
      </c>
      <c r="U1259" s="75" t="s">
        <v>4999</v>
      </c>
      <c r="V1259" s="69" t="s">
        <v>251</v>
      </c>
    </row>
    <row r="1260" spans="1:22" ht="13" hidden="1" x14ac:dyDescent="0.15">
      <c r="A1260" s="64">
        <f t="shared" si="59"/>
        <v>1259</v>
      </c>
      <c r="C1260" s="79" t="s">
        <v>5000</v>
      </c>
      <c r="D1260" s="82">
        <v>44042</v>
      </c>
      <c r="E1260" s="66" t="s">
        <v>246</v>
      </c>
      <c r="F1260" s="68">
        <v>7007</v>
      </c>
      <c r="G1260" s="66" t="s">
        <v>96</v>
      </c>
      <c r="H1260" s="69" t="s">
        <v>5001</v>
      </c>
      <c r="I1260" s="66" t="s">
        <v>120</v>
      </c>
      <c r="J1260" s="69" t="s">
        <v>130</v>
      </c>
      <c r="K1260" s="76"/>
      <c r="L1260" s="76"/>
      <c r="M1260" s="76"/>
      <c r="N1260" s="69" t="s">
        <v>5002</v>
      </c>
      <c r="O1260" s="69" t="s">
        <v>735</v>
      </c>
      <c r="P1260" s="76"/>
      <c r="Q1260" s="76"/>
      <c r="R1260" s="73">
        <v>0</v>
      </c>
      <c r="S1260" s="74">
        <f t="shared" si="57"/>
        <v>500</v>
      </c>
      <c r="T1260" s="73">
        <f t="shared" si="58"/>
        <v>500</v>
      </c>
      <c r="U1260" s="75" t="s">
        <v>5003</v>
      </c>
      <c r="V1260" s="69" t="s">
        <v>251</v>
      </c>
    </row>
    <row r="1261" spans="1:22" ht="13" hidden="1" x14ac:dyDescent="0.15">
      <c r="A1261" s="64">
        <f t="shared" si="59"/>
        <v>1260</v>
      </c>
      <c r="C1261" s="79" t="s">
        <v>5004</v>
      </c>
      <c r="D1261" s="82">
        <v>44042</v>
      </c>
      <c r="E1261" s="66" t="s">
        <v>267</v>
      </c>
      <c r="F1261" s="68">
        <v>9315</v>
      </c>
      <c r="G1261" s="66" t="s">
        <v>96</v>
      </c>
      <c r="H1261" s="69" t="s">
        <v>2191</v>
      </c>
      <c r="I1261" s="66" t="s">
        <v>173</v>
      </c>
      <c r="J1261" s="69" t="s">
        <v>108</v>
      </c>
      <c r="K1261" s="76"/>
      <c r="L1261" s="76"/>
      <c r="M1261" s="76"/>
      <c r="N1261" s="69" t="s">
        <v>5005</v>
      </c>
      <c r="O1261" s="69" t="s">
        <v>5006</v>
      </c>
      <c r="P1261" s="76"/>
      <c r="Q1261" s="76"/>
      <c r="R1261" s="73">
        <v>0</v>
      </c>
      <c r="S1261" s="74">
        <f t="shared" si="57"/>
        <v>500</v>
      </c>
      <c r="T1261" s="73">
        <f t="shared" si="58"/>
        <v>500</v>
      </c>
      <c r="U1261" s="75" t="s">
        <v>5007</v>
      </c>
      <c r="V1261" s="69" t="s">
        <v>547</v>
      </c>
    </row>
    <row r="1262" spans="1:22" ht="13" hidden="1" x14ac:dyDescent="0.15">
      <c r="A1262" s="64">
        <f t="shared" si="59"/>
        <v>1261</v>
      </c>
      <c r="C1262" s="79" t="s">
        <v>5008</v>
      </c>
      <c r="D1262" s="82">
        <v>44042</v>
      </c>
      <c r="E1262" s="66" t="s">
        <v>267</v>
      </c>
      <c r="F1262" s="68">
        <v>1321</v>
      </c>
      <c r="G1262" s="66" t="s">
        <v>96</v>
      </c>
      <c r="H1262" s="69" t="s">
        <v>1649</v>
      </c>
      <c r="I1262" s="66" t="s">
        <v>445</v>
      </c>
      <c r="J1262" s="69" t="s">
        <v>156</v>
      </c>
      <c r="K1262" s="76"/>
      <c r="L1262" s="76"/>
      <c r="M1262" s="76"/>
      <c r="N1262" s="69" t="s">
        <v>5009</v>
      </c>
      <c r="O1262" s="69" t="s">
        <v>2092</v>
      </c>
      <c r="P1262" s="76"/>
      <c r="Q1262" s="76"/>
      <c r="R1262" s="73">
        <v>0</v>
      </c>
      <c r="S1262" s="74">
        <f t="shared" si="57"/>
        <v>500</v>
      </c>
      <c r="T1262" s="73">
        <f t="shared" si="58"/>
        <v>500</v>
      </c>
      <c r="U1262" s="75" t="s">
        <v>5010</v>
      </c>
      <c r="V1262" s="69" t="s">
        <v>5011</v>
      </c>
    </row>
    <row r="1263" spans="1:22" ht="13" hidden="1" x14ac:dyDescent="0.15">
      <c r="A1263" s="64">
        <f t="shared" si="59"/>
        <v>1262</v>
      </c>
      <c r="C1263" s="79" t="s">
        <v>5012</v>
      </c>
      <c r="D1263" s="82">
        <v>44042</v>
      </c>
      <c r="E1263" s="66" t="s">
        <v>267</v>
      </c>
      <c r="F1263" s="68">
        <v>14905</v>
      </c>
      <c r="G1263" s="66" t="s">
        <v>96</v>
      </c>
      <c r="H1263" s="69" t="s">
        <v>5013</v>
      </c>
      <c r="I1263" s="66" t="s">
        <v>98</v>
      </c>
      <c r="J1263" s="69" t="s">
        <v>142</v>
      </c>
      <c r="K1263" s="76"/>
      <c r="L1263" s="76"/>
      <c r="M1263" s="76"/>
      <c r="N1263" s="69" t="s">
        <v>5014</v>
      </c>
      <c r="O1263" s="69" t="s">
        <v>123</v>
      </c>
      <c r="P1263" s="76"/>
      <c r="Q1263" s="76"/>
      <c r="R1263" s="73">
        <v>0</v>
      </c>
      <c r="S1263" s="74">
        <f t="shared" si="57"/>
        <v>500</v>
      </c>
      <c r="T1263" s="73">
        <f t="shared" si="58"/>
        <v>500</v>
      </c>
      <c r="U1263" s="75" t="s">
        <v>5015</v>
      </c>
      <c r="V1263" s="69" t="s">
        <v>5016</v>
      </c>
    </row>
    <row r="1264" spans="1:22" ht="13" hidden="1" x14ac:dyDescent="0.15">
      <c r="A1264" s="64">
        <f t="shared" si="59"/>
        <v>1263</v>
      </c>
      <c r="C1264" s="79" t="s">
        <v>5017</v>
      </c>
      <c r="D1264" s="82">
        <v>44042</v>
      </c>
      <c r="E1264" s="66" t="s">
        <v>267</v>
      </c>
      <c r="F1264" s="68">
        <v>3512</v>
      </c>
      <c r="G1264" s="66" t="s">
        <v>96</v>
      </c>
      <c r="H1264" s="69" t="s">
        <v>5018</v>
      </c>
      <c r="I1264" s="66" t="s">
        <v>120</v>
      </c>
      <c r="J1264" s="69" t="s">
        <v>121</v>
      </c>
      <c r="K1264" s="76"/>
      <c r="L1264" s="76"/>
      <c r="M1264" s="76"/>
      <c r="N1264" s="69" t="s">
        <v>5019</v>
      </c>
      <c r="O1264" s="69" t="s">
        <v>281</v>
      </c>
      <c r="P1264" s="76"/>
      <c r="Q1264" s="76"/>
      <c r="R1264" s="73">
        <v>0</v>
      </c>
      <c r="S1264" s="74">
        <f t="shared" si="57"/>
        <v>500</v>
      </c>
      <c r="T1264" s="73">
        <f t="shared" si="58"/>
        <v>500</v>
      </c>
      <c r="U1264" s="75" t="s">
        <v>5020</v>
      </c>
      <c r="V1264" s="69" t="s">
        <v>547</v>
      </c>
    </row>
    <row r="1265" spans="1:25" ht="13" x14ac:dyDescent="0.15">
      <c r="A1265" s="64">
        <f t="shared" si="59"/>
        <v>1264</v>
      </c>
      <c r="C1265" s="79" t="s">
        <v>5021</v>
      </c>
      <c r="D1265" s="82">
        <v>44042</v>
      </c>
      <c r="E1265" s="66" t="s">
        <v>298</v>
      </c>
      <c r="F1265" s="68">
        <v>6112</v>
      </c>
      <c r="G1265" s="66" t="s">
        <v>96</v>
      </c>
      <c r="H1265" s="69" t="s">
        <v>5022</v>
      </c>
      <c r="I1265" s="66" t="s">
        <v>113</v>
      </c>
      <c r="J1265" s="69" t="s">
        <v>130</v>
      </c>
      <c r="K1265" s="76"/>
      <c r="L1265" s="76"/>
      <c r="M1265" s="76"/>
      <c r="N1265" s="69" t="s">
        <v>5023</v>
      </c>
      <c r="O1265" s="69" t="s">
        <v>1192</v>
      </c>
      <c r="P1265" s="76"/>
      <c r="Q1265" s="76"/>
      <c r="R1265" s="73">
        <v>50000</v>
      </c>
      <c r="S1265" s="74">
        <f t="shared" si="57"/>
        <v>0</v>
      </c>
      <c r="T1265" s="73">
        <f t="shared" si="58"/>
        <v>50000</v>
      </c>
      <c r="U1265" s="75" t="s">
        <v>5024</v>
      </c>
      <c r="V1265" s="69" t="s">
        <v>1226</v>
      </c>
      <c r="W1265" s="84" t="s">
        <v>5417</v>
      </c>
    </row>
    <row r="1266" spans="1:25" ht="13" x14ac:dyDescent="0.15">
      <c r="A1266" s="64">
        <f t="shared" si="59"/>
        <v>1265</v>
      </c>
      <c r="C1266" s="79" t="s">
        <v>5025</v>
      </c>
      <c r="D1266" s="82">
        <v>44042</v>
      </c>
      <c r="E1266" s="66" t="s">
        <v>298</v>
      </c>
      <c r="F1266" s="68">
        <v>8510</v>
      </c>
      <c r="G1266" s="66" t="s">
        <v>96</v>
      </c>
      <c r="H1266" s="69" t="s">
        <v>2312</v>
      </c>
      <c r="I1266" s="66" t="s">
        <v>107</v>
      </c>
      <c r="J1266" s="69" t="s">
        <v>135</v>
      </c>
      <c r="K1266" s="76"/>
      <c r="L1266" s="76"/>
      <c r="M1266" s="76"/>
      <c r="N1266" s="69" t="s">
        <v>2313</v>
      </c>
      <c r="O1266" s="69" t="s">
        <v>1810</v>
      </c>
      <c r="P1266" s="76"/>
      <c r="Q1266" s="76"/>
      <c r="R1266" s="73">
        <v>50000</v>
      </c>
      <c r="S1266" s="74">
        <f t="shared" si="57"/>
        <v>0</v>
      </c>
      <c r="T1266" s="73">
        <f t="shared" si="58"/>
        <v>50000</v>
      </c>
      <c r="U1266" s="75" t="s">
        <v>2314</v>
      </c>
      <c r="V1266" s="69" t="s">
        <v>334</v>
      </c>
      <c r="W1266" s="84" t="s">
        <v>5417</v>
      </c>
    </row>
    <row r="1267" spans="1:25" ht="13" x14ac:dyDescent="0.15">
      <c r="A1267" s="64">
        <f t="shared" si="59"/>
        <v>1266</v>
      </c>
      <c r="C1267" s="79" t="s">
        <v>5026</v>
      </c>
      <c r="D1267" s="82">
        <v>44042</v>
      </c>
      <c r="E1267" s="66" t="s">
        <v>298</v>
      </c>
      <c r="F1267" s="68">
        <v>5208</v>
      </c>
      <c r="G1267" s="66" t="s">
        <v>96</v>
      </c>
      <c r="H1267" s="69" t="s">
        <v>5027</v>
      </c>
      <c r="I1267" s="66" t="s">
        <v>129</v>
      </c>
      <c r="J1267" s="69" t="s">
        <v>130</v>
      </c>
      <c r="K1267" s="76"/>
      <c r="L1267" s="76"/>
      <c r="M1267" s="76"/>
      <c r="N1267" s="69" t="s">
        <v>5028</v>
      </c>
      <c r="O1267" s="69" t="s">
        <v>1192</v>
      </c>
      <c r="P1267" s="76"/>
      <c r="Q1267" s="76"/>
      <c r="R1267" s="73">
        <v>50000</v>
      </c>
      <c r="S1267" s="74">
        <f t="shared" si="57"/>
        <v>0</v>
      </c>
      <c r="T1267" s="73">
        <f t="shared" si="58"/>
        <v>50000</v>
      </c>
      <c r="U1267" s="75" t="s">
        <v>5029</v>
      </c>
      <c r="V1267" s="69" t="s">
        <v>339</v>
      </c>
      <c r="W1267" s="84" t="s">
        <v>5417</v>
      </c>
    </row>
    <row r="1268" spans="1:25" ht="13" x14ac:dyDescent="0.15">
      <c r="A1268" s="64">
        <f t="shared" si="59"/>
        <v>1267</v>
      </c>
      <c r="C1268" s="79" t="s">
        <v>5030</v>
      </c>
      <c r="D1268" s="82">
        <v>44042</v>
      </c>
      <c r="E1268" s="66" t="s">
        <v>298</v>
      </c>
      <c r="F1268" s="68">
        <v>3807</v>
      </c>
      <c r="G1268" s="66" t="s">
        <v>96</v>
      </c>
      <c r="H1268" s="69" t="s">
        <v>5031</v>
      </c>
      <c r="I1268" s="66" t="s">
        <v>173</v>
      </c>
      <c r="J1268" s="69" t="s">
        <v>156</v>
      </c>
      <c r="K1268" s="76"/>
      <c r="L1268" s="76"/>
      <c r="M1268" s="76"/>
      <c r="N1268" s="69" t="s">
        <v>5032</v>
      </c>
      <c r="O1268" s="69" t="s">
        <v>2680</v>
      </c>
      <c r="P1268" s="76"/>
      <c r="Q1268" s="76"/>
      <c r="R1268" s="73">
        <v>50000</v>
      </c>
      <c r="S1268" s="74">
        <f t="shared" si="57"/>
        <v>0</v>
      </c>
      <c r="T1268" s="73">
        <f t="shared" si="58"/>
        <v>50000</v>
      </c>
      <c r="U1268" s="75" t="s">
        <v>5033</v>
      </c>
      <c r="V1268" s="69" t="s">
        <v>5034</v>
      </c>
      <c r="W1268" s="84" t="s">
        <v>5417</v>
      </c>
    </row>
    <row r="1269" spans="1:25" ht="13" x14ac:dyDescent="0.15">
      <c r="A1269" s="64">
        <f t="shared" si="59"/>
        <v>1268</v>
      </c>
      <c r="C1269" s="79" t="s">
        <v>5035</v>
      </c>
      <c r="D1269" s="82">
        <v>44042</v>
      </c>
      <c r="E1269" s="66" t="s">
        <v>298</v>
      </c>
      <c r="F1269" s="68">
        <v>2717</v>
      </c>
      <c r="G1269" s="66" t="s">
        <v>96</v>
      </c>
      <c r="H1269" s="69" t="s">
        <v>3270</v>
      </c>
      <c r="I1269" s="66" t="s">
        <v>129</v>
      </c>
      <c r="J1269" s="69" t="s">
        <v>156</v>
      </c>
      <c r="K1269" s="76"/>
      <c r="L1269" s="76"/>
      <c r="M1269" s="76"/>
      <c r="N1269" s="69" t="s">
        <v>3271</v>
      </c>
      <c r="O1269" s="69" t="s">
        <v>1104</v>
      </c>
      <c r="P1269" s="76"/>
      <c r="Q1269" s="76"/>
      <c r="R1269" s="73">
        <v>50000</v>
      </c>
      <c r="S1269" s="74">
        <f t="shared" si="57"/>
        <v>0</v>
      </c>
      <c r="T1269" s="73">
        <f t="shared" si="58"/>
        <v>50000</v>
      </c>
      <c r="U1269" s="75" t="s">
        <v>3273</v>
      </c>
      <c r="V1269" s="69" t="s">
        <v>334</v>
      </c>
      <c r="W1269" s="84" t="s">
        <v>5417</v>
      </c>
    </row>
    <row r="1270" spans="1:25" ht="13" x14ac:dyDescent="0.15">
      <c r="A1270" s="64">
        <f t="shared" si="59"/>
        <v>1269</v>
      </c>
      <c r="C1270" s="79" t="s">
        <v>5036</v>
      </c>
      <c r="D1270" s="82">
        <v>44042</v>
      </c>
      <c r="E1270" s="66" t="s">
        <v>298</v>
      </c>
      <c r="F1270" s="68">
        <v>7700</v>
      </c>
      <c r="G1270" s="66" t="s">
        <v>96</v>
      </c>
      <c r="H1270" s="69" t="s">
        <v>5037</v>
      </c>
      <c r="I1270" s="66" t="s">
        <v>113</v>
      </c>
      <c r="J1270" s="69" t="s">
        <v>156</v>
      </c>
      <c r="K1270" s="76"/>
      <c r="L1270" s="76"/>
      <c r="M1270" s="76"/>
      <c r="N1270" s="69" t="s">
        <v>5038</v>
      </c>
      <c r="O1270" s="69" t="s">
        <v>1104</v>
      </c>
      <c r="P1270" s="76"/>
      <c r="Q1270" s="76"/>
      <c r="R1270" s="73">
        <v>50000</v>
      </c>
      <c r="S1270" s="74">
        <f t="shared" si="57"/>
        <v>0</v>
      </c>
      <c r="T1270" s="73">
        <f t="shared" si="58"/>
        <v>50000</v>
      </c>
      <c r="U1270" s="75" t="s">
        <v>5039</v>
      </c>
      <c r="V1270" s="69" t="s">
        <v>5040</v>
      </c>
      <c r="W1270" s="84" t="s">
        <v>5417</v>
      </c>
    </row>
    <row r="1271" spans="1:25" ht="13" hidden="1" x14ac:dyDescent="0.15">
      <c r="A1271" s="64">
        <f t="shared" si="59"/>
        <v>1270</v>
      </c>
      <c r="C1271" s="79" t="s">
        <v>5041</v>
      </c>
      <c r="D1271" s="82">
        <v>44042</v>
      </c>
      <c r="E1271" s="66" t="s">
        <v>298</v>
      </c>
      <c r="F1271" s="68">
        <v>12607</v>
      </c>
      <c r="G1271" s="66" t="s">
        <v>96</v>
      </c>
      <c r="H1271" s="69" t="s">
        <v>3275</v>
      </c>
      <c r="I1271" s="66" t="s">
        <v>107</v>
      </c>
      <c r="J1271" s="69" t="s">
        <v>108</v>
      </c>
      <c r="K1271" s="76"/>
      <c r="L1271" s="76"/>
      <c r="M1271" s="76"/>
      <c r="N1271" s="69" t="s">
        <v>3276</v>
      </c>
      <c r="O1271" s="69" t="s">
        <v>1104</v>
      </c>
      <c r="P1271" s="76"/>
      <c r="Q1271" s="76"/>
      <c r="R1271" s="73">
        <v>10000</v>
      </c>
      <c r="S1271" s="74">
        <f t="shared" si="57"/>
        <v>0</v>
      </c>
      <c r="T1271" s="73">
        <f t="shared" si="58"/>
        <v>10000</v>
      </c>
      <c r="U1271" s="75" t="s">
        <v>3277</v>
      </c>
      <c r="V1271" s="69" t="s">
        <v>5042</v>
      </c>
    </row>
    <row r="1272" spans="1:25" ht="13" x14ac:dyDescent="0.15">
      <c r="A1272" s="64">
        <f t="shared" si="59"/>
        <v>1271</v>
      </c>
      <c r="C1272" s="79" t="s">
        <v>5043</v>
      </c>
      <c r="D1272" s="82">
        <v>44042</v>
      </c>
      <c r="E1272" s="66" t="s">
        <v>298</v>
      </c>
      <c r="F1272" s="68">
        <v>11416</v>
      </c>
      <c r="G1272" s="66" t="s">
        <v>96</v>
      </c>
      <c r="H1272" s="69" t="s">
        <v>5044</v>
      </c>
      <c r="I1272" s="66" t="s">
        <v>107</v>
      </c>
      <c r="J1272" s="69" t="s">
        <v>108</v>
      </c>
      <c r="K1272" s="76"/>
      <c r="L1272" s="76"/>
      <c r="M1272" s="76"/>
      <c r="N1272" s="69" t="s">
        <v>5045</v>
      </c>
      <c r="O1272" s="69" t="s">
        <v>5046</v>
      </c>
      <c r="P1272" s="76"/>
      <c r="Q1272" s="76"/>
      <c r="R1272" s="73">
        <v>50000</v>
      </c>
      <c r="S1272" s="74">
        <f t="shared" si="57"/>
        <v>0</v>
      </c>
      <c r="T1272" s="73">
        <f t="shared" si="58"/>
        <v>50000</v>
      </c>
      <c r="U1272" s="75" t="s">
        <v>5047</v>
      </c>
      <c r="V1272" s="69" t="s">
        <v>303</v>
      </c>
      <c r="W1272" s="84" t="s">
        <v>5417</v>
      </c>
    </row>
    <row r="1273" spans="1:25" ht="13" x14ac:dyDescent="0.15">
      <c r="A1273" s="64">
        <f t="shared" si="59"/>
        <v>1272</v>
      </c>
      <c r="C1273" s="79" t="s">
        <v>5048</v>
      </c>
      <c r="D1273" s="82">
        <v>44042</v>
      </c>
      <c r="E1273" s="66" t="s">
        <v>298</v>
      </c>
      <c r="F1273" s="68">
        <v>11204</v>
      </c>
      <c r="G1273" s="66" t="s">
        <v>96</v>
      </c>
      <c r="H1273" s="69" t="s">
        <v>5049</v>
      </c>
      <c r="I1273" s="66" t="s">
        <v>98</v>
      </c>
      <c r="J1273" s="69" t="s">
        <v>108</v>
      </c>
      <c r="K1273" s="76"/>
      <c r="L1273" s="76"/>
      <c r="M1273" s="76"/>
      <c r="N1273" s="69" t="s">
        <v>5050</v>
      </c>
      <c r="O1273" s="69" t="s">
        <v>2392</v>
      </c>
      <c r="P1273" s="76"/>
      <c r="Q1273" s="76"/>
      <c r="R1273" s="73">
        <v>50000</v>
      </c>
      <c r="S1273" s="74">
        <f t="shared" si="57"/>
        <v>0</v>
      </c>
      <c r="T1273" s="73">
        <f t="shared" si="58"/>
        <v>50000</v>
      </c>
      <c r="U1273" s="75" t="s">
        <v>5051</v>
      </c>
      <c r="V1273" s="69" t="s">
        <v>303</v>
      </c>
      <c r="W1273" s="84" t="s">
        <v>5417</v>
      </c>
    </row>
    <row r="1274" spans="1:25" ht="13" x14ac:dyDescent="0.15">
      <c r="A1274" s="64">
        <f t="shared" si="59"/>
        <v>1273</v>
      </c>
      <c r="C1274" s="79" t="s">
        <v>5052</v>
      </c>
      <c r="D1274" s="82">
        <v>44042</v>
      </c>
      <c r="E1274" s="66" t="s">
        <v>298</v>
      </c>
      <c r="F1274" s="68">
        <v>2401</v>
      </c>
      <c r="G1274" s="66" t="s">
        <v>96</v>
      </c>
      <c r="H1274" s="69" t="s">
        <v>1894</v>
      </c>
      <c r="I1274" s="66" t="s">
        <v>173</v>
      </c>
      <c r="J1274" s="69" t="s">
        <v>114</v>
      </c>
      <c r="K1274" s="76"/>
      <c r="L1274" s="76"/>
      <c r="M1274" s="76"/>
      <c r="N1274" s="69" t="s">
        <v>5053</v>
      </c>
      <c r="O1274" s="69" t="s">
        <v>2392</v>
      </c>
      <c r="P1274" s="76"/>
      <c r="Q1274" s="76"/>
      <c r="R1274" s="73">
        <v>50000</v>
      </c>
      <c r="S1274" s="74">
        <f t="shared" si="57"/>
        <v>0</v>
      </c>
      <c r="T1274" s="73">
        <f t="shared" si="58"/>
        <v>50000</v>
      </c>
      <c r="U1274" s="75" t="s">
        <v>5054</v>
      </c>
      <c r="V1274" s="69" t="s">
        <v>308</v>
      </c>
      <c r="W1274" s="84" t="s">
        <v>5417</v>
      </c>
    </row>
    <row r="1275" spans="1:25" ht="13" x14ac:dyDescent="0.15">
      <c r="A1275" s="64">
        <f t="shared" si="59"/>
        <v>1274</v>
      </c>
      <c r="C1275" s="79" t="s">
        <v>5055</v>
      </c>
      <c r="D1275" s="82">
        <v>44042</v>
      </c>
      <c r="E1275" s="66" t="s">
        <v>298</v>
      </c>
      <c r="F1275" s="68">
        <v>10000</v>
      </c>
      <c r="G1275" s="66" t="s">
        <v>96</v>
      </c>
      <c r="H1275" s="69" t="s">
        <v>1068</v>
      </c>
      <c r="I1275" s="66" t="s">
        <v>113</v>
      </c>
      <c r="J1275" s="69" t="s">
        <v>108</v>
      </c>
      <c r="K1275" s="76"/>
      <c r="L1275" s="76"/>
      <c r="M1275" s="76"/>
      <c r="N1275" s="69" t="s">
        <v>5056</v>
      </c>
      <c r="O1275" s="69" t="s">
        <v>1880</v>
      </c>
      <c r="P1275" s="76"/>
      <c r="Q1275" s="76"/>
      <c r="R1275" s="73">
        <v>50000</v>
      </c>
      <c r="S1275" s="74">
        <f t="shared" si="57"/>
        <v>0</v>
      </c>
      <c r="T1275" s="73">
        <f t="shared" si="58"/>
        <v>50000</v>
      </c>
      <c r="U1275" s="75" t="s">
        <v>5057</v>
      </c>
      <c r="V1275" s="69" t="s">
        <v>303</v>
      </c>
      <c r="W1275" s="84" t="s">
        <v>5417</v>
      </c>
    </row>
    <row r="1276" spans="1:25" ht="13" x14ac:dyDescent="0.15">
      <c r="A1276" s="64">
        <f t="shared" si="59"/>
        <v>1275</v>
      </c>
      <c r="C1276" s="79" t="s">
        <v>5058</v>
      </c>
      <c r="D1276" s="82">
        <v>44042</v>
      </c>
      <c r="E1276" s="66" t="s">
        <v>298</v>
      </c>
      <c r="F1276" s="68">
        <v>327</v>
      </c>
      <c r="G1276" s="66" t="s">
        <v>96</v>
      </c>
      <c r="H1276" s="69" t="s">
        <v>5059</v>
      </c>
      <c r="I1276" s="66" t="s">
        <v>120</v>
      </c>
      <c r="J1276" s="69" t="s">
        <v>162</v>
      </c>
      <c r="K1276" s="76"/>
      <c r="L1276" s="76"/>
      <c r="M1276" s="76"/>
      <c r="N1276" s="69" t="s">
        <v>5060</v>
      </c>
      <c r="O1276" s="69" t="s">
        <v>1411</v>
      </c>
      <c r="P1276" s="76"/>
      <c r="Q1276" s="76"/>
      <c r="R1276" s="73">
        <v>50000</v>
      </c>
      <c r="S1276" s="74">
        <f t="shared" si="57"/>
        <v>0</v>
      </c>
      <c r="T1276" s="73">
        <f t="shared" si="58"/>
        <v>50000</v>
      </c>
      <c r="U1276" s="75" t="s">
        <v>5061</v>
      </c>
      <c r="V1276" s="69" t="s">
        <v>576</v>
      </c>
      <c r="W1276" s="84" t="s">
        <v>5417</v>
      </c>
      <c r="Y1276" s="84" t="s">
        <v>5419</v>
      </c>
    </row>
    <row r="1277" spans="1:25" ht="13" x14ac:dyDescent="0.15">
      <c r="A1277" s="64">
        <f t="shared" si="59"/>
        <v>1276</v>
      </c>
      <c r="C1277" s="79" t="s">
        <v>5062</v>
      </c>
      <c r="D1277" s="82">
        <v>44042</v>
      </c>
      <c r="E1277" s="66" t="s">
        <v>298</v>
      </c>
      <c r="F1277" s="68">
        <v>1414</v>
      </c>
      <c r="G1277" s="66" t="s">
        <v>559</v>
      </c>
      <c r="H1277" s="69" t="s">
        <v>4355</v>
      </c>
      <c r="I1277" s="66" t="s">
        <v>120</v>
      </c>
      <c r="J1277" s="69" t="s">
        <v>162</v>
      </c>
      <c r="K1277" s="76"/>
      <c r="L1277" s="76"/>
      <c r="M1277" s="76"/>
      <c r="N1277" s="69" t="s">
        <v>5063</v>
      </c>
      <c r="O1277" s="69" t="s">
        <v>1411</v>
      </c>
      <c r="P1277" s="76"/>
      <c r="Q1277" s="76"/>
      <c r="R1277" s="73">
        <v>50000</v>
      </c>
      <c r="S1277" s="74">
        <f t="shared" si="57"/>
        <v>0</v>
      </c>
      <c r="T1277" s="73">
        <f t="shared" si="58"/>
        <v>50000</v>
      </c>
      <c r="U1277" s="75" t="s">
        <v>5064</v>
      </c>
      <c r="V1277" s="69" t="s">
        <v>576</v>
      </c>
      <c r="W1277" s="84" t="s">
        <v>5417</v>
      </c>
      <c r="Y1277" s="84" t="s">
        <v>5419</v>
      </c>
    </row>
    <row r="1278" spans="1:25" ht="13" x14ac:dyDescent="0.15">
      <c r="A1278" s="64">
        <f t="shared" si="59"/>
        <v>1277</v>
      </c>
      <c r="C1278" s="79" t="s">
        <v>5065</v>
      </c>
      <c r="D1278" s="82">
        <v>44042</v>
      </c>
      <c r="E1278" s="66" t="s">
        <v>298</v>
      </c>
      <c r="F1278" s="68">
        <v>3104</v>
      </c>
      <c r="G1278" s="66" t="s">
        <v>96</v>
      </c>
      <c r="H1278" s="69" t="s">
        <v>5066</v>
      </c>
      <c r="I1278" s="66" t="s">
        <v>120</v>
      </c>
      <c r="J1278" s="69" t="s">
        <v>241</v>
      </c>
      <c r="K1278" s="76"/>
      <c r="L1278" s="76"/>
      <c r="M1278" s="76"/>
      <c r="N1278" s="69" t="s">
        <v>5067</v>
      </c>
      <c r="O1278" s="69" t="s">
        <v>1411</v>
      </c>
      <c r="P1278" s="76"/>
      <c r="Q1278" s="76"/>
      <c r="R1278" s="73">
        <v>50000</v>
      </c>
      <c r="S1278" s="74">
        <f t="shared" si="57"/>
        <v>0</v>
      </c>
      <c r="T1278" s="73">
        <f t="shared" si="58"/>
        <v>50000</v>
      </c>
      <c r="U1278" s="75" t="s">
        <v>5068</v>
      </c>
      <c r="V1278" s="69" t="s">
        <v>576</v>
      </c>
      <c r="W1278" s="84" t="s">
        <v>5417</v>
      </c>
      <c r="Y1278" s="84" t="s">
        <v>5419</v>
      </c>
    </row>
    <row r="1279" spans="1:25" ht="13" x14ac:dyDescent="0.15">
      <c r="A1279" s="64">
        <f t="shared" si="59"/>
        <v>1278</v>
      </c>
      <c r="C1279" s="79" t="s">
        <v>5069</v>
      </c>
      <c r="D1279" s="82">
        <v>44042</v>
      </c>
      <c r="E1279" s="66" t="s">
        <v>298</v>
      </c>
      <c r="F1279" s="68">
        <v>1104</v>
      </c>
      <c r="G1279" s="66" t="s">
        <v>96</v>
      </c>
      <c r="H1279" s="69" t="s">
        <v>5070</v>
      </c>
      <c r="I1279" s="66" t="s">
        <v>120</v>
      </c>
      <c r="J1279" s="69" t="s">
        <v>162</v>
      </c>
      <c r="K1279" s="76"/>
      <c r="L1279" s="76"/>
      <c r="M1279" s="76"/>
      <c r="N1279" s="69" t="s">
        <v>5071</v>
      </c>
      <c r="O1279" s="69" t="s">
        <v>1411</v>
      </c>
      <c r="P1279" s="76"/>
      <c r="Q1279" s="76"/>
      <c r="R1279" s="73">
        <v>50000</v>
      </c>
      <c r="S1279" s="74">
        <f t="shared" si="57"/>
        <v>0</v>
      </c>
      <c r="T1279" s="73">
        <f t="shared" si="58"/>
        <v>50000</v>
      </c>
      <c r="U1279" s="75" t="s">
        <v>5072</v>
      </c>
      <c r="V1279" s="69" t="s">
        <v>576</v>
      </c>
      <c r="W1279" s="84" t="s">
        <v>5417</v>
      </c>
      <c r="Y1279" s="84" t="s">
        <v>5419</v>
      </c>
    </row>
    <row r="1280" spans="1:25" ht="13" x14ac:dyDescent="0.15">
      <c r="A1280" s="64">
        <f t="shared" si="59"/>
        <v>1279</v>
      </c>
      <c r="C1280" s="79" t="s">
        <v>5073</v>
      </c>
      <c r="D1280" s="82">
        <v>44042</v>
      </c>
      <c r="E1280" s="66" t="s">
        <v>298</v>
      </c>
      <c r="F1280" s="68">
        <v>3416</v>
      </c>
      <c r="G1280" s="66" t="s">
        <v>96</v>
      </c>
      <c r="H1280" s="69" t="s">
        <v>2222</v>
      </c>
      <c r="I1280" s="66" t="s">
        <v>173</v>
      </c>
      <c r="J1280" s="69" t="s">
        <v>162</v>
      </c>
      <c r="K1280" s="76"/>
      <c r="L1280" s="76"/>
      <c r="M1280" s="76"/>
      <c r="N1280" s="69" t="s">
        <v>5074</v>
      </c>
      <c r="O1280" s="69" t="s">
        <v>1411</v>
      </c>
      <c r="P1280" s="76"/>
      <c r="Q1280" s="76"/>
      <c r="R1280" s="73">
        <v>50000</v>
      </c>
      <c r="S1280" s="74">
        <f t="shared" si="57"/>
        <v>0</v>
      </c>
      <c r="T1280" s="73">
        <f t="shared" si="58"/>
        <v>50000</v>
      </c>
      <c r="U1280" s="75" t="s">
        <v>5075</v>
      </c>
      <c r="V1280" s="69" t="s">
        <v>576</v>
      </c>
      <c r="W1280" s="84" t="s">
        <v>5417</v>
      </c>
      <c r="Y1280" s="84" t="s">
        <v>5419</v>
      </c>
    </row>
    <row r="1281" spans="1:25" ht="13" x14ac:dyDescent="0.15">
      <c r="A1281" s="64">
        <f t="shared" si="59"/>
        <v>1280</v>
      </c>
      <c r="C1281" s="79" t="s">
        <v>5076</v>
      </c>
      <c r="D1281" s="82">
        <v>44042</v>
      </c>
      <c r="E1281" s="66" t="s">
        <v>298</v>
      </c>
      <c r="F1281" s="68">
        <v>1508</v>
      </c>
      <c r="G1281" s="66" t="s">
        <v>96</v>
      </c>
      <c r="H1281" s="69" t="s">
        <v>5077</v>
      </c>
      <c r="I1281" s="66" t="s">
        <v>173</v>
      </c>
      <c r="J1281" s="69" t="s">
        <v>162</v>
      </c>
      <c r="K1281" s="76"/>
      <c r="L1281" s="76"/>
      <c r="M1281" s="76"/>
      <c r="N1281" s="69" t="s">
        <v>5078</v>
      </c>
      <c r="O1281" s="69" t="s">
        <v>1411</v>
      </c>
      <c r="P1281" s="76"/>
      <c r="Q1281" s="76"/>
      <c r="R1281" s="73">
        <v>50000</v>
      </c>
      <c r="S1281" s="74">
        <f t="shared" si="57"/>
        <v>0</v>
      </c>
      <c r="T1281" s="73">
        <f t="shared" si="58"/>
        <v>50000</v>
      </c>
      <c r="U1281" s="75" t="s">
        <v>5079</v>
      </c>
      <c r="V1281" s="69" t="s">
        <v>576</v>
      </c>
      <c r="W1281" s="84" t="s">
        <v>5417</v>
      </c>
      <c r="Y1281" s="84" t="s">
        <v>5419</v>
      </c>
    </row>
    <row r="1282" spans="1:25" ht="13" x14ac:dyDescent="0.15">
      <c r="A1282" s="64">
        <f t="shared" si="59"/>
        <v>1281</v>
      </c>
      <c r="C1282" s="79" t="s">
        <v>5080</v>
      </c>
      <c r="D1282" s="82">
        <v>44042</v>
      </c>
      <c r="E1282" s="66" t="s">
        <v>298</v>
      </c>
      <c r="F1282" s="68">
        <v>1312</v>
      </c>
      <c r="G1282" s="66" t="s">
        <v>96</v>
      </c>
      <c r="H1282" s="69" t="s">
        <v>1140</v>
      </c>
      <c r="I1282" s="66" t="s">
        <v>107</v>
      </c>
      <c r="J1282" s="69" t="s">
        <v>121</v>
      </c>
      <c r="K1282" s="76"/>
      <c r="L1282" s="76"/>
      <c r="M1282" s="76"/>
      <c r="N1282" s="69" t="s">
        <v>5081</v>
      </c>
      <c r="O1282" s="69" t="s">
        <v>1411</v>
      </c>
      <c r="P1282" s="76"/>
      <c r="Q1282" s="76"/>
      <c r="R1282" s="73">
        <v>50000</v>
      </c>
      <c r="S1282" s="74">
        <f t="shared" ref="S1282:S1345" si="60">IF(R1282&gt;0,0,(IF(ISNA(VLOOKUP(E1282,Missing_Vaulations,3,FALSE))=TRUE,0,(VLOOKUP(E1282,Missing_Vaulations,3,FALSE)))))</f>
        <v>0</v>
      </c>
      <c r="T1282" s="73">
        <f t="shared" si="58"/>
        <v>50000</v>
      </c>
      <c r="U1282" s="75" t="s">
        <v>5082</v>
      </c>
      <c r="V1282" s="69" t="s">
        <v>576</v>
      </c>
      <c r="W1282" s="84" t="s">
        <v>5417</v>
      </c>
      <c r="Y1282" s="84" t="s">
        <v>5419</v>
      </c>
    </row>
    <row r="1283" spans="1:25" ht="13" x14ac:dyDescent="0.15">
      <c r="A1283" s="64">
        <f t="shared" si="59"/>
        <v>1282</v>
      </c>
      <c r="C1283" s="79" t="s">
        <v>5083</v>
      </c>
      <c r="D1283" s="82">
        <v>44042</v>
      </c>
      <c r="E1283" s="66" t="s">
        <v>298</v>
      </c>
      <c r="F1283" s="68">
        <v>1501</v>
      </c>
      <c r="G1283" s="66" t="s">
        <v>96</v>
      </c>
      <c r="H1283" s="69" t="s">
        <v>2821</v>
      </c>
      <c r="I1283" s="66" t="s">
        <v>173</v>
      </c>
      <c r="J1283" s="69" t="s">
        <v>121</v>
      </c>
      <c r="K1283" s="76"/>
      <c r="L1283" s="76"/>
      <c r="M1283" s="76"/>
      <c r="N1283" s="69" t="s">
        <v>5084</v>
      </c>
      <c r="O1283" s="69" t="s">
        <v>1411</v>
      </c>
      <c r="P1283" s="76"/>
      <c r="Q1283" s="76"/>
      <c r="R1283" s="73">
        <v>50000</v>
      </c>
      <c r="S1283" s="74">
        <f t="shared" si="60"/>
        <v>0</v>
      </c>
      <c r="T1283" s="73">
        <f t="shared" ref="T1283:T1346" si="61">R1283+S1283</f>
        <v>50000</v>
      </c>
      <c r="U1283" s="75" t="s">
        <v>5085</v>
      </c>
      <c r="V1283" s="69" t="s">
        <v>576</v>
      </c>
      <c r="W1283" s="84" t="s">
        <v>5417</v>
      </c>
      <c r="Y1283" s="84" t="s">
        <v>5419</v>
      </c>
    </row>
    <row r="1284" spans="1:25" ht="13" x14ac:dyDescent="0.15">
      <c r="A1284" s="64">
        <f t="shared" ref="A1284:A1347" si="62">A1283+1</f>
        <v>1283</v>
      </c>
      <c r="C1284" s="79" t="s">
        <v>5086</v>
      </c>
      <c r="D1284" s="82">
        <v>44042</v>
      </c>
      <c r="E1284" s="66" t="s">
        <v>298</v>
      </c>
      <c r="F1284" s="68">
        <v>1902</v>
      </c>
      <c r="G1284" s="66" t="s">
        <v>96</v>
      </c>
      <c r="H1284" s="69" t="s">
        <v>5087</v>
      </c>
      <c r="I1284" s="66" t="s">
        <v>120</v>
      </c>
      <c r="J1284" s="69" t="s">
        <v>162</v>
      </c>
      <c r="K1284" s="76"/>
      <c r="L1284" s="76"/>
      <c r="M1284" s="76"/>
      <c r="N1284" s="69" t="s">
        <v>5088</v>
      </c>
      <c r="O1284" s="69" t="s">
        <v>1411</v>
      </c>
      <c r="P1284" s="76"/>
      <c r="Q1284" s="76"/>
      <c r="R1284" s="73">
        <v>50000</v>
      </c>
      <c r="S1284" s="74">
        <f t="shared" si="60"/>
        <v>0</v>
      </c>
      <c r="T1284" s="73">
        <f t="shared" si="61"/>
        <v>50000</v>
      </c>
      <c r="U1284" s="75" t="s">
        <v>5089</v>
      </c>
      <c r="V1284" s="69" t="s">
        <v>576</v>
      </c>
      <c r="W1284" s="84" t="s">
        <v>5417</v>
      </c>
      <c r="Y1284" s="84" t="s">
        <v>5419</v>
      </c>
    </row>
    <row r="1285" spans="1:25" ht="13" x14ac:dyDescent="0.15">
      <c r="A1285" s="64">
        <f t="shared" si="62"/>
        <v>1284</v>
      </c>
      <c r="C1285" s="79" t="s">
        <v>5090</v>
      </c>
      <c r="D1285" s="82">
        <v>44042</v>
      </c>
      <c r="E1285" s="66" t="s">
        <v>298</v>
      </c>
      <c r="F1285" s="68">
        <v>2110</v>
      </c>
      <c r="G1285" s="66" t="s">
        <v>96</v>
      </c>
      <c r="H1285" s="69" t="s">
        <v>5091</v>
      </c>
      <c r="I1285" s="66" t="s">
        <v>173</v>
      </c>
      <c r="J1285" s="69" t="s">
        <v>121</v>
      </c>
      <c r="K1285" s="76"/>
      <c r="L1285" s="76"/>
      <c r="M1285" s="76"/>
      <c r="N1285" s="69" t="s">
        <v>5092</v>
      </c>
      <c r="O1285" s="69" t="s">
        <v>1411</v>
      </c>
      <c r="P1285" s="76"/>
      <c r="Q1285" s="76"/>
      <c r="R1285" s="73">
        <v>50000</v>
      </c>
      <c r="S1285" s="74">
        <f t="shared" si="60"/>
        <v>0</v>
      </c>
      <c r="T1285" s="73">
        <f t="shared" si="61"/>
        <v>50000</v>
      </c>
      <c r="U1285" s="75" t="s">
        <v>5093</v>
      </c>
      <c r="V1285" s="69" t="s">
        <v>576</v>
      </c>
      <c r="W1285" s="84" t="s">
        <v>5417</v>
      </c>
      <c r="Y1285" s="84" t="s">
        <v>5419</v>
      </c>
    </row>
    <row r="1286" spans="1:25" ht="13" x14ac:dyDescent="0.15">
      <c r="A1286" s="64">
        <f t="shared" si="62"/>
        <v>1285</v>
      </c>
      <c r="C1286" s="79" t="s">
        <v>5094</v>
      </c>
      <c r="D1286" s="82">
        <v>44042</v>
      </c>
      <c r="E1286" s="66" t="s">
        <v>298</v>
      </c>
      <c r="F1286" s="68">
        <v>1520</v>
      </c>
      <c r="G1286" s="66" t="s">
        <v>96</v>
      </c>
      <c r="H1286" s="69" t="s">
        <v>5095</v>
      </c>
      <c r="I1286" s="66" t="s">
        <v>173</v>
      </c>
      <c r="J1286" s="69" t="s">
        <v>121</v>
      </c>
      <c r="K1286" s="76"/>
      <c r="L1286" s="76"/>
      <c r="M1286" s="76"/>
      <c r="N1286" s="69" t="s">
        <v>5096</v>
      </c>
      <c r="O1286" s="69" t="s">
        <v>1411</v>
      </c>
      <c r="P1286" s="76"/>
      <c r="Q1286" s="76"/>
      <c r="R1286" s="73">
        <v>50000</v>
      </c>
      <c r="S1286" s="74">
        <f t="shared" si="60"/>
        <v>0</v>
      </c>
      <c r="T1286" s="73">
        <f t="shared" si="61"/>
        <v>50000</v>
      </c>
      <c r="U1286" s="75" t="s">
        <v>5097</v>
      </c>
      <c r="V1286" s="69" t="s">
        <v>576</v>
      </c>
      <c r="W1286" s="84" t="s">
        <v>5417</v>
      </c>
      <c r="Y1286" s="84" t="s">
        <v>5419</v>
      </c>
    </row>
    <row r="1287" spans="1:25" ht="13" x14ac:dyDescent="0.15">
      <c r="A1287" s="64">
        <f t="shared" si="62"/>
        <v>1286</v>
      </c>
      <c r="C1287" s="79" t="s">
        <v>5098</v>
      </c>
      <c r="D1287" s="82">
        <v>44042</v>
      </c>
      <c r="E1287" s="66" t="s">
        <v>298</v>
      </c>
      <c r="F1287" s="68">
        <v>1002</v>
      </c>
      <c r="G1287" s="66" t="s">
        <v>278</v>
      </c>
      <c r="H1287" s="69" t="s">
        <v>5099</v>
      </c>
      <c r="I1287" s="66" t="s">
        <v>120</v>
      </c>
      <c r="J1287" s="69" t="s">
        <v>162</v>
      </c>
      <c r="K1287" s="76"/>
      <c r="L1287" s="76"/>
      <c r="M1287" s="76"/>
      <c r="N1287" s="69" t="s">
        <v>5100</v>
      </c>
      <c r="O1287" s="69" t="s">
        <v>1411</v>
      </c>
      <c r="P1287" s="76"/>
      <c r="Q1287" s="76"/>
      <c r="R1287" s="73">
        <v>50000</v>
      </c>
      <c r="S1287" s="74">
        <f t="shared" si="60"/>
        <v>0</v>
      </c>
      <c r="T1287" s="73">
        <f t="shared" si="61"/>
        <v>50000</v>
      </c>
      <c r="U1287" s="75" t="s">
        <v>5101</v>
      </c>
      <c r="V1287" s="69" t="s">
        <v>576</v>
      </c>
      <c r="W1287" s="84" t="s">
        <v>5417</v>
      </c>
      <c r="Y1287" s="84" t="s">
        <v>5419</v>
      </c>
    </row>
    <row r="1288" spans="1:25" ht="13" x14ac:dyDescent="0.15">
      <c r="A1288" s="64">
        <f t="shared" si="62"/>
        <v>1287</v>
      </c>
      <c r="C1288" s="79" t="s">
        <v>5102</v>
      </c>
      <c r="D1288" s="82">
        <v>44042</v>
      </c>
      <c r="E1288" s="66" t="s">
        <v>298</v>
      </c>
      <c r="F1288" s="68">
        <v>500</v>
      </c>
      <c r="G1288" s="66" t="s">
        <v>96</v>
      </c>
      <c r="H1288" s="69" t="s">
        <v>439</v>
      </c>
      <c r="I1288" s="66" t="s">
        <v>120</v>
      </c>
      <c r="J1288" s="69" t="s">
        <v>121</v>
      </c>
      <c r="K1288" s="76"/>
      <c r="L1288" s="76"/>
      <c r="M1288" s="76"/>
      <c r="N1288" s="69" t="s">
        <v>5103</v>
      </c>
      <c r="O1288" s="69" t="s">
        <v>574</v>
      </c>
      <c r="P1288" s="76"/>
      <c r="Q1288" s="76"/>
      <c r="R1288" s="73">
        <v>50000</v>
      </c>
      <c r="S1288" s="74">
        <f t="shared" si="60"/>
        <v>0</v>
      </c>
      <c r="T1288" s="73">
        <f t="shared" si="61"/>
        <v>50000</v>
      </c>
      <c r="U1288" s="75" t="s">
        <v>5104</v>
      </c>
      <c r="V1288" s="69" t="s">
        <v>576</v>
      </c>
      <c r="W1288" s="84" t="s">
        <v>5417</v>
      </c>
      <c r="Y1288" s="84" t="s">
        <v>5419</v>
      </c>
    </row>
    <row r="1289" spans="1:25" ht="13" x14ac:dyDescent="0.15">
      <c r="A1289" s="64">
        <f t="shared" si="62"/>
        <v>1288</v>
      </c>
      <c r="C1289" s="79" t="s">
        <v>5105</v>
      </c>
      <c r="D1289" s="82">
        <v>44042</v>
      </c>
      <c r="E1289" s="66" t="s">
        <v>298</v>
      </c>
      <c r="F1289" s="68">
        <v>501</v>
      </c>
      <c r="G1289" s="66" t="s">
        <v>96</v>
      </c>
      <c r="H1289" s="69" t="s">
        <v>971</v>
      </c>
      <c r="I1289" s="66" t="s">
        <v>120</v>
      </c>
      <c r="J1289" s="69" t="s">
        <v>241</v>
      </c>
      <c r="K1289" s="76"/>
      <c r="L1289" s="76"/>
      <c r="M1289" s="76"/>
      <c r="N1289" s="69" t="s">
        <v>972</v>
      </c>
      <c r="O1289" s="69" t="s">
        <v>574</v>
      </c>
      <c r="P1289" s="76"/>
      <c r="Q1289" s="76"/>
      <c r="R1289" s="73">
        <v>50000</v>
      </c>
      <c r="S1289" s="74">
        <f t="shared" si="60"/>
        <v>0</v>
      </c>
      <c r="T1289" s="73">
        <f t="shared" si="61"/>
        <v>50000</v>
      </c>
      <c r="U1289" s="75" t="s">
        <v>5106</v>
      </c>
      <c r="V1289" s="69" t="s">
        <v>576</v>
      </c>
      <c r="W1289" s="84" t="s">
        <v>5417</v>
      </c>
      <c r="Y1289" s="84" t="s">
        <v>5419</v>
      </c>
    </row>
    <row r="1290" spans="1:25" ht="13" x14ac:dyDescent="0.15">
      <c r="A1290" s="64">
        <f t="shared" si="62"/>
        <v>1289</v>
      </c>
      <c r="C1290" s="79" t="s">
        <v>5107</v>
      </c>
      <c r="D1290" s="82">
        <v>44042</v>
      </c>
      <c r="E1290" s="66" t="s">
        <v>298</v>
      </c>
      <c r="F1290" s="68">
        <v>736</v>
      </c>
      <c r="G1290" s="66" t="s">
        <v>96</v>
      </c>
      <c r="H1290" s="69" t="s">
        <v>4355</v>
      </c>
      <c r="I1290" s="66" t="s">
        <v>120</v>
      </c>
      <c r="J1290" s="69" t="s">
        <v>121</v>
      </c>
      <c r="K1290" s="76"/>
      <c r="L1290" s="76"/>
      <c r="M1290" s="76"/>
      <c r="N1290" s="69" t="s">
        <v>5108</v>
      </c>
      <c r="O1290" s="69" t="s">
        <v>574</v>
      </c>
      <c r="P1290" s="76"/>
      <c r="Q1290" s="76"/>
      <c r="R1290" s="73">
        <v>50000</v>
      </c>
      <c r="S1290" s="74">
        <f t="shared" si="60"/>
        <v>0</v>
      </c>
      <c r="T1290" s="73">
        <f t="shared" si="61"/>
        <v>50000</v>
      </c>
      <c r="U1290" s="75" t="s">
        <v>5109</v>
      </c>
      <c r="V1290" s="69" t="s">
        <v>576</v>
      </c>
      <c r="W1290" s="84" t="s">
        <v>5417</v>
      </c>
      <c r="Y1290" s="84" t="s">
        <v>5419</v>
      </c>
    </row>
    <row r="1291" spans="1:25" ht="13" x14ac:dyDescent="0.15">
      <c r="A1291" s="64">
        <f t="shared" si="62"/>
        <v>1290</v>
      </c>
      <c r="C1291" s="79" t="s">
        <v>5110</v>
      </c>
      <c r="D1291" s="82">
        <v>44042</v>
      </c>
      <c r="E1291" s="66" t="s">
        <v>298</v>
      </c>
      <c r="F1291" s="68">
        <v>3107</v>
      </c>
      <c r="G1291" s="66" t="s">
        <v>96</v>
      </c>
      <c r="H1291" s="69" t="s">
        <v>919</v>
      </c>
      <c r="I1291" s="66" t="s">
        <v>107</v>
      </c>
      <c r="J1291" s="69" t="s">
        <v>121</v>
      </c>
      <c r="K1291" s="76"/>
      <c r="L1291" s="76"/>
      <c r="M1291" s="76"/>
      <c r="N1291" s="69" t="s">
        <v>920</v>
      </c>
      <c r="O1291" s="69" t="s">
        <v>1632</v>
      </c>
      <c r="P1291" s="76"/>
      <c r="Q1291" s="76"/>
      <c r="R1291" s="73">
        <v>50000</v>
      </c>
      <c r="S1291" s="74">
        <f t="shared" si="60"/>
        <v>0</v>
      </c>
      <c r="T1291" s="73">
        <f t="shared" si="61"/>
        <v>50000</v>
      </c>
      <c r="U1291" s="75" t="s">
        <v>921</v>
      </c>
      <c r="V1291" s="69" t="s">
        <v>562</v>
      </c>
      <c r="W1291" s="84" t="s">
        <v>5417</v>
      </c>
    </row>
    <row r="1292" spans="1:25" ht="13" x14ac:dyDescent="0.15">
      <c r="A1292" s="64">
        <f t="shared" si="62"/>
        <v>1291</v>
      </c>
      <c r="C1292" s="79" t="s">
        <v>5111</v>
      </c>
      <c r="D1292" s="82">
        <v>44042</v>
      </c>
      <c r="E1292" s="66" t="s">
        <v>298</v>
      </c>
      <c r="F1292" s="68">
        <v>9417</v>
      </c>
      <c r="G1292" s="66" t="s">
        <v>96</v>
      </c>
      <c r="H1292" s="69" t="s">
        <v>5112</v>
      </c>
      <c r="I1292" s="66" t="s">
        <v>107</v>
      </c>
      <c r="J1292" s="69" t="s">
        <v>135</v>
      </c>
      <c r="K1292" s="76"/>
      <c r="L1292" s="76"/>
      <c r="M1292" s="76"/>
      <c r="N1292" s="69" t="s">
        <v>5113</v>
      </c>
      <c r="O1292" s="69" t="s">
        <v>1632</v>
      </c>
      <c r="P1292" s="76"/>
      <c r="Q1292" s="76"/>
      <c r="R1292" s="73">
        <v>50000</v>
      </c>
      <c r="S1292" s="74">
        <f t="shared" si="60"/>
        <v>0</v>
      </c>
      <c r="T1292" s="73">
        <f t="shared" si="61"/>
        <v>50000</v>
      </c>
      <c r="U1292" s="75" t="s">
        <v>5114</v>
      </c>
      <c r="V1292" s="69" t="s">
        <v>334</v>
      </c>
      <c r="W1292" s="84" t="s">
        <v>5417</v>
      </c>
    </row>
    <row r="1293" spans="1:25" ht="13" x14ac:dyDescent="0.15">
      <c r="A1293" s="64">
        <f t="shared" si="62"/>
        <v>1292</v>
      </c>
      <c r="C1293" s="79" t="s">
        <v>5115</v>
      </c>
      <c r="D1293" s="82">
        <v>44042</v>
      </c>
      <c r="E1293" s="66" t="s">
        <v>298</v>
      </c>
      <c r="F1293" s="68">
        <v>10504</v>
      </c>
      <c r="G1293" s="66" t="s">
        <v>96</v>
      </c>
      <c r="H1293" s="69" t="s">
        <v>5116</v>
      </c>
      <c r="I1293" s="66" t="s">
        <v>113</v>
      </c>
      <c r="J1293" s="69" t="s">
        <v>135</v>
      </c>
      <c r="K1293" s="76"/>
      <c r="L1293" s="76"/>
      <c r="M1293" s="76"/>
      <c r="N1293" s="69" t="s">
        <v>5117</v>
      </c>
      <c r="O1293" s="69" t="s">
        <v>1095</v>
      </c>
      <c r="P1293" s="76"/>
      <c r="Q1293" s="76"/>
      <c r="R1293" s="73">
        <v>50000</v>
      </c>
      <c r="S1293" s="74">
        <f t="shared" si="60"/>
        <v>0</v>
      </c>
      <c r="T1293" s="73">
        <f t="shared" si="61"/>
        <v>50000</v>
      </c>
      <c r="U1293" s="75" t="s">
        <v>5118</v>
      </c>
      <c r="V1293" s="69" t="s">
        <v>303</v>
      </c>
      <c r="W1293" s="84" t="s">
        <v>5417</v>
      </c>
    </row>
    <row r="1294" spans="1:25" ht="13" x14ac:dyDescent="0.15">
      <c r="A1294" s="64">
        <f t="shared" si="62"/>
        <v>1293</v>
      </c>
      <c r="C1294" s="79" t="s">
        <v>5119</v>
      </c>
      <c r="D1294" s="82">
        <v>44042</v>
      </c>
      <c r="E1294" s="66" t="s">
        <v>298</v>
      </c>
      <c r="F1294" s="68">
        <v>3121</v>
      </c>
      <c r="G1294" s="66" t="s">
        <v>96</v>
      </c>
      <c r="H1294" s="69" t="s">
        <v>5120</v>
      </c>
      <c r="I1294" s="66" t="s">
        <v>120</v>
      </c>
      <c r="J1294" s="69" t="s">
        <v>108</v>
      </c>
      <c r="K1294" s="76"/>
      <c r="L1294" s="76"/>
      <c r="M1294" s="76"/>
      <c r="N1294" s="69" t="s">
        <v>5121</v>
      </c>
      <c r="O1294" s="69" t="s">
        <v>1095</v>
      </c>
      <c r="P1294" s="76"/>
      <c r="Q1294" s="76"/>
      <c r="R1294" s="73">
        <v>50000</v>
      </c>
      <c r="S1294" s="74">
        <f t="shared" si="60"/>
        <v>0</v>
      </c>
      <c r="T1294" s="73">
        <f t="shared" si="61"/>
        <v>50000</v>
      </c>
      <c r="U1294" s="75" t="s">
        <v>5122</v>
      </c>
      <c r="V1294" s="69" t="s">
        <v>303</v>
      </c>
      <c r="W1294" s="84" t="s">
        <v>5417</v>
      </c>
    </row>
    <row r="1295" spans="1:25" ht="13" x14ac:dyDescent="0.15">
      <c r="A1295" s="64">
        <f t="shared" si="62"/>
        <v>1294</v>
      </c>
      <c r="C1295" s="79" t="s">
        <v>5123</v>
      </c>
      <c r="D1295" s="82">
        <v>44042</v>
      </c>
      <c r="E1295" s="66" t="s">
        <v>298</v>
      </c>
      <c r="F1295" s="68">
        <v>11721</v>
      </c>
      <c r="G1295" s="66" t="s">
        <v>96</v>
      </c>
      <c r="H1295" s="69" t="s">
        <v>5124</v>
      </c>
      <c r="I1295" s="66" t="s">
        <v>173</v>
      </c>
      <c r="J1295" s="69" t="s">
        <v>135</v>
      </c>
      <c r="K1295" s="76"/>
      <c r="L1295" s="76"/>
      <c r="M1295" s="76"/>
      <c r="N1295" s="69" t="s">
        <v>5125</v>
      </c>
      <c r="O1295" s="69" t="s">
        <v>1674</v>
      </c>
      <c r="P1295" s="76"/>
      <c r="Q1295" s="76"/>
      <c r="R1295" s="73">
        <v>50000</v>
      </c>
      <c r="S1295" s="74">
        <f t="shared" si="60"/>
        <v>0</v>
      </c>
      <c r="T1295" s="73">
        <f t="shared" si="61"/>
        <v>50000</v>
      </c>
      <c r="U1295" s="75" t="s">
        <v>5126</v>
      </c>
      <c r="V1295" s="69" t="s">
        <v>303</v>
      </c>
      <c r="W1295" s="84" t="s">
        <v>5417</v>
      </c>
    </row>
    <row r="1296" spans="1:25" ht="13" x14ac:dyDescent="0.15">
      <c r="A1296" s="64">
        <f t="shared" si="62"/>
        <v>1295</v>
      </c>
      <c r="C1296" s="79" t="s">
        <v>5127</v>
      </c>
      <c r="D1296" s="82">
        <v>44042</v>
      </c>
      <c r="E1296" s="66" t="s">
        <v>298</v>
      </c>
      <c r="F1296" s="68">
        <v>2624</v>
      </c>
      <c r="G1296" s="66" t="s">
        <v>96</v>
      </c>
      <c r="H1296" s="69" t="s">
        <v>4728</v>
      </c>
      <c r="I1296" s="66" t="s">
        <v>173</v>
      </c>
      <c r="J1296" s="69" t="s">
        <v>114</v>
      </c>
      <c r="K1296" s="76"/>
      <c r="L1296" s="76"/>
      <c r="M1296" s="76"/>
      <c r="N1296" s="69" t="s">
        <v>4729</v>
      </c>
      <c r="O1296" s="69" t="s">
        <v>332</v>
      </c>
      <c r="P1296" s="76"/>
      <c r="Q1296" s="76"/>
      <c r="R1296" s="73">
        <v>50000</v>
      </c>
      <c r="S1296" s="74">
        <f t="shared" si="60"/>
        <v>0</v>
      </c>
      <c r="T1296" s="73">
        <f t="shared" si="61"/>
        <v>50000</v>
      </c>
      <c r="U1296" s="75" t="s">
        <v>4730</v>
      </c>
      <c r="V1296" s="69" t="s">
        <v>562</v>
      </c>
      <c r="W1296" s="84" t="s">
        <v>5417</v>
      </c>
    </row>
    <row r="1297" spans="1:25" ht="13" x14ac:dyDescent="0.15">
      <c r="A1297" s="64">
        <f t="shared" si="62"/>
        <v>1296</v>
      </c>
      <c r="C1297" s="79" t="s">
        <v>5128</v>
      </c>
      <c r="D1297" s="82">
        <v>44042</v>
      </c>
      <c r="E1297" s="66" t="s">
        <v>298</v>
      </c>
      <c r="F1297" s="68">
        <v>510</v>
      </c>
      <c r="G1297" s="66" t="s">
        <v>278</v>
      </c>
      <c r="H1297" s="69" t="s">
        <v>279</v>
      </c>
      <c r="I1297" s="66" t="s">
        <v>120</v>
      </c>
      <c r="J1297" s="69" t="s">
        <v>162</v>
      </c>
      <c r="K1297" s="76"/>
      <c r="L1297" s="76"/>
      <c r="M1297" s="76"/>
      <c r="N1297" s="69" t="s">
        <v>5129</v>
      </c>
      <c r="O1297" s="69" t="s">
        <v>980</v>
      </c>
      <c r="P1297" s="76"/>
      <c r="Q1297" s="76"/>
      <c r="R1297" s="73">
        <v>50000</v>
      </c>
      <c r="S1297" s="74">
        <f t="shared" si="60"/>
        <v>0</v>
      </c>
      <c r="T1297" s="73">
        <f t="shared" si="61"/>
        <v>50000</v>
      </c>
      <c r="U1297" s="75" t="s">
        <v>5130</v>
      </c>
      <c r="V1297" s="69" t="s">
        <v>576</v>
      </c>
      <c r="W1297" s="84" t="s">
        <v>5417</v>
      </c>
      <c r="Y1297" s="84" t="s">
        <v>5419</v>
      </c>
    </row>
    <row r="1298" spans="1:25" ht="13" x14ac:dyDescent="0.15">
      <c r="A1298" s="64">
        <f t="shared" si="62"/>
        <v>1297</v>
      </c>
      <c r="C1298" s="79" t="s">
        <v>5131</v>
      </c>
      <c r="D1298" s="82">
        <v>44042</v>
      </c>
      <c r="E1298" s="66" t="s">
        <v>298</v>
      </c>
      <c r="F1298" s="68">
        <v>2400</v>
      </c>
      <c r="G1298" s="66" t="s">
        <v>96</v>
      </c>
      <c r="H1298" s="69" t="s">
        <v>3563</v>
      </c>
      <c r="I1298" s="66" t="s">
        <v>445</v>
      </c>
      <c r="J1298" s="69" t="s">
        <v>121</v>
      </c>
      <c r="K1298" s="76"/>
      <c r="L1298" s="76"/>
      <c r="M1298" s="76"/>
      <c r="N1298" s="69" t="s">
        <v>5132</v>
      </c>
      <c r="O1298" s="69" t="s">
        <v>980</v>
      </c>
      <c r="P1298" s="76"/>
      <c r="Q1298" s="76"/>
      <c r="R1298" s="73">
        <v>50000</v>
      </c>
      <c r="S1298" s="74">
        <f t="shared" si="60"/>
        <v>0</v>
      </c>
      <c r="T1298" s="73">
        <f t="shared" si="61"/>
        <v>50000</v>
      </c>
      <c r="U1298" s="75" t="s">
        <v>5133</v>
      </c>
      <c r="V1298" s="69" t="s">
        <v>576</v>
      </c>
      <c r="W1298" s="84" t="s">
        <v>5417</v>
      </c>
      <c r="Y1298" s="84" t="s">
        <v>5419</v>
      </c>
    </row>
    <row r="1299" spans="1:25" ht="13" x14ac:dyDescent="0.15">
      <c r="A1299" s="64">
        <f t="shared" si="62"/>
        <v>1298</v>
      </c>
      <c r="C1299" s="79" t="s">
        <v>5134</v>
      </c>
      <c r="D1299" s="82">
        <v>44042</v>
      </c>
      <c r="E1299" s="66" t="s">
        <v>298</v>
      </c>
      <c r="F1299" s="68">
        <v>1511</v>
      </c>
      <c r="G1299" s="66" t="s">
        <v>96</v>
      </c>
      <c r="H1299" s="69" t="s">
        <v>5135</v>
      </c>
      <c r="I1299" s="66" t="s">
        <v>173</v>
      </c>
      <c r="J1299" s="69" t="s">
        <v>162</v>
      </c>
      <c r="K1299" s="76"/>
      <c r="L1299" s="76"/>
      <c r="M1299" s="76"/>
      <c r="N1299" s="69" t="s">
        <v>5136</v>
      </c>
      <c r="O1299" s="69" t="s">
        <v>980</v>
      </c>
      <c r="P1299" s="76"/>
      <c r="Q1299" s="76"/>
      <c r="R1299" s="73">
        <v>50000</v>
      </c>
      <c r="S1299" s="74">
        <f t="shared" si="60"/>
        <v>0</v>
      </c>
      <c r="T1299" s="73">
        <f t="shared" si="61"/>
        <v>50000</v>
      </c>
      <c r="U1299" s="75" t="s">
        <v>5137</v>
      </c>
      <c r="V1299" s="69" t="s">
        <v>576</v>
      </c>
      <c r="W1299" s="84" t="s">
        <v>5417</v>
      </c>
      <c r="Y1299" s="84" t="s">
        <v>5419</v>
      </c>
    </row>
    <row r="1300" spans="1:25" ht="13" x14ac:dyDescent="0.15">
      <c r="A1300" s="64">
        <f t="shared" si="62"/>
        <v>1299</v>
      </c>
      <c r="C1300" s="79" t="s">
        <v>5138</v>
      </c>
      <c r="D1300" s="82">
        <v>44042</v>
      </c>
      <c r="E1300" s="66" t="s">
        <v>298</v>
      </c>
      <c r="F1300" s="68">
        <v>3004</v>
      </c>
      <c r="G1300" s="66" t="s">
        <v>96</v>
      </c>
      <c r="H1300" s="69" t="s">
        <v>820</v>
      </c>
      <c r="I1300" s="66" t="s">
        <v>120</v>
      </c>
      <c r="J1300" s="69" t="s">
        <v>241</v>
      </c>
      <c r="K1300" s="76"/>
      <c r="L1300" s="76"/>
      <c r="M1300" s="76"/>
      <c r="N1300" s="69" t="s">
        <v>5139</v>
      </c>
      <c r="O1300" s="69" t="s">
        <v>980</v>
      </c>
      <c r="P1300" s="76"/>
      <c r="Q1300" s="76"/>
      <c r="R1300" s="73">
        <v>50000</v>
      </c>
      <c r="S1300" s="74">
        <f t="shared" si="60"/>
        <v>0</v>
      </c>
      <c r="T1300" s="73">
        <f t="shared" si="61"/>
        <v>50000</v>
      </c>
      <c r="U1300" s="75" t="s">
        <v>5140</v>
      </c>
      <c r="V1300" s="69" t="s">
        <v>576</v>
      </c>
      <c r="W1300" s="84" t="s">
        <v>5417</v>
      </c>
      <c r="Y1300" s="84" t="s">
        <v>5419</v>
      </c>
    </row>
    <row r="1301" spans="1:25" ht="13" x14ac:dyDescent="0.15">
      <c r="A1301" s="64">
        <f t="shared" si="62"/>
        <v>1300</v>
      </c>
      <c r="C1301" s="79" t="s">
        <v>5141</v>
      </c>
      <c r="D1301" s="82">
        <v>44042</v>
      </c>
      <c r="E1301" s="66" t="s">
        <v>298</v>
      </c>
      <c r="F1301" s="68">
        <v>1120</v>
      </c>
      <c r="G1301" s="66" t="s">
        <v>96</v>
      </c>
      <c r="H1301" s="69" t="s">
        <v>824</v>
      </c>
      <c r="I1301" s="66" t="s">
        <v>98</v>
      </c>
      <c r="J1301" s="69" t="s">
        <v>121</v>
      </c>
      <c r="K1301" s="76"/>
      <c r="L1301" s="76"/>
      <c r="M1301" s="76"/>
      <c r="N1301" s="69" t="s">
        <v>5142</v>
      </c>
      <c r="O1301" s="69" t="s">
        <v>574</v>
      </c>
      <c r="P1301" s="76"/>
      <c r="Q1301" s="76"/>
      <c r="R1301" s="73">
        <v>50000</v>
      </c>
      <c r="S1301" s="74">
        <f t="shared" si="60"/>
        <v>0</v>
      </c>
      <c r="T1301" s="73">
        <f t="shared" si="61"/>
        <v>50000</v>
      </c>
      <c r="U1301" s="75" t="s">
        <v>5143</v>
      </c>
      <c r="V1301" s="69" t="s">
        <v>576</v>
      </c>
      <c r="W1301" s="84" t="s">
        <v>5417</v>
      </c>
      <c r="Y1301" s="84" t="s">
        <v>5419</v>
      </c>
    </row>
    <row r="1302" spans="1:25" ht="13" x14ac:dyDescent="0.15">
      <c r="A1302" s="64">
        <f t="shared" si="62"/>
        <v>1301</v>
      </c>
      <c r="C1302" s="79" t="s">
        <v>5144</v>
      </c>
      <c r="D1302" s="82">
        <v>44042</v>
      </c>
      <c r="E1302" s="66" t="s">
        <v>298</v>
      </c>
      <c r="F1302" s="68">
        <v>1023</v>
      </c>
      <c r="G1302" s="66" t="s">
        <v>96</v>
      </c>
      <c r="H1302" s="69" t="s">
        <v>824</v>
      </c>
      <c r="I1302" s="66" t="s">
        <v>98</v>
      </c>
      <c r="J1302" s="69" t="s">
        <v>121</v>
      </c>
      <c r="K1302" s="76"/>
      <c r="L1302" s="76"/>
      <c r="M1302" s="76"/>
      <c r="N1302" s="69" t="s">
        <v>5145</v>
      </c>
      <c r="O1302" s="69" t="s">
        <v>574</v>
      </c>
      <c r="P1302" s="76"/>
      <c r="Q1302" s="76"/>
      <c r="R1302" s="73">
        <v>50000</v>
      </c>
      <c r="S1302" s="74">
        <f t="shared" si="60"/>
        <v>0</v>
      </c>
      <c r="T1302" s="73">
        <f t="shared" si="61"/>
        <v>50000</v>
      </c>
      <c r="U1302" s="75" t="s">
        <v>5146</v>
      </c>
      <c r="V1302" s="69" t="s">
        <v>576</v>
      </c>
      <c r="W1302" s="84" t="s">
        <v>5417</v>
      </c>
      <c r="Y1302" s="84" t="s">
        <v>5419</v>
      </c>
    </row>
    <row r="1303" spans="1:25" ht="13" x14ac:dyDescent="0.15">
      <c r="A1303" s="64">
        <f t="shared" si="62"/>
        <v>1302</v>
      </c>
      <c r="C1303" s="79" t="s">
        <v>5147</v>
      </c>
      <c r="D1303" s="82">
        <v>44042</v>
      </c>
      <c r="E1303" s="66" t="s">
        <v>298</v>
      </c>
      <c r="F1303" s="68">
        <v>931</v>
      </c>
      <c r="G1303" s="66" t="s">
        <v>96</v>
      </c>
      <c r="H1303" s="69" t="s">
        <v>824</v>
      </c>
      <c r="I1303" s="66" t="s">
        <v>98</v>
      </c>
      <c r="J1303" s="69" t="s">
        <v>121</v>
      </c>
      <c r="K1303" s="76"/>
      <c r="L1303" s="76"/>
      <c r="M1303" s="76"/>
      <c r="N1303" s="69" t="s">
        <v>5148</v>
      </c>
      <c r="O1303" s="69" t="s">
        <v>574</v>
      </c>
      <c r="P1303" s="76"/>
      <c r="Q1303" s="76"/>
      <c r="R1303" s="73">
        <v>50000</v>
      </c>
      <c r="S1303" s="74">
        <f t="shared" si="60"/>
        <v>0</v>
      </c>
      <c r="T1303" s="73">
        <f t="shared" si="61"/>
        <v>50000</v>
      </c>
      <c r="U1303" s="75" t="s">
        <v>5149</v>
      </c>
      <c r="V1303" s="69" t="s">
        <v>576</v>
      </c>
      <c r="W1303" s="84" t="s">
        <v>5417</v>
      </c>
      <c r="Y1303" s="84" t="s">
        <v>5419</v>
      </c>
    </row>
    <row r="1304" spans="1:25" ht="13" x14ac:dyDescent="0.15">
      <c r="A1304" s="64">
        <f t="shared" si="62"/>
        <v>1303</v>
      </c>
      <c r="C1304" s="79" t="s">
        <v>5150</v>
      </c>
      <c r="D1304" s="82">
        <v>44042</v>
      </c>
      <c r="E1304" s="66" t="s">
        <v>298</v>
      </c>
      <c r="F1304" s="68">
        <v>723</v>
      </c>
      <c r="G1304" s="66" t="s">
        <v>96</v>
      </c>
      <c r="H1304" s="69" t="s">
        <v>4677</v>
      </c>
      <c r="I1304" s="66" t="s">
        <v>120</v>
      </c>
      <c r="J1304" s="69" t="s">
        <v>241</v>
      </c>
      <c r="K1304" s="76"/>
      <c r="L1304" s="76"/>
      <c r="M1304" s="76"/>
      <c r="N1304" s="69" t="s">
        <v>5151</v>
      </c>
      <c r="O1304" s="69" t="s">
        <v>574</v>
      </c>
      <c r="P1304" s="76"/>
      <c r="Q1304" s="76"/>
      <c r="R1304" s="73">
        <v>50000</v>
      </c>
      <c r="S1304" s="74">
        <f t="shared" si="60"/>
        <v>0</v>
      </c>
      <c r="T1304" s="73">
        <f t="shared" si="61"/>
        <v>50000</v>
      </c>
      <c r="U1304" s="75" t="s">
        <v>5152</v>
      </c>
      <c r="V1304" s="69" t="s">
        <v>576</v>
      </c>
      <c r="W1304" s="84" t="s">
        <v>5417</v>
      </c>
      <c r="Y1304" s="84" t="s">
        <v>5419</v>
      </c>
    </row>
    <row r="1305" spans="1:25" ht="13" x14ac:dyDescent="0.15">
      <c r="A1305" s="64">
        <f t="shared" si="62"/>
        <v>1304</v>
      </c>
      <c r="C1305" s="79" t="s">
        <v>5153</v>
      </c>
      <c r="D1305" s="82">
        <v>44042</v>
      </c>
      <c r="E1305" s="66" t="s">
        <v>298</v>
      </c>
      <c r="F1305" s="68">
        <v>7708</v>
      </c>
      <c r="G1305" s="66" t="s">
        <v>96</v>
      </c>
      <c r="H1305" s="69" t="s">
        <v>1826</v>
      </c>
      <c r="I1305" s="66" t="s">
        <v>107</v>
      </c>
      <c r="J1305" s="69" t="s">
        <v>156</v>
      </c>
      <c r="K1305" s="76"/>
      <c r="L1305" s="76"/>
      <c r="M1305" s="76"/>
      <c r="N1305" s="69" t="s">
        <v>5154</v>
      </c>
      <c r="O1305" s="69" t="s">
        <v>574</v>
      </c>
      <c r="P1305" s="76"/>
      <c r="Q1305" s="76"/>
      <c r="R1305" s="73">
        <v>50000</v>
      </c>
      <c r="S1305" s="74">
        <f t="shared" si="60"/>
        <v>0</v>
      </c>
      <c r="T1305" s="73">
        <f t="shared" si="61"/>
        <v>50000</v>
      </c>
      <c r="U1305" s="75" t="s">
        <v>5155</v>
      </c>
      <c r="V1305" s="69" t="s">
        <v>576</v>
      </c>
      <c r="W1305" s="84" t="s">
        <v>5417</v>
      </c>
      <c r="Y1305" s="84" t="s">
        <v>5419</v>
      </c>
    </row>
    <row r="1306" spans="1:25" ht="13" x14ac:dyDescent="0.15">
      <c r="A1306" s="64">
        <f t="shared" si="62"/>
        <v>1305</v>
      </c>
      <c r="C1306" s="79" t="s">
        <v>5156</v>
      </c>
      <c r="D1306" s="82">
        <v>44042</v>
      </c>
      <c r="E1306" s="66" t="s">
        <v>298</v>
      </c>
      <c r="F1306" s="68">
        <v>1116</v>
      </c>
      <c r="G1306" s="66" t="s">
        <v>96</v>
      </c>
      <c r="H1306" s="69" t="s">
        <v>824</v>
      </c>
      <c r="I1306" s="66" t="s">
        <v>98</v>
      </c>
      <c r="J1306" s="69" t="s">
        <v>121</v>
      </c>
      <c r="K1306" s="76"/>
      <c r="L1306" s="76"/>
      <c r="M1306" s="76"/>
      <c r="N1306" s="69" t="s">
        <v>5157</v>
      </c>
      <c r="O1306" s="69" t="s">
        <v>574</v>
      </c>
      <c r="P1306" s="76"/>
      <c r="Q1306" s="76"/>
      <c r="R1306" s="73">
        <v>50000</v>
      </c>
      <c r="S1306" s="74">
        <f t="shared" si="60"/>
        <v>0</v>
      </c>
      <c r="T1306" s="73">
        <f t="shared" si="61"/>
        <v>50000</v>
      </c>
      <c r="U1306" s="75" t="s">
        <v>5158</v>
      </c>
      <c r="V1306" s="69" t="s">
        <v>576</v>
      </c>
      <c r="W1306" s="84" t="s">
        <v>5417</v>
      </c>
      <c r="Y1306" s="84" t="s">
        <v>5419</v>
      </c>
    </row>
    <row r="1307" spans="1:25" ht="13" x14ac:dyDescent="0.15">
      <c r="A1307" s="64">
        <f t="shared" si="62"/>
        <v>1306</v>
      </c>
      <c r="C1307" s="79" t="s">
        <v>5159</v>
      </c>
      <c r="D1307" s="82">
        <v>44042</v>
      </c>
      <c r="E1307" s="66" t="s">
        <v>298</v>
      </c>
      <c r="F1307" s="68">
        <v>2110</v>
      </c>
      <c r="G1307" s="66" t="s">
        <v>96</v>
      </c>
      <c r="H1307" s="69" t="s">
        <v>5091</v>
      </c>
      <c r="I1307" s="66" t="s">
        <v>173</v>
      </c>
      <c r="J1307" s="69" t="s">
        <v>121</v>
      </c>
      <c r="K1307" s="76"/>
      <c r="L1307" s="76"/>
      <c r="M1307" s="76"/>
      <c r="N1307" s="69" t="s">
        <v>5092</v>
      </c>
      <c r="O1307" s="69" t="s">
        <v>574</v>
      </c>
      <c r="P1307" s="76"/>
      <c r="Q1307" s="76"/>
      <c r="R1307" s="73">
        <v>50000</v>
      </c>
      <c r="S1307" s="74">
        <f t="shared" si="60"/>
        <v>0</v>
      </c>
      <c r="T1307" s="73">
        <f t="shared" si="61"/>
        <v>50000</v>
      </c>
      <c r="U1307" s="75" t="s">
        <v>5093</v>
      </c>
      <c r="V1307" s="69" t="s">
        <v>576</v>
      </c>
      <c r="W1307" s="84" t="s">
        <v>5417</v>
      </c>
      <c r="Y1307" s="84" t="s">
        <v>5419</v>
      </c>
    </row>
    <row r="1308" spans="1:25" ht="13" hidden="1" x14ac:dyDescent="0.15">
      <c r="A1308" s="64">
        <f t="shared" si="62"/>
        <v>1307</v>
      </c>
      <c r="C1308" s="79" t="s">
        <v>5160</v>
      </c>
      <c r="D1308" s="82">
        <v>44042</v>
      </c>
      <c r="E1308" s="66" t="s">
        <v>298</v>
      </c>
      <c r="F1308" s="68">
        <v>1818</v>
      </c>
      <c r="G1308" s="66" t="s">
        <v>96</v>
      </c>
      <c r="H1308" s="69" t="s">
        <v>5161</v>
      </c>
      <c r="I1308" s="66" t="s">
        <v>107</v>
      </c>
      <c r="J1308" s="69" t="s">
        <v>156</v>
      </c>
      <c r="K1308" s="76"/>
      <c r="L1308" s="76"/>
      <c r="M1308" s="76"/>
      <c r="N1308" s="69" t="s">
        <v>5162</v>
      </c>
      <c r="O1308" s="69" t="s">
        <v>5163</v>
      </c>
      <c r="P1308" s="76"/>
      <c r="Q1308" s="76"/>
      <c r="R1308" s="73">
        <v>0</v>
      </c>
      <c r="S1308" s="74">
        <f t="shared" si="60"/>
        <v>500</v>
      </c>
      <c r="T1308" s="73">
        <f t="shared" si="61"/>
        <v>500</v>
      </c>
      <c r="U1308" s="75" t="s">
        <v>5164</v>
      </c>
      <c r="V1308" s="69" t="s">
        <v>596</v>
      </c>
    </row>
    <row r="1309" spans="1:25" ht="13" hidden="1" x14ac:dyDescent="0.15">
      <c r="A1309" s="64">
        <f t="shared" si="62"/>
        <v>1308</v>
      </c>
      <c r="C1309" s="79" t="s">
        <v>5165</v>
      </c>
      <c r="D1309" s="82">
        <v>44042</v>
      </c>
      <c r="E1309" s="66" t="s">
        <v>298</v>
      </c>
      <c r="F1309" s="68">
        <v>3402</v>
      </c>
      <c r="G1309" s="66" t="s">
        <v>96</v>
      </c>
      <c r="H1309" s="69" t="s">
        <v>5166</v>
      </c>
      <c r="I1309" s="66" t="s">
        <v>107</v>
      </c>
      <c r="J1309" s="69" t="s">
        <v>135</v>
      </c>
      <c r="K1309" s="76"/>
      <c r="L1309" s="76"/>
      <c r="M1309" s="76"/>
      <c r="N1309" s="69" t="s">
        <v>5167</v>
      </c>
      <c r="O1309" s="69" t="s">
        <v>1424</v>
      </c>
      <c r="P1309" s="76"/>
      <c r="Q1309" s="76"/>
      <c r="R1309" s="73">
        <v>0</v>
      </c>
      <c r="S1309" s="74">
        <f t="shared" si="60"/>
        <v>500</v>
      </c>
      <c r="T1309" s="73">
        <f t="shared" si="61"/>
        <v>500</v>
      </c>
      <c r="U1309" s="75" t="s">
        <v>5168</v>
      </c>
      <c r="V1309" s="69" t="s">
        <v>5169</v>
      </c>
    </row>
    <row r="1310" spans="1:25" ht="13" hidden="1" x14ac:dyDescent="0.15">
      <c r="A1310" s="64">
        <f t="shared" si="62"/>
        <v>1309</v>
      </c>
      <c r="C1310" s="79" t="s">
        <v>5170</v>
      </c>
      <c r="D1310" s="82">
        <v>44042</v>
      </c>
      <c r="E1310" s="66" t="s">
        <v>298</v>
      </c>
      <c r="F1310" s="68">
        <v>4419</v>
      </c>
      <c r="G1310" s="66" t="s">
        <v>96</v>
      </c>
      <c r="H1310" s="69" t="s">
        <v>3520</v>
      </c>
      <c r="I1310" s="66" t="s">
        <v>1210</v>
      </c>
      <c r="J1310" s="69" t="s">
        <v>156</v>
      </c>
      <c r="K1310" s="76"/>
      <c r="L1310" s="76"/>
      <c r="M1310" s="76"/>
      <c r="N1310" s="69" t="s">
        <v>5171</v>
      </c>
      <c r="O1310" s="69" t="s">
        <v>1424</v>
      </c>
      <c r="P1310" s="76"/>
      <c r="Q1310" s="76"/>
      <c r="R1310" s="73">
        <v>0</v>
      </c>
      <c r="S1310" s="74">
        <f t="shared" si="60"/>
        <v>500</v>
      </c>
      <c r="T1310" s="73">
        <f t="shared" si="61"/>
        <v>500</v>
      </c>
      <c r="U1310" s="75" t="s">
        <v>5172</v>
      </c>
      <c r="V1310" s="69" t="s">
        <v>5173</v>
      </c>
      <c r="X1310" s="84" t="s">
        <v>5419</v>
      </c>
    </row>
    <row r="1311" spans="1:25" ht="13" hidden="1" x14ac:dyDescent="0.15">
      <c r="A1311" s="64">
        <f t="shared" si="62"/>
        <v>1310</v>
      </c>
      <c r="C1311" s="79" t="s">
        <v>5174</v>
      </c>
      <c r="D1311" s="82">
        <v>44042</v>
      </c>
      <c r="E1311" s="66" t="s">
        <v>298</v>
      </c>
      <c r="F1311" s="68">
        <v>2461</v>
      </c>
      <c r="G1311" s="66" t="s">
        <v>96</v>
      </c>
      <c r="H1311" s="69" t="s">
        <v>3363</v>
      </c>
      <c r="I1311" s="66" t="s">
        <v>924</v>
      </c>
      <c r="J1311" s="69" t="s">
        <v>156</v>
      </c>
      <c r="K1311" s="76"/>
      <c r="L1311" s="76"/>
      <c r="M1311" s="76"/>
      <c r="N1311" s="76"/>
      <c r="O1311" s="69" t="s">
        <v>817</v>
      </c>
      <c r="P1311" s="76"/>
      <c r="Q1311" s="76"/>
      <c r="R1311" s="73">
        <v>0</v>
      </c>
      <c r="S1311" s="74">
        <f t="shared" si="60"/>
        <v>500</v>
      </c>
      <c r="T1311" s="73">
        <f t="shared" si="61"/>
        <v>500</v>
      </c>
      <c r="U1311" s="75" t="s">
        <v>5175</v>
      </c>
      <c r="V1311" s="69" t="s">
        <v>349</v>
      </c>
    </row>
    <row r="1312" spans="1:25" ht="13" hidden="1" x14ac:dyDescent="0.15">
      <c r="A1312" s="64">
        <f t="shared" si="62"/>
        <v>1311</v>
      </c>
      <c r="C1312" s="79" t="s">
        <v>5176</v>
      </c>
      <c r="D1312" s="82">
        <v>44042</v>
      </c>
      <c r="E1312" s="66" t="s">
        <v>298</v>
      </c>
      <c r="F1312" s="68">
        <v>2130</v>
      </c>
      <c r="G1312" s="66" t="s">
        <v>96</v>
      </c>
      <c r="H1312" s="69" t="s">
        <v>2892</v>
      </c>
      <c r="I1312" s="66" t="s">
        <v>120</v>
      </c>
      <c r="J1312" s="69" t="s">
        <v>156</v>
      </c>
      <c r="K1312" s="76"/>
      <c r="L1312" s="76"/>
      <c r="M1312" s="76"/>
      <c r="N1312" s="69" t="s">
        <v>2893</v>
      </c>
      <c r="O1312" s="69" t="s">
        <v>817</v>
      </c>
      <c r="P1312" s="76"/>
      <c r="Q1312" s="76"/>
      <c r="R1312" s="73">
        <v>0</v>
      </c>
      <c r="S1312" s="74">
        <f t="shared" si="60"/>
        <v>500</v>
      </c>
      <c r="T1312" s="73">
        <f t="shared" si="61"/>
        <v>500</v>
      </c>
      <c r="U1312" s="75" t="s">
        <v>2894</v>
      </c>
      <c r="V1312" s="69" t="s">
        <v>349</v>
      </c>
    </row>
    <row r="1313" spans="1:24" ht="13" hidden="1" x14ac:dyDescent="0.15">
      <c r="A1313" s="64">
        <f t="shared" si="62"/>
        <v>1312</v>
      </c>
      <c r="C1313" s="79" t="s">
        <v>5177</v>
      </c>
      <c r="D1313" s="82">
        <v>44042</v>
      </c>
      <c r="E1313" s="66" t="s">
        <v>298</v>
      </c>
      <c r="F1313" s="68">
        <v>401</v>
      </c>
      <c r="G1313" s="66" t="s">
        <v>96</v>
      </c>
      <c r="H1313" s="69" t="s">
        <v>5178</v>
      </c>
      <c r="I1313" s="66" t="s">
        <v>120</v>
      </c>
      <c r="J1313" s="69" t="s">
        <v>162</v>
      </c>
      <c r="K1313" s="76"/>
      <c r="L1313" s="76"/>
      <c r="M1313" s="76"/>
      <c r="N1313" s="69" t="s">
        <v>5179</v>
      </c>
      <c r="O1313" s="69" t="s">
        <v>817</v>
      </c>
      <c r="P1313" s="76"/>
      <c r="Q1313" s="76"/>
      <c r="R1313" s="73">
        <v>0</v>
      </c>
      <c r="S1313" s="74">
        <f t="shared" si="60"/>
        <v>500</v>
      </c>
      <c r="T1313" s="73">
        <f t="shared" si="61"/>
        <v>500</v>
      </c>
      <c r="U1313" s="75" t="s">
        <v>5180</v>
      </c>
      <c r="V1313" s="69" t="s">
        <v>349</v>
      </c>
    </row>
    <row r="1314" spans="1:24" ht="13" hidden="1" x14ac:dyDescent="0.15">
      <c r="A1314" s="64">
        <f t="shared" si="62"/>
        <v>1313</v>
      </c>
      <c r="C1314" s="79" t="s">
        <v>5181</v>
      </c>
      <c r="D1314" s="82">
        <v>44042</v>
      </c>
      <c r="E1314" s="66" t="s">
        <v>298</v>
      </c>
      <c r="F1314" s="68">
        <v>208</v>
      </c>
      <c r="G1314" s="66" t="s">
        <v>96</v>
      </c>
      <c r="H1314" s="69" t="s">
        <v>5182</v>
      </c>
      <c r="I1314" s="66" t="s">
        <v>120</v>
      </c>
      <c r="J1314" s="69" t="s">
        <v>241</v>
      </c>
      <c r="K1314" s="76"/>
      <c r="L1314" s="76"/>
      <c r="M1314" s="76"/>
      <c r="N1314" s="69" t="s">
        <v>5183</v>
      </c>
      <c r="O1314" s="69" t="s">
        <v>5184</v>
      </c>
      <c r="P1314" s="76"/>
      <c r="Q1314" s="76"/>
      <c r="R1314" s="73">
        <v>0</v>
      </c>
      <c r="S1314" s="74">
        <f t="shared" si="60"/>
        <v>500</v>
      </c>
      <c r="T1314" s="73">
        <f t="shared" si="61"/>
        <v>500</v>
      </c>
      <c r="U1314" s="75" t="s">
        <v>5185</v>
      </c>
      <c r="V1314" s="69" t="s">
        <v>1920</v>
      </c>
    </row>
    <row r="1315" spans="1:24" ht="13" hidden="1" x14ac:dyDescent="0.15">
      <c r="A1315" s="64">
        <f t="shared" si="62"/>
        <v>1314</v>
      </c>
      <c r="C1315" s="79" t="s">
        <v>5186</v>
      </c>
      <c r="D1315" s="82">
        <v>44043</v>
      </c>
      <c r="E1315" s="66" t="s">
        <v>95</v>
      </c>
      <c r="F1315" s="68">
        <v>15622</v>
      </c>
      <c r="G1315" s="66" t="s">
        <v>96</v>
      </c>
      <c r="H1315" s="69" t="s">
        <v>1714</v>
      </c>
      <c r="I1315" s="66" t="s">
        <v>107</v>
      </c>
      <c r="J1315" s="69" t="s">
        <v>142</v>
      </c>
      <c r="K1315" s="70">
        <v>7317</v>
      </c>
      <c r="L1315" s="71">
        <v>70</v>
      </c>
      <c r="M1315" s="72">
        <v>2</v>
      </c>
      <c r="N1315" s="69" t="s">
        <v>1715</v>
      </c>
      <c r="O1315" s="69" t="s">
        <v>1716</v>
      </c>
      <c r="P1315" s="71">
        <v>1</v>
      </c>
      <c r="Q1315" s="71">
        <v>1</v>
      </c>
      <c r="R1315" s="73">
        <v>252938</v>
      </c>
      <c r="S1315" s="74">
        <f t="shared" si="60"/>
        <v>0</v>
      </c>
      <c r="T1315" s="73">
        <f t="shared" si="61"/>
        <v>252938</v>
      </c>
      <c r="U1315" s="75" t="s">
        <v>5187</v>
      </c>
      <c r="V1315" s="76"/>
    </row>
    <row r="1316" spans="1:24" ht="13" hidden="1" x14ac:dyDescent="0.15">
      <c r="A1316" s="64">
        <f t="shared" si="62"/>
        <v>1315</v>
      </c>
      <c r="C1316" s="79" t="s">
        <v>5188</v>
      </c>
      <c r="D1316" s="82">
        <v>44043</v>
      </c>
      <c r="E1316" s="66" t="s">
        <v>95</v>
      </c>
      <c r="F1316" s="68">
        <v>15628</v>
      </c>
      <c r="G1316" s="66" t="s">
        <v>96</v>
      </c>
      <c r="H1316" s="69" t="s">
        <v>1714</v>
      </c>
      <c r="I1316" s="66" t="s">
        <v>107</v>
      </c>
      <c r="J1316" s="69" t="s">
        <v>142</v>
      </c>
      <c r="K1316" s="70">
        <v>7317</v>
      </c>
      <c r="L1316" s="71">
        <v>71</v>
      </c>
      <c r="M1316" s="72">
        <v>2</v>
      </c>
      <c r="N1316" s="69" t="s">
        <v>1715</v>
      </c>
      <c r="O1316" s="69" t="s">
        <v>1716</v>
      </c>
      <c r="P1316" s="71">
        <v>1</v>
      </c>
      <c r="Q1316" s="71">
        <v>1</v>
      </c>
      <c r="R1316" s="73">
        <v>252938</v>
      </c>
      <c r="S1316" s="74">
        <f t="shared" si="60"/>
        <v>0</v>
      </c>
      <c r="T1316" s="73">
        <f t="shared" si="61"/>
        <v>252938</v>
      </c>
      <c r="U1316" s="75" t="s">
        <v>5189</v>
      </c>
      <c r="V1316" s="76"/>
    </row>
    <row r="1317" spans="1:24" ht="13" hidden="1" x14ac:dyDescent="0.15">
      <c r="A1317" s="64">
        <f t="shared" si="62"/>
        <v>1316</v>
      </c>
      <c r="C1317" s="79" t="s">
        <v>5190</v>
      </c>
      <c r="D1317" s="82">
        <v>44043</v>
      </c>
      <c r="E1317" s="66" t="s">
        <v>95</v>
      </c>
      <c r="F1317" s="68">
        <v>15504</v>
      </c>
      <c r="G1317" s="66" t="s">
        <v>96</v>
      </c>
      <c r="H1317" s="69" t="s">
        <v>1714</v>
      </c>
      <c r="I1317" s="66" t="s">
        <v>107</v>
      </c>
      <c r="J1317" s="69" t="s">
        <v>142</v>
      </c>
      <c r="K1317" s="70">
        <v>7317</v>
      </c>
      <c r="L1317" s="71">
        <v>44</v>
      </c>
      <c r="M1317" s="72">
        <v>2</v>
      </c>
      <c r="N1317" s="69" t="s">
        <v>1715</v>
      </c>
      <c r="O1317" s="69" t="s">
        <v>1716</v>
      </c>
      <c r="P1317" s="71">
        <v>1</v>
      </c>
      <c r="Q1317" s="71">
        <v>1</v>
      </c>
      <c r="R1317" s="73">
        <v>273731</v>
      </c>
      <c r="S1317" s="74">
        <f t="shared" si="60"/>
        <v>0</v>
      </c>
      <c r="T1317" s="73">
        <f t="shared" si="61"/>
        <v>273731</v>
      </c>
      <c r="U1317" s="75" t="s">
        <v>5191</v>
      </c>
      <c r="V1317" s="76"/>
    </row>
    <row r="1318" spans="1:24" ht="13" hidden="1" x14ac:dyDescent="0.15">
      <c r="A1318" s="64">
        <f t="shared" si="62"/>
        <v>1317</v>
      </c>
      <c r="C1318" s="79" t="s">
        <v>5192</v>
      </c>
      <c r="D1318" s="82">
        <v>44043</v>
      </c>
      <c r="E1318" s="66" t="s">
        <v>95</v>
      </c>
      <c r="F1318" s="68">
        <v>15700</v>
      </c>
      <c r="G1318" s="66" t="s">
        <v>96</v>
      </c>
      <c r="H1318" s="69" t="s">
        <v>1714</v>
      </c>
      <c r="I1318" s="66" t="s">
        <v>107</v>
      </c>
      <c r="J1318" s="69" t="s">
        <v>142</v>
      </c>
      <c r="K1318" s="70">
        <v>7317</v>
      </c>
      <c r="L1318" s="71">
        <v>72</v>
      </c>
      <c r="M1318" s="72">
        <v>2</v>
      </c>
      <c r="N1318" s="69" t="s">
        <v>1715</v>
      </c>
      <c r="O1318" s="69" t="s">
        <v>1716</v>
      </c>
      <c r="P1318" s="71">
        <v>1</v>
      </c>
      <c r="Q1318" s="71">
        <v>1</v>
      </c>
      <c r="R1318" s="73">
        <v>273731</v>
      </c>
      <c r="S1318" s="74">
        <f t="shared" si="60"/>
        <v>0</v>
      </c>
      <c r="T1318" s="73">
        <f t="shared" si="61"/>
        <v>273731</v>
      </c>
      <c r="U1318" s="75" t="s">
        <v>5193</v>
      </c>
      <c r="V1318" s="76"/>
    </row>
    <row r="1319" spans="1:24" ht="13" hidden="1" x14ac:dyDescent="0.15">
      <c r="A1319" s="64">
        <f t="shared" si="62"/>
        <v>1318</v>
      </c>
      <c r="C1319" s="79" t="s">
        <v>5194</v>
      </c>
      <c r="D1319" s="82">
        <v>44043</v>
      </c>
      <c r="E1319" s="66" t="s">
        <v>95</v>
      </c>
      <c r="F1319" s="68">
        <v>15419</v>
      </c>
      <c r="G1319" s="66" t="s">
        <v>96</v>
      </c>
      <c r="H1319" s="69" t="s">
        <v>1719</v>
      </c>
      <c r="I1319" s="66" t="s">
        <v>120</v>
      </c>
      <c r="J1319" s="69" t="s">
        <v>142</v>
      </c>
      <c r="K1319" s="70">
        <v>7317</v>
      </c>
      <c r="L1319" s="71">
        <v>51</v>
      </c>
      <c r="M1319" s="72">
        <v>2</v>
      </c>
      <c r="N1319" s="69" t="s">
        <v>1715</v>
      </c>
      <c r="O1319" s="69" t="s">
        <v>1716</v>
      </c>
      <c r="P1319" s="71">
        <v>1</v>
      </c>
      <c r="Q1319" s="71">
        <v>1</v>
      </c>
      <c r="R1319" s="73">
        <v>279731</v>
      </c>
      <c r="S1319" s="74">
        <f t="shared" si="60"/>
        <v>0</v>
      </c>
      <c r="T1319" s="73">
        <f t="shared" si="61"/>
        <v>279731</v>
      </c>
      <c r="U1319" s="75" t="s">
        <v>5195</v>
      </c>
      <c r="V1319" s="76"/>
    </row>
    <row r="1320" spans="1:24" ht="13" hidden="1" x14ac:dyDescent="0.15">
      <c r="A1320" s="64">
        <f t="shared" si="62"/>
        <v>1319</v>
      </c>
      <c r="C1320" s="79" t="s">
        <v>5196</v>
      </c>
      <c r="D1320" s="82">
        <v>44043</v>
      </c>
      <c r="E1320" s="66" t="s">
        <v>133</v>
      </c>
      <c r="F1320" s="68">
        <v>6011</v>
      </c>
      <c r="G1320" s="66" t="s">
        <v>96</v>
      </c>
      <c r="H1320" s="69" t="s">
        <v>5197</v>
      </c>
      <c r="I1320" s="66" t="s">
        <v>107</v>
      </c>
      <c r="J1320" s="69" t="s">
        <v>130</v>
      </c>
      <c r="K1320" s="76"/>
      <c r="L1320" s="76"/>
      <c r="M1320" s="76"/>
      <c r="N1320" s="69" t="s">
        <v>5198</v>
      </c>
      <c r="O1320" s="69" t="s">
        <v>2245</v>
      </c>
      <c r="P1320" s="76"/>
      <c r="Q1320" s="76"/>
      <c r="R1320" s="73">
        <v>0</v>
      </c>
      <c r="S1320" s="74">
        <f t="shared" si="60"/>
        <v>12000</v>
      </c>
      <c r="T1320" s="73">
        <f t="shared" si="61"/>
        <v>12000</v>
      </c>
      <c r="U1320" s="75" t="s">
        <v>5199</v>
      </c>
      <c r="V1320" s="69" t="s">
        <v>139</v>
      </c>
      <c r="X1320" s="84" t="s">
        <v>5419</v>
      </c>
    </row>
    <row r="1321" spans="1:24" ht="13" hidden="1" x14ac:dyDescent="0.15">
      <c r="A1321" s="64">
        <f t="shared" si="62"/>
        <v>1320</v>
      </c>
      <c r="C1321" s="79" t="s">
        <v>5200</v>
      </c>
      <c r="D1321" s="82">
        <v>44043</v>
      </c>
      <c r="E1321" s="66" t="s">
        <v>133</v>
      </c>
      <c r="F1321" s="68">
        <v>609</v>
      </c>
      <c r="G1321" s="66" t="s">
        <v>96</v>
      </c>
      <c r="H1321" s="69" t="s">
        <v>5201</v>
      </c>
      <c r="I1321" s="66" t="s">
        <v>173</v>
      </c>
      <c r="J1321" s="69" t="s">
        <v>142</v>
      </c>
      <c r="K1321" s="76"/>
      <c r="L1321" s="76"/>
      <c r="M1321" s="76"/>
      <c r="N1321" s="69" t="s">
        <v>5202</v>
      </c>
      <c r="O1321" s="69" t="s">
        <v>5203</v>
      </c>
      <c r="P1321" s="76"/>
      <c r="Q1321" s="76"/>
      <c r="R1321" s="73">
        <v>0</v>
      </c>
      <c r="S1321" s="74">
        <f t="shared" si="60"/>
        <v>12000</v>
      </c>
      <c r="T1321" s="73">
        <f t="shared" si="61"/>
        <v>12000</v>
      </c>
      <c r="U1321" s="75" t="s">
        <v>5204</v>
      </c>
      <c r="V1321" s="69" t="s">
        <v>139</v>
      </c>
      <c r="X1321" s="84" t="s">
        <v>5419</v>
      </c>
    </row>
    <row r="1322" spans="1:24" ht="13" hidden="1" x14ac:dyDescent="0.15">
      <c r="A1322" s="64">
        <f t="shared" si="62"/>
        <v>1321</v>
      </c>
      <c r="C1322" s="79" t="s">
        <v>5205</v>
      </c>
      <c r="D1322" s="82">
        <v>44043</v>
      </c>
      <c r="E1322" s="66" t="s">
        <v>133</v>
      </c>
      <c r="F1322" s="68">
        <v>11006</v>
      </c>
      <c r="G1322" s="66" t="s">
        <v>96</v>
      </c>
      <c r="H1322" s="69" t="s">
        <v>5206</v>
      </c>
      <c r="I1322" s="66" t="s">
        <v>107</v>
      </c>
      <c r="J1322" s="69" t="s">
        <v>135</v>
      </c>
      <c r="K1322" s="76"/>
      <c r="L1322" s="76"/>
      <c r="M1322" s="76"/>
      <c r="N1322" s="69" t="s">
        <v>5207</v>
      </c>
      <c r="O1322" s="69" t="s">
        <v>5203</v>
      </c>
      <c r="P1322" s="76"/>
      <c r="Q1322" s="76"/>
      <c r="R1322" s="73">
        <v>0</v>
      </c>
      <c r="S1322" s="74">
        <f t="shared" si="60"/>
        <v>12000</v>
      </c>
      <c r="T1322" s="73">
        <f t="shared" si="61"/>
        <v>12000</v>
      </c>
      <c r="U1322" s="75" t="s">
        <v>5208</v>
      </c>
      <c r="V1322" s="69" t="s">
        <v>139</v>
      </c>
      <c r="X1322" s="84" t="s">
        <v>5419</v>
      </c>
    </row>
    <row r="1323" spans="1:24" ht="13" hidden="1" x14ac:dyDescent="0.15">
      <c r="A1323" s="64">
        <f t="shared" si="62"/>
        <v>1322</v>
      </c>
      <c r="C1323" s="79" t="s">
        <v>5209</v>
      </c>
      <c r="D1323" s="82">
        <v>44043</v>
      </c>
      <c r="E1323" s="66" t="s">
        <v>4403</v>
      </c>
      <c r="F1323" s="68">
        <v>220</v>
      </c>
      <c r="G1323" s="66" t="s">
        <v>96</v>
      </c>
      <c r="H1323" s="69" t="s">
        <v>439</v>
      </c>
      <c r="I1323" s="66" t="s">
        <v>120</v>
      </c>
      <c r="J1323" s="69" t="s">
        <v>121</v>
      </c>
      <c r="K1323" s="76"/>
      <c r="L1323" s="76"/>
      <c r="M1323" s="76"/>
      <c r="N1323" s="69" t="s">
        <v>5210</v>
      </c>
      <c r="O1323" s="69" t="s">
        <v>123</v>
      </c>
      <c r="P1323" s="76"/>
      <c r="Q1323" s="76"/>
      <c r="R1323" s="73">
        <v>20880</v>
      </c>
      <c r="S1323" s="74">
        <f t="shared" si="60"/>
        <v>0</v>
      </c>
      <c r="T1323" s="73">
        <f t="shared" si="61"/>
        <v>20880</v>
      </c>
      <c r="U1323" s="75" t="s">
        <v>5211</v>
      </c>
      <c r="V1323" s="69" t="s">
        <v>5212</v>
      </c>
    </row>
    <row r="1324" spans="1:24" ht="13" hidden="1" x14ac:dyDescent="0.15">
      <c r="A1324" s="64">
        <f t="shared" si="62"/>
        <v>1323</v>
      </c>
      <c r="C1324" s="79" t="s">
        <v>5213</v>
      </c>
      <c r="D1324" s="82">
        <v>44043</v>
      </c>
      <c r="E1324" s="66" t="s">
        <v>154</v>
      </c>
      <c r="F1324" s="68">
        <v>8000</v>
      </c>
      <c r="G1324" s="66" t="s">
        <v>96</v>
      </c>
      <c r="H1324" s="69" t="s">
        <v>1583</v>
      </c>
      <c r="I1324" s="66" t="s">
        <v>98</v>
      </c>
      <c r="J1324" s="69" t="s">
        <v>108</v>
      </c>
      <c r="K1324" s="76"/>
      <c r="L1324" s="76"/>
      <c r="M1324" s="76"/>
      <c r="N1324" s="69" t="s">
        <v>5214</v>
      </c>
      <c r="O1324" s="76"/>
      <c r="P1324" s="76"/>
      <c r="Q1324" s="76"/>
      <c r="R1324" s="73">
        <v>10000</v>
      </c>
      <c r="S1324" s="74">
        <f t="shared" si="60"/>
        <v>0</v>
      </c>
      <c r="T1324" s="73">
        <f t="shared" si="61"/>
        <v>10000</v>
      </c>
      <c r="U1324" s="75" t="s">
        <v>5215</v>
      </c>
      <c r="V1324" s="69" t="s">
        <v>5216</v>
      </c>
    </row>
    <row r="1325" spans="1:24" ht="13" hidden="1" x14ac:dyDescent="0.15">
      <c r="A1325" s="64">
        <f t="shared" si="62"/>
        <v>1324</v>
      </c>
      <c r="C1325" s="79" t="s">
        <v>5217</v>
      </c>
      <c r="D1325" s="82">
        <v>44043</v>
      </c>
      <c r="E1325" s="66" t="s">
        <v>154</v>
      </c>
      <c r="F1325" s="68">
        <v>11100</v>
      </c>
      <c r="G1325" s="66" t="s">
        <v>96</v>
      </c>
      <c r="H1325" s="69" t="s">
        <v>5218</v>
      </c>
      <c r="I1325" s="66" t="s">
        <v>527</v>
      </c>
      <c r="J1325" s="69" t="s">
        <v>114</v>
      </c>
      <c r="K1325" s="76"/>
      <c r="L1325" s="76"/>
      <c r="M1325" s="76"/>
      <c r="N1325" s="69" t="s">
        <v>5219</v>
      </c>
      <c r="O1325" s="69" t="s">
        <v>123</v>
      </c>
      <c r="P1325" s="76"/>
      <c r="Q1325" s="76"/>
      <c r="R1325" s="73">
        <v>15138</v>
      </c>
      <c r="S1325" s="74">
        <f t="shared" si="60"/>
        <v>0</v>
      </c>
      <c r="T1325" s="73">
        <f t="shared" si="61"/>
        <v>15138</v>
      </c>
      <c r="U1325" s="75" t="s">
        <v>5220</v>
      </c>
      <c r="V1325" s="69" t="s">
        <v>5221</v>
      </c>
    </row>
    <row r="1326" spans="1:24" ht="13" hidden="1" x14ac:dyDescent="0.15">
      <c r="A1326" s="64">
        <f t="shared" si="62"/>
        <v>1325</v>
      </c>
      <c r="C1326" s="79" t="s">
        <v>5222</v>
      </c>
      <c r="D1326" s="82">
        <v>44043</v>
      </c>
      <c r="E1326" s="66" t="s">
        <v>154</v>
      </c>
      <c r="F1326" s="68">
        <v>3425</v>
      </c>
      <c r="G1326" s="66" t="s">
        <v>96</v>
      </c>
      <c r="H1326" s="69" t="s">
        <v>5223</v>
      </c>
      <c r="I1326" s="66" t="s">
        <v>107</v>
      </c>
      <c r="J1326" s="69" t="s">
        <v>114</v>
      </c>
      <c r="K1326" s="76"/>
      <c r="L1326" s="76"/>
      <c r="M1326" s="76"/>
      <c r="N1326" s="69" t="s">
        <v>5224</v>
      </c>
      <c r="O1326" s="76"/>
      <c r="P1326" s="76"/>
      <c r="Q1326" s="76"/>
      <c r="R1326" s="73">
        <v>6960</v>
      </c>
      <c r="S1326" s="74">
        <f t="shared" si="60"/>
        <v>0</v>
      </c>
      <c r="T1326" s="73">
        <f t="shared" si="61"/>
        <v>6960</v>
      </c>
      <c r="U1326" s="75" t="s">
        <v>5225</v>
      </c>
      <c r="V1326" s="69" t="s">
        <v>5226</v>
      </c>
    </row>
    <row r="1327" spans="1:24" ht="13" hidden="1" x14ac:dyDescent="0.15">
      <c r="A1327" s="64">
        <f t="shared" si="62"/>
        <v>1326</v>
      </c>
      <c r="C1327" s="79" t="s">
        <v>5227</v>
      </c>
      <c r="D1327" s="82">
        <v>44043</v>
      </c>
      <c r="E1327" s="66" t="s">
        <v>154</v>
      </c>
      <c r="F1327" s="68">
        <v>203</v>
      </c>
      <c r="G1327" s="66" t="s">
        <v>278</v>
      </c>
      <c r="H1327" s="69" t="s">
        <v>5059</v>
      </c>
      <c r="I1327" s="66" t="s">
        <v>120</v>
      </c>
      <c r="J1327" s="69" t="s">
        <v>162</v>
      </c>
      <c r="K1327" s="76"/>
      <c r="L1327" s="76"/>
      <c r="M1327" s="76"/>
      <c r="N1327" s="69" t="s">
        <v>5228</v>
      </c>
      <c r="O1327" s="69" t="s">
        <v>123</v>
      </c>
      <c r="P1327" s="76"/>
      <c r="Q1327" s="76"/>
      <c r="R1327" s="73">
        <v>35554</v>
      </c>
      <c r="S1327" s="74">
        <f t="shared" si="60"/>
        <v>0</v>
      </c>
      <c r="T1327" s="73">
        <f t="shared" si="61"/>
        <v>35554</v>
      </c>
      <c r="U1327" s="75" t="s">
        <v>5229</v>
      </c>
      <c r="V1327" s="69" t="s">
        <v>5230</v>
      </c>
    </row>
    <row r="1328" spans="1:24" ht="13" hidden="1" x14ac:dyDescent="0.15">
      <c r="A1328" s="64">
        <f t="shared" si="62"/>
        <v>1327</v>
      </c>
      <c r="C1328" s="79" t="s">
        <v>5231</v>
      </c>
      <c r="D1328" s="82">
        <v>44043</v>
      </c>
      <c r="E1328" s="66" t="s">
        <v>154</v>
      </c>
      <c r="F1328" s="68">
        <v>420</v>
      </c>
      <c r="G1328" s="66" t="s">
        <v>96</v>
      </c>
      <c r="H1328" s="69" t="s">
        <v>3713</v>
      </c>
      <c r="I1328" s="66" t="s">
        <v>107</v>
      </c>
      <c r="J1328" s="69" t="s">
        <v>162</v>
      </c>
      <c r="K1328" s="76"/>
      <c r="L1328" s="76"/>
      <c r="M1328" s="76"/>
      <c r="N1328" s="69" t="s">
        <v>5232</v>
      </c>
      <c r="O1328" s="69" t="s">
        <v>123</v>
      </c>
      <c r="P1328" s="76"/>
      <c r="Q1328" s="76"/>
      <c r="R1328" s="73">
        <v>0</v>
      </c>
      <c r="S1328" s="74">
        <f t="shared" si="60"/>
        <v>3000</v>
      </c>
      <c r="T1328" s="73">
        <f t="shared" si="61"/>
        <v>3000</v>
      </c>
      <c r="U1328" s="75" t="s">
        <v>5233</v>
      </c>
      <c r="V1328" s="69" t="s">
        <v>170</v>
      </c>
    </row>
    <row r="1329" spans="1:22" ht="13" hidden="1" x14ac:dyDescent="0.15">
      <c r="A1329" s="64">
        <f t="shared" si="62"/>
        <v>1328</v>
      </c>
      <c r="C1329" s="79" t="s">
        <v>5234</v>
      </c>
      <c r="D1329" s="82">
        <v>44043</v>
      </c>
      <c r="E1329" s="66" t="s">
        <v>154</v>
      </c>
      <c r="F1329" s="68">
        <v>5811</v>
      </c>
      <c r="G1329" s="66" t="s">
        <v>96</v>
      </c>
      <c r="H1329" s="69" t="s">
        <v>5235</v>
      </c>
      <c r="I1329" s="66" t="s">
        <v>173</v>
      </c>
      <c r="J1329" s="69" t="s">
        <v>130</v>
      </c>
      <c r="K1329" s="76"/>
      <c r="L1329" s="76"/>
      <c r="M1329" s="76"/>
      <c r="N1329" s="69" t="s">
        <v>5236</v>
      </c>
      <c r="O1329" s="69" t="s">
        <v>123</v>
      </c>
      <c r="P1329" s="76"/>
      <c r="Q1329" s="76"/>
      <c r="R1329" s="73">
        <v>0</v>
      </c>
      <c r="S1329" s="74">
        <f t="shared" si="60"/>
        <v>3000</v>
      </c>
      <c r="T1329" s="73">
        <f t="shared" si="61"/>
        <v>3000</v>
      </c>
      <c r="U1329" s="75" t="s">
        <v>5237</v>
      </c>
      <c r="V1329" s="69" t="s">
        <v>5238</v>
      </c>
    </row>
    <row r="1330" spans="1:22" ht="13" hidden="1" x14ac:dyDescent="0.15">
      <c r="A1330" s="64">
        <f t="shared" si="62"/>
        <v>1329</v>
      </c>
      <c r="C1330" s="79" t="s">
        <v>5239</v>
      </c>
      <c r="D1330" s="82">
        <v>44043</v>
      </c>
      <c r="E1330" s="66" t="s">
        <v>154</v>
      </c>
      <c r="F1330" s="68">
        <v>5000</v>
      </c>
      <c r="G1330" s="66" t="s">
        <v>96</v>
      </c>
      <c r="H1330" s="69" t="s">
        <v>5240</v>
      </c>
      <c r="I1330" s="66" t="s">
        <v>129</v>
      </c>
      <c r="J1330" s="69" t="s">
        <v>156</v>
      </c>
      <c r="K1330" s="76"/>
      <c r="L1330" s="76"/>
      <c r="M1330" s="76"/>
      <c r="N1330" s="69" t="s">
        <v>5241</v>
      </c>
      <c r="O1330" s="69" t="s">
        <v>5242</v>
      </c>
      <c r="P1330" s="71">
        <v>1</v>
      </c>
      <c r="Q1330" s="71">
        <v>1</v>
      </c>
      <c r="R1330" s="73">
        <v>10000</v>
      </c>
      <c r="S1330" s="74">
        <f t="shared" si="60"/>
        <v>0</v>
      </c>
      <c r="T1330" s="73">
        <f t="shared" si="61"/>
        <v>10000</v>
      </c>
      <c r="U1330" s="75" t="s">
        <v>5243</v>
      </c>
      <c r="V1330" s="69" t="s">
        <v>5244</v>
      </c>
    </row>
    <row r="1331" spans="1:22" ht="13" hidden="1" x14ac:dyDescent="0.15">
      <c r="A1331" s="64">
        <f t="shared" si="62"/>
        <v>1330</v>
      </c>
      <c r="C1331" s="79" t="s">
        <v>5245</v>
      </c>
      <c r="D1331" s="82">
        <v>44043</v>
      </c>
      <c r="E1331" s="66" t="s">
        <v>154</v>
      </c>
      <c r="F1331" s="68">
        <v>6007</v>
      </c>
      <c r="G1331" s="66" t="s">
        <v>96</v>
      </c>
      <c r="H1331" s="69" t="s">
        <v>3615</v>
      </c>
      <c r="I1331" s="66" t="s">
        <v>107</v>
      </c>
      <c r="J1331" s="69" t="s">
        <v>130</v>
      </c>
      <c r="K1331" s="76"/>
      <c r="L1331" s="76"/>
      <c r="M1331" s="76"/>
      <c r="N1331" s="69" t="s">
        <v>3616</v>
      </c>
      <c r="O1331" s="69" t="s">
        <v>123</v>
      </c>
      <c r="P1331" s="76"/>
      <c r="Q1331" s="76"/>
      <c r="R1331" s="73">
        <v>0</v>
      </c>
      <c r="S1331" s="74">
        <f t="shared" si="60"/>
        <v>3000</v>
      </c>
      <c r="T1331" s="73">
        <f t="shared" si="61"/>
        <v>3000</v>
      </c>
      <c r="U1331" s="75" t="s">
        <v>3617</v>
      </c>
      <c r="V1331" s="69" t="s">
        <v>217</v>
      </c>
    </row>
    <row r="1332" spans="1:22" ht="13" hidden="1" x14ac:dyDescent="0.15">
      <c r="A1332" s="64">
        <f t="shared" si="62"/>
        <v>1331</v>
      </c>
      <c r="C1332" s="79" t="s">
        <v>5246</v>
      </c>
      <c r="D1332" s="82">
        <v>44043</v>
      </c>
      <c r="E1332" s="66" t="s">
        <v>154</v>
      </c>
      <c r="F1332" s="68">
        <v>2101</v>
      </c>
      <c r="G1332" s="66" t="s">
        <v>96</v>
      </c>
      <c r="H1332" s="69" t="s">
        <v>5247</v>
      </c>
      <c r="I1332" s="66" t="s">
        <v>113</v>
      </c>
      <c r="J1332" s="69" t="s">
        <v>130</v>
      </c>
      <c r="K1332" s="76"/>
      <c r="L1332" s="76"/>
      <c r="M1332" s="76"/>
      <c r="N1332" s="69" t="s">
        <v>5248</v>
      </c>
      <c r="O1332" s="69" t="s">
        <v>123</v>
      </c>
      <c r="P1332" s="76"/>
      <c r="Q1332" s="76"/>
      <c r="R1332" s="73">
        <v>0</v>
      </c>
      <c r="S1332" s="74">
        <f t="shared" si="60"/>
        <v>3000</v>
      </c>
      <c r="T1332" s="73">
        <f t="shared" si="61"/>
        <v>3000</v>
      </c>
      <c r="U1332" s="75" t="s">
        <v>5249</v>
      </c>
      <c r="V1332" s="69" t="s">
        <v>217</v>
      </c>
    </row>
    <row r="1333" spans="1:22" ht="13" hidden="1" x14ac:dyDescent="0.15">
      <c r="A1333" s="64">
        <f t="shared" si="62"/>
        <v>1332</v>
      </c>
      <c r="C1333" s="79" t="s">
        <v>5250</v>
      </c>
      <c r="D1333" s="82">
        <v>44043</v>
      </c>
      <c r="E1333" s="66" t="s">
        <v>154</v>
      </c>
      <c r="F1333" s="68">
        <v>1216</v>
      </c>
      <c r="G1333" s="66" t="s">
        <v>96</v>
      </c>
      <c r="H1333" s="69" t="s">
        <v>5251</v>
      </c>
      <c r="I1333" s="66" t="s">
        <v>107</v>
      </c>
      <c r="J1333" s="69" t="s">
        <v>121</v>
      </c>
      <c r="K1333" s="76"/>
      <c r="L1333" s="76"/>
      <c r="M1333" s="76"/>
      <c r="N1333" s="69" t="s">
        <v>5252</v>
      </c>
      <c r="O1333" s="69" t="s">
        <v>123</v>
      </c>
      <c r="P1333" s="76"/>
      <c r="Q1333" s="76"/>
      <c r="R1333" s="73">
        <v>0</v>
      </c>
      <c r="S1333" s="74">
        <f t="shared" si="60"/>
        <v>3000</v>
      </c>
      <c r="T1333" s="73">
        <f t="shared" si="61"/>
        <v>3000</v>
      </c>
      <c r="U1333" s="75" t="s">
        <v>5253</v>
      </c>
      <c r="V1333" s="69" t="s">
        <v>217</v>
      </c>
    </row>
    <row r="1334" spans="1:22" ht="13" hidden="1" x14ac:dyDescent="0.15">
      <c r="A1334" s="64">
        <f t="shared" si="62"/>
        <v>1333</v>
      </c>
      <c r="C1334" s="79" t="s">
        <v>5254</v>
      </c>
      <c r="D1334" s="82">
        <v>44043</v>
      </c>
      <c r="E1334" s="66" t="s">
        <v>681</v>
      </c>
      <c r="F1334" s="68">
        <v>1500</v>
      </c>
      <c r="G1334" s="66" t="s">
        <v>559</v>
      </c>
      <c r="H1334" s="69" t="s">
        <v>1344</v>
      </c>
      <c r="I1334" s="66" t="s">
        <v>129</v>
      </c>
      <c r="J1334" s="69" t="s">
        <v>162</v>
      </c>
      <c r="K1334" s="76"/>
      <c r="L1334" s="76"/>
      <c r="M1334" s="76"/>
      <c r="N1334" s="69" t="s">
        <v>5255</v>
      </c>
      <c r="O1334" s="69" t="s">
        <v>123</v>
      </c>
      <c r="P1334" s="71">
        <v>1</v>
      </c>
      <c r="Q1334" s="71">
        <v>1</v>
      </c>
      <c r="R1334" s="73">
        <v>12006</v>
      </c>
      <c r="S1334" s="74">
        <f t="shared" si="60"/>
        <v>0</v>
      </c>
      <c r="T1334" s="73">
        <f t="shared" si="61"/>
        <v>12006</v>
      </c>
      <c r="U1334" s="75" t="s">
        <v>5256</v>
      </c>
      <c r="V1334" s="69" t="s">
        <v>5257</v>
      </c>
    </row>
    <row r="1335" spans="1:22" ht="13" hidden="1" x14ac:dyDescent="0.15">
      <c r="A1335" s="64">
        <f t="shared" si="62"/>
        <v>1334</v>
      </c>
      <c r="C1335" s="79" t="s">
        <v>5258</v>
      </c>
      <c r="D1335" s="82">
        <v>44043</v>
      </c>
      <c r="E1335" s="66" t="s">
        <v>223</v>
      </c>
      <c r="F1335" s="68">
        <v>3112</v>
      </c>
      <c r="G1335" s="66" t="s">
        <v>96</v>
      </c>
      <c r="H1335" s="69" t="s">
        <v>1851</v>
      </c>
      <c r="I1335" s="66" t="s">
        <v>173</v>
      </c>
      <c r="J1335" s="69" t="s">
        <v>114</v>
      </c>
      <c r="K1335" s="76"/>
      <c r="L1335" s="76"/>
      <c r="M1335" s="76"/>
      <c r="N1335" s="69" t="s">
        <v>3085</v>
      </c>
      <c r="O1335" s="69" t="s">
        <v>901</v>
      </c>
      <c r="P1335" s="76"/>
      <c r="Q1335" s="76"/>
      <c r="R1335" s="73">
        <v>0</v>
      </c>
      <c r="S1335" s="74">
        <f t="shared" si="60"/>
        <v>3000</v>
      </c>
      <c r="T1335" s="73">
        <f t="shared" si="61"/>
        <v>3000</v>
      </c>
      <c r="U1335" s="75" t="s">
        <v>3086</v>
      </c>
      <c r="V1335" s="69" t="s">
        <v>442</v>
      </c>
    </row>
    <row r="1336" spans="1:22" ht="13" hidden="1" x14ac:dyDescent="0.15">
      <c r="A1336" s="64">
        <f t="shared" si="62"/>
        <v>1335</v>
      </c>
      <c r="C1336" s="79" t="s">
        <v>5259</v>
      </c>
      <c r="D1336" s="82">
        <v>44043</v>
      </c>
      <c r="E1336" s="66" t="s">
        <v>223</v>
      </c>
      <c r="F1336" s="68">
        <v>12</v>
      </c>
      <c r="G1336" s="66" t="s">
        <v>278</v>
      </c>
      <c r="H1336" s="69" t="s">
        <v>1839</v>
      </c>
      <c r="I1336" s="66" t="s">
        <v>120</v>
      </c>
      <c r="J1336" s="69" t="s">
        <v>162</v>
      </c>
      <c r="K1336" s="76"/>
      <c r="L1336" s="76"/>
      <c r="M1336" s="76"/>
      <c r="N1336" s="69" t="s">
        <v>5260</v>
      </c>
      <c r="O1336" s="69" t="s">
        <v>123</v>
      </c>
      <c r="P1336" s="76"/>
      <c r="Q1336" s="76"/>
      <c r="R1336" s="73">
        <v>0</v>
      </c>
      <c r="S1336" s="74">
        <f t="shared" si="60"/>
        <v>3000</v>
      </c>
      <c r="T1336" s="73">
        <f t="shared" si="61"/>
        <v>3000</v>
      </c>
      <c r="U1336" s="75" t="s">
        <v>5261</v>
      </c>
      <c r="V1336" s="69" t="s">
        <v>5262</v>
      </c>
    </row>
    <row r="1337" spans="1:22" ht="13" hidden="1" x14ac:dyDescent="0.15">
      <c r="A1337" s="64">
        <f t="shared" si="62"/>
        <v>1336</v>
      </c>
      <c r="C1337" s="79" t="s">
        <v>5263</v>
      </c>
      <c r="D1337" s="82">
        <v>44043</v>
      </c>
      <c r="E1337" s="66" t="s">
        <v>223</v>
      </c>
      <c r="F1337" s="68">
        <v>909</v>
      </c>
      <c r="G1337" s="66" t="s">
        <v>96</v>
      </c>
      <c r="H1337" s="69" t="s">
        <v>3491</v>
      </c>
      <c r="I1337" s="66" t="s">
        <v>113</v>
      </c>
      <c r="J1337" s="69" t="s">
        <v>162</v>
      </c>
      <c r="K1337" s="76"/>
      <c r="L1337" s="76"/>
      <c r="M1337" s="76"/>
      <c r="N1337" s="69" t="s">
        <v>5264</v>
      </c>
      <c r="O1337" s="69" t="s">
        <v>123</v>
      </c>
      <c r="P1337" s="76"/>
      <c r="Q1337" s="76"/>
      <c r="R1337" s="73">
        <v>0</v>
      </c>
      <c r="S1337" s="74">
        <f t="shared" si="60"/>
        <v>3000</v>
      </c>
      <c r="T1337" s="73">
        <f t="shared" si="61"/>
        <v>3000</v>
      </c>
      <c r="U1337" s="75" t="s">
        <v>5265</v>
      </c>
      <c r="V1337" s="69" t="s">
        <v>1564</v>
      </c>
    </row>
    <row r="1338" spans="1:22" ht="13" hidden="1" x14ac:dyDescent="0.15">
      <c r="A1338" s="64">
        <f t="shared" si="62"/>
        <v>1337</v>
      </c>
      <c r="C1338" s="79" t="s">
        <v>5266</v>
      </c>
      <c r="D1338" s="82">
        <v>44043</v>
      </c>
      <c r="E1338" s="66" t="s">
        <v>246</v>
      </c>
      <c r="F1338" s="68">
        <v>3901</v>
      </c>
      <c r="G1338" s="66" t="s">
        <v>96</v>
      </c>
      <c r="H1338" s="69" t="s">
        <v>2510</v>
      </c>
      <c r="I1338" s="66" t="s">
        <v>173</v>
      </c>
      <c r="J1338" s="69" t="s">
        <v>489</v>
      </c>
      <c r="K1338" s="76"/>
      <c r="L1338" s="76"/>
      <c r="M1338" s="76"/>
      <c r="N1338" s="69" t="s">
        <v>5267</v>
      </c>
      <c r="O1338" s="69" t="s">
        <v>5268</v>
      </c>
      <c r="P1338" s="76"/>
      <c r="Q1338" s="76"/>
      <c r="R1338" s="73">
        <v>0</v>
      </c>
      <c r="S1338" s="74">
        <f t="shared" si="60"/>
        <v>500</v>
      </c>
      <c r="T1338" s="73">
        <f t="shared" si="61"/>
        <v>500</v>
      </c>
      <c r="U1338" s="75" t="s">
        <v>5269</v>
      </c>
      <c r="V1338" s="69" t="s">
        <v>251</v>
      </c>
    </row>
    <row r="1339" spans="1:22" ht="13" hidden="1" x14ac:dyDescent="0.15">
      <c r="A1339" s="64">
        <f t="shared" si="62"/>
        <v>1338</v>
      </c>
      <c r="C1339" s="79" t="s">
        <v>5270</v>
      </c>
      <c r="D1339" s="82">
        <v>44043</v>
      </c>
      <c r="E1339" s="66" t="s">
        <v>246</v>
      </c>
      <c r="F1339" s="68">
        <v>10600</v>
      </c>
      <c r="G1339" s="66" t="s">
        <v>96</v>
      </c>
      <c r="H1339" s="69" t="s">
        <v>5271</v>
      </c>
      <c r="I1339" s="66" t="s">
        <v>173</v>
      </c>
      <c r="J1339" s="69" t="s">
        <v>108</v>
      </c>
      <c r="K1339" s="76"/>
      <c r="L1339" s="76"/>
      <c r="M1339" s="76"/>
      <c r="N1339" s="69" t="s">
        <v>5272</v>
      </c>
      <c r="O1339" s="69" t="s">
        <v>5273</v>
      </c>
      <c r="P1339" s="76"/>
      <c r="Q1339" s="76"/>
      <c r="R1339" s="73">
        <v>0</v>
      </c>
      <c r="S1339" s="74">
        <f t="shared" si="60"/>
        <v>500</v>
      </c>
      <c r="T1339" s="73">
        <f t="shared" si="61"/>
        <v>500</v>
      </c>
      <c r="U1339" s="75" t="s">
        <v>5274</v>
      </c>
      <c r="V1339" s="69" t="s">
        <v>493</v>
      </c>
    </row>
    <row r="1340" spans="1:22" ht="13" hidden="1" x14ac:dyDescent="0.15">
      <c r="A1340" s="64">
        <f t="shared" si="62"/>
        <v>1339</v>
      </c>
      <c r="C1340" s="79" t="s">
        <v>5275</v>
      </c>
      <c r="D1340" s="82">
        <v>44043</v>
      </c>
      <c r="E1340" s="66" t="s">
        <v>246</v>
      </c>
      <c r="F1340" s="68">
        <v>205</v>
      </c>
      <c r="G1340" s="66" t="s">
        <v>96</v>
      </c>
      <c r="H1340" s="69" t="s">
        <v>4344</v>
      </c>
      <c r="I1340" s="66" t="s">
        <v>107</v>
      </c>
      <c r="J1340" s="69" t="s">
        <v>156</v>
      </c>
      <c r="K1340" s="76"/>
      <c r="L1340" s="76"/>
      <c r="M1340" s="76"/>
      <c r="N1340" s="69" t="s">
        <v>5276</v>
      </c>
      <c r="O1340" s="69" t="s">
        <v>935</v>
      </c>
      <c r="P1340" s="76"/>
      <c r="Q1340" s="76"/>
      <c r="R1340" s="73">
        <v>0</v>
      </c>
      <c r="S1340" s="74">
        <f t="shared" si="60"/>
        <v>500</v>
      </c>
      <c r="T1340" s="73">
        <f t="shared" si="61"/>
        <v>500</v>
      </c>
      <c r="U1340" s="75" t="s">
        <v>5277</v>
      </c>
      <c r="V1340" s="69" t="s">
        <v>251</v>
      </c>
    </row>
    <row r="1341" spans="1:22" ht="13" hidden="1" x14ac:dyDescent="0.15">
      <c r="A1341" s="64">
        <f t="shared" si="62"/>
        <v>1340</v>
      </c>
      <c r="C1341" s="79" t="s">
        <v>5278</v>
      </c>
      <c r="D1341" s="82">
        <v>44043</v>
      </c>
      <c r="E1341" s="66" t="s">
        <v>246</v>
      </c>
      <c r="F1341" s="68">
        <v>5813</v>
      </c>
      <c r="G1341" s="66" t="s">
        <v>96</v>
      </c>
      <c r="H1341" s="69" t="s">
        <v>5279</v>
      </c>
      <c r="I1341" s="66" t="s">
        <v>120</v>
      </c>
      <c r="J1341" s="69" t="s">
        <v>121</v>
      </c>
      <c r="K1341" s="76"/>
      <c r="L1341" s="76"/>
      <c r="M1341" s="76"/>
      <c r="N1341" s="69" t="s">
        <v>5280</v>
      </c>
      <c r="O1341" s="69" t="s">
        <v>255</v>
      </c>
      <c r="P1341" s="76"/>
      <c r="Q1341" s="76"/>
      <c r="R1341" s="73">
        <v>0</v>
      </c>
      <c r="S1341" s="74">
        <f t="shared" si="60"/>
        <v>500</v>
      </c>
      <c r="T1341" s="73">
        <f t="shared" si="61"/>
        <v>500</v>
      </c>
      <c r="U1341" s="75" t="s">
        <v>5281</v>
      </c>
      <c r="V1341" s="69" t="s">
        <v>251</v>
      </c>
    </row>
    <row r="1342" spans="1:22" ht="13" hidden="1" x14ac:dyDescent="0.15">
      <c r="A1342" s="64">
        <f t="shared" si="62"/>
        <v>1341</v>
      </c>
      <c r="C1342" s="79" t="s">
        <v>5282</v>
      </c>
      <c r="D1342" s="82">
        <v>44043</v>
      </c>
      <c r="E1342" s="66" t="s">
        <v>246</v>
      </c>
      <c r="F1342" s="68">
        <v>9719</v>
      </c>
      <c r="G1342" s="66" t="s">
        <v>96</v>
      </c>
      <c r="H1342" s="69" t="s">
        <v>5283</v>
      </c>
      <c r="I1342" s="66" t="s">
        <v>107</v>
      </c>
      <c r="J1342" s="69" t="s">
        <v>108</v>
      </c>
      <c r="K1342" s="76"/>
      <c r="L1342" s="76"/>
      <c r="M1342" s="76"/>
      <c r="N1342" s="69" t="s">
        <v>5284</v>
      </c>
      <c r="O1342" s="69" t="s">
        <v>255</v>
      </c>
      <c r="P1342" s="76"/>
      <c r="Q1342" s="76"/>
      <c r="R1342" s="73">
        <v>0</v>
      </c>
      <c r="S1342" s="74">
        <f t="shared" si="60"/>
        <v>500</v>
      </c>
      <c r="T1342" s="73">
        <f t="shared" si="61"/>
        <v>500</v>
      </c>
      <c r="U1342" s="75" t="s">
        <v>5285</v>
      </c>
      <c r="V1342" s="69" t="s">
        <v>251</v>
      </c>
    </row>
    <row r="1343" spans="1:22" ht="13" hidden="1" x14ac:dyDescent="0.15">
      <c r="A1343" s="64">
        <f t="shared" si="62"/>
        <v>1342</v>
      </c>
      <c r="C1343" s="79" t="s">
        <v>5286</v>
      </c>
      <c r="D1343" s="82">
        <v>44043</v>
      </c>
      <c r="E1343" s="66" t="s">
        <v>246</v>
      </c>
      <c r="F1343" s="68">
        <v>13508</v>
      </c>
      <c r="G1343" s="66" t="s">
        <v>96</v>
      </c>
      <c r="H1343" s="69" t="s">
        <v>2575</v>
      </c>
      <c r="I1343" s="66" t="s">
        <v>173</v>
      </c>
      <c r="J1343" s="69" t="s">
        <v>142</v>
      </c>
      <c r="K1343" s="76"/>
      <c r="L1343" s="76"/>
      <c r="M1343" s="76"/>
      <c r="N1343" s="69" t="s">
        <v>5287</v>
      </c>
      <c r="O1343" s="69" t="s">
        <v>5288</v>
      </c>
      <c r="P1343" s="76"/>
      <c r="Q1343" s="76"/>
      <c r="R1343" s="73">
        <v>0</v>
      </c>
      <c r="S1343" s="74">
        <f t="shared" si="60"/>
        <v>500</v>
      </c>
      <c r="T1343" s="73">
        <f t="shared" si="61"/>
        <v>500</v>
      </c>
      <c r="U1343" s="75" t="s">
        <v>5289</v>
      </c>
      <c r="V1343" s="69" t="s">
        <v>493</v>
      </c>
    </row>
    <row r="1344" spans="1:22" ht="13" hidden="1" x14ac:dyDescent="0.15">
      <c r="A1344" s="64">
        <f t="shared" si="62"/>
        <v>1343</v>
      </c>
      <c r="C1344" s="79" t="s">
        <v>5290</v>
      </c>
      <c r="D1344" s="82">
        <v>44043</v>
      </c>
      <c r="E1344" s="66" t="s">
        <v>246</v>
      </c>
      <c r="F1344" s="68">
        <v>3711</v>
      </c>
      <c r="G1344" s="66" t="s">
        <v>96</v>
      </c>
      <c r="H1344" s="69" t="s">
        <v>2112</v>
      </c>
      <c r="I1344" s="66" t="s">
        <v>107</v>
      </c>
      <c r="J1344" s="69" t="s">
        <v>114</v>
      </c>
      <c r="K1344" s="76"/>
      <c r="L1344" s="76"/>
      <c r="M1344" s="76"/>
      <c r="N1344" s="69" t="s">
        <v>5291</v>
      </c>
      <c r="O1344" s="69" t="s">
        <v>745</v>
      </c>
      <c r="P1344" s="76"/>
      <c r="Q1344" s="76"/>
      <c r="R1344" s="73">
        <v>0</v>
      </c>
      <c r="S1344" s="74">
        <f t="shared" si="60"/>
        <v>500</v>
      </c>
      <c r="T1344" s="73">
        <f t="shared" si="61"/>
        <v>500</v>
      </c>
      <c r="U1344" s="75" t="s">
        <v>5292</v>
      </c>
      <c r="V1344" s="69" t="s">
        <v>251</v>
      </c>
    </row>
    <row r="1345" spans="1:25" ht="13" hidden="1" x14ac:dyDescent="0.15">
      <c r="A1345" s="64">
        <f t="shared" si="62"/>
        <v>1344</v>
      </c>
      <c r="C1345" s="79" t="s">
        <v>5293</v>
      </c>
      <c r="D1345" s="82">
        <v>44043</v>
      </c>
      <c r="E1345" s="66" t="s">
        <v>246</v>
      </c>
      <c r="F1345" s="68">
        <v>9105</v>
      </c>
      <c r="G1345" s="66" t="s">
        <v>96</v>
      </c>
      <c r="H1345" s="69" t="s">
        <v>5294</v>
      </c>
      <c r="I1345" s="66" t="s">
        <v>4427</v>
      </c>
      <c r="J1345" s="69" t="s">
        <v>108</v>
      </c>
      <c r="K1345" s="76"/>
      <c r="L1345" s="76"/>
      <c r="M1345" s="76"/>
      <c r="N1345" s="69" t="s">
        <v>5295</v>
      </c>
      <c r="O1345" s="69" t="s">
        <v>255</v>
      </c>
      <c r="P1345" s="76"/>
      <c r="Q1345" s="76"/>
      <c r="R1345" s="73">
        <v>0</v>
      </c>
      <c r="S1345" s="74">
        <f t="shared" si="60"/>
        <v>500</v>
      </c>
      <c r="T1345" s="73">
        <f t="shared" si="61"/>
        <v>500</v>
      </c>
      <c r="U1345" s="75" t="s">
        <v>5296</v>
      </c>
      <c r="V1345" s="69" t="s">
        <v>251</v>
      </c>
    </row>
    <row r="1346" spans="1:25" ht="13" hidden="1" x14ac:dyDescent="0.15">
      <c r="A1346" s="64">
        <f t="shared" si="62"/>
        <v>1345</v>
      </c>
      <c r="C1346" s="79" t="s">
        <v>5297</v>
      </c>
      <c r="D1346" s="82">
        <v>44043</v>
      </c>
      <c r="E1346" s="66" t="s">
        <v>267</v>
      </c>
      <c r="F1346" s="68">
        <v>9308</v>
      </c>
      <c r="G1346" s="66" t="s">
        <v>96</v>
      </c>
      <c r="H1346" s="69" t="s">
        <v>5298</v>
      </c>
      <c r="I1346" s="66" t="s">
        <v>113</v>
      </c>
      <c r="J1346" s="69" t="s">
        <v>108</v>
      </c>
      <c r="K1346" s="76"/>
      <c r="L1346" s="76"/>
      <c r="M1346" s="76"/>
      <c r="N1346" s="69" t="s">
        <v>5299</v>
      </c>
      <c r="O1346" s="69" t="s">
        <v>270</v>
      </c>
      <c r="P1346" s="76"/>
      <c r="Q1346" s="76"/>
      <c r="R1346" s="73">
        <v>0</v>
      </c>
      <c r="S1346" s="74">
        <f t="shared" ref="S1346:S1377" si="63">IF(R1346&gt;0,0,(IF(ISNA(VLOOKUP(E1346,Missing_Vaulations,3,FALSE))=TRUE,0,(VLOOKUP(E1346,Missing_Vaulations,3,FALSE)))))</f>
        <v>500</v>
      </c>
      <c r="T1346" s="73">
        <f t="shared" si="61"/>
        <v>500</v>
      </c>
      <c r="U1346" s="75" t="s">
        <v>5300</v>
      </c>
      <c r="V1346" s="69" t="s">
        <v>547</v>
      </c>
    </row>
    <row r="1347" spans="1:25" ht="13" hidden="1" x14ac:dyDescent="0.15">
      <c r="A1347" s="64">
        <f t="shared" si="62"/>
        <v>1346</v>
      </c>
      <c r="C1347" s="79" t="s">
        <v>5301</v>
      </c>
      <c r="D1347" s="82">
        <v>44043</v>
      </c>
      <c r="E1347" s="66" t="s">
        <v>267</v>
      </c>
      <c r="F1347" s="68">
        <v>10605</v>
      </c>
      <c r="G1347" s="66" t="s">
        <v>96</v>
      </c>
      <c r="H1347" s="69" t="s">
        <v>5302</v>
      </c>
      <c r="I1347" s="66" t="s">
        <v>527</v>
      </c>
      <c r="J1347" s="69" t="s">
        <v>135</v>
      </c>
      <c r="K1347" s="76"/>
      <c r="L1347" s="76"/>
      <c r="M1347" s="76"/>
      <c r="N1347" s="69" t="s">
        <v>5303</v>
      </c>
      <c r="O1347" s="69" t="s">
        <v>270</v>
      </c>
      <c r="P1347" s="76"/>
      <c r="Q1347" s="76"/>
      <c r="R1347" s="73">
        <v>0</v>
      </c>
      <c r="S1347" s="74">
        <f t="shared" si="63"/>
        <v>500</v>
      </c>
      <c r="T1347" s="73">
        <f t="shared" ref="T1347:T1377" si="64">R1347+S1347</f>
        <v>500</v>
      </c>
      <c r="U1347" s="75" t="s">
        <v>5304</v>
      </c>
      <c r="V1347" s="69" t="s">
        <v>547</v>
      </c>
    </row>
    <row r="1348" spans="1:25" ht="13" hidden="1" x14ac:dyDescent="0.15">
      <c r="A1348" s="64">
        <f t="shared" ref="A1348:A1377" si="65">A1347+1</f>
        <v>1347</v>
      </c>
      <c r="C1348" s="79" t="s">
        <v>5305</v>
      </c>
      <c r="D1348" s="82">
        <v>44043</v>
      </c>
      <c r="E1348" s="66" t="s">
        <v>267</v>
      </c>
      <c r="F1348" s="68">
        <v>5801</v>
      </c>
      <c r="G1348" s="66" t="s">
        <v>96</v>
      </c>
      <c r="H1348" s="69" t="s">
        <v>5306</v>
      </c>
      <c r="I1348" s="66" t="s">
        <v>129</v>
      </c>
      <c r="J1348" s="69" t="s">
        <v>893</v>
      </c>
      <c r="K1348" s="76"/>
      <c r="L1348" s="76"/>
      <c r="M1348" s="76"/>
      <c r="N1348" s="69" t="s">
        <v>5307</v>
      </c>
      <c r="O1348" s="69" t="s">
        <v>270</v>
      </c>
      <c r="P1348" s="76"/>
      <c r="Q1348" s="76"/>
      <c r="R1348" s="73">
        <v>0</v>
      </c>
      <c r="S1348" s="74">
        <f t="shared" si="63"/>
        <v>500</v>
      </c>
      <c r="T1348" s="73">
        <f t="shared" si="64"/>
        <v>500</v>
      </c>
      <c r="U1348" s="75" t="s">
        <v>5308</v>
      </c>
      <c r="V1348" s="69" t="s">
        <v>272</v>
      </c>
      <c r="Y1348" s="84" t="s">
        <v>5419</v>
      </c>
    </row>
    <row r="1349" spans="1:25" ht="13" hidden="1" x14ac:dyDescent="0.15">
      <c r="A1349" s="64">
        <f t="shared" si="65"/>
        <v>1348</v>
      </c>
      <c r="C1349" s="79" t="s">
        <v>5309</v>
      </c>
      <c r="D1349" s="82">
        <v>44043</v>
      </c>
      <c r="E1349" s="66" t="s">
        <v>267</v>
      </c>
      <c r="F1349" s="68">
        <v>10211</v>
      </c>
      <c r="G1349" s="66" t="s">
        <v>96</v>
      </c>
      <c r="H1349" s="69" t="s">
        <v>4205</v>
      </c>
      <c r="I1349" s="66" t="s">
        <v>129</v>
      </c>
      <c r="J1349" s="69" t="s">
        <v>108</v>
      </c>
      <c r="K1349" s="76"/>
      <c r="L1349" s="76"/>
      <c r="M1349" s="76"/>
      <c r="N1349" s="69" t="s">
        <v>5310</v>
      </c>
      <c r="O1349" s="69" t="s">
        <v>270</v>
      </c>
      <c r="P1349" s="76"/>
      <c r="Q1349" s="76"/>
      <c r="R1349" s="73">
        <v>0</v>
      </c>
      <c r="S1349" s="74">
        <f t="shared" si="63"/>
        <v>500</v>
      </c>
      <c r="T1349" s="73">
        <f t="shared" si="64"/>
        <v>500</v>
      </c>
      <c r="U1349" s="75" t="s">
        <v>5311</v>
      </c>
      <c r="V1349" s="69" t="s">
        <v>272</v>
      </c>
      <c r="Y1349" s="84" t="s">
        <v>5419</v>
      </c>
    </row>
    <row r="1350" spans="1:25" ht="13" hidden="1" x14ac:dyDescent="0.15">
      <c r="A1350" s="64">
        <f t="shared" si="65"/>
        <v>1349</v>
      </c>
      <c r="C1350" s="79" t="s">
        <v>5312</v>
      </c>
      <c r="D1350" s="82">
        <v>44043</v>
      </c>
      <c r="E1350" s="66" t="s">
        <v>267</v>
      </c>
      <c r="F1350" s="68">
        <v>11500</v>
      </c>
      <c r="G1350" s="66" t="s">
        <v>96</v>
      </c>
      <c r="H1350" s="69" t="s">
        <v>5313</v>
      </c>
      <c r="I1350" s="66" t="s">
        <v>173</v>
      </c>
      <c r="J1350" s="69" t="s">
        <v>135</v>
      </c>
      <c r="K1350" s="76"/>
      <c r="L1350" s="76"/>
      <c r="M1350" s="76"/>
      <c r="N1350" s="69" t="s">
        <v>5314</v>
      </c>
      <c r="O1350" s="69" t="s">
        <v>270</v>
      </c>
      <c r="P1350" s="76"/>
      <c r="Q1350" s="76"/>
      <c r="R1350" s="73">
        <v>0</v>
      </c>
      <c r="S1350" s="74">
        <f t="shared" si="63"/>
        <v>500</v>
      </c>
      <c r="T1350" s="73">
        <f t="shared" si="64"/>
        <v>500</v>
      </c>
      <c r="U1350" s="75" t="s">
        <v>5315</v>
      </c>
      <c r="V1350" s="69" t="s">
        <v>272</v>
      </c>
      <c r="Y1350" s="84" t="s">
        <v>5419</v>
      </c>
    </row>
    <row r="1351" spans="1:25" ht="13" hidden="1" x14ac:dyDescent="0.15">
      <c r="A1351" s="64">
        <f t="shared" si="65"/>
        <v>1350</v>
      </c>
      <c r="C1351" s="79" t="s">
        <v>5316</v>
      </c>
      <c r="D1351" s="82">
        <v>44043</v>
      </c>
      <c r="E1351" s="66" t="s">
        <v>267</v>
      </c>
      <c r="F1351" s="68">
        <v>9405</v>
      </c>
      <c r="G1351" s="66" t="s">
        <v>96</v>
      </c>
      <c r="H1351" s="69" t="s">
        <v>5112</v>
      </c>
      <c r="I1351" s="66" t="s">
        <v>107</v>
      </c>
      <c r="J1351" s="69" t="s">
        <v>135</v>
      </c>
      <c r="K1351" s="76"/>
      <c r="L1351" s="76"/>
      <c r="M1351" s="76"/>
      <c r="N1351" s="69" t="s">
        <v>5317</v>
      </c>
      <c r="O1351" s="69" t="s">
        <v>270</v>
      </c>
      <c r="P1351" s="76"/>
      <c r="Q1351" s="76"/>
      <c r="R1351" s="73">
        <v>0</v>
      </c>
      <c r="S1351" s="74">
        <f t="shared" si="63"/>
        <v>500</v>
      </c>
      <c r="T1351" s="73">
        <f t="shared" si="64"/>
        <v>500</v>
      </c>
      <c r="U1351" s="75" t="s">
        <v>5318</v>
      </c>
      <c r="V1351" s="69" t="s">
        <v>272</v>
      </c>
      <c r="Y1351" s="84" t="s">
        <v>5419</v>
      </c>
    </row>
    <row r="1352" spans="1:25" ht="13" hidden="1" x14ac:dyDescent="0.15">
      <c r="A1352" s="64">
        <f t="shared" si="65"/>
        <v>1351</v>
      </c>
      <c r="C1352" s="79" t="s">
        <v>5319</v>
      </c>
      <c r="D1352" s="82">
        <v>44043</v>
      </c>
      <c r="E1352" s="66" t="s">
        <v>267</v>
      </c>
      <c r="F1352" s="68">
        <v>8610</v>
      </c>
      <c r="G1352" s="66" t="s">
        <v>96</v>
      </c>
      <c r="H1352" s="69" t="s">
        <v>5320</v>
      </c>
      <c r="I1352" s="66" t="s">
        <v>107</v>
      </c>
      <c r="J1352" s="69" t="s">
        <v>130</v>
      </c>
      <c r="K1352" s="76"/>
      <c r="L1352" s="76"/>
      <c r="M1352" s="76"/>
      <c r="N1352" s="69" t="s">
        <v>5321</v>
      </c>
      <c r="O1352" s="69" t="s">
        <v>270</v>
      </c>
      <c r="P1352" s="76"/>
      <c r="Q1352" s="76"/>
      <c r="R1352" s="73">
        <v>0</v>
      </c>
      <c r="S1352" s="74">
        <f t="shared" si="63"/>
        <v>500</v>
      </c>
      <c r="T1352" s="73">
        <f t="shared" si="64"/>
        <v>500</v>
      </c>
      <c r="U1352" s="75" t="s">
        <v>5322</v>
      </c>
      <c r="V1352" s="69" t="s">
        <v>272</v>
      </c>
      <c r="Y1352" s="84" t="s">
        <v>5419</v>
      </c>
    </row>
    <row r="1353" spans="1:25" ht="13" hidden="1" x14ac:dyDescent="0.15">
      <c r="A1353" s="64">
        <f t="shared" si="65"/>
        <v>1352</v>
      </c>
      <c r="C1353" s="79" t="s">
        <v>5323</v>
      </c>
      <c r="D1353" s="82">
        <v>44043</v>
      </c>
      <c r="E1353" s="66" t="s">
        <v>267</v>
      </c>
      <c r="F1353" s="68">
        <v>8515</v>
      </c>
      <c r="G1353" s="66" t="s">
        <v>96</v>
      </c>
      <c r="H1353" s="69" t="s">
        <v>5324</v>
      </c>
      <c r="I1353" s="66" t="s">
        <v>113</v>
      </c>
      <c r="J1353" s="69" t="s">
        <v>130</v>
      </c>
      <c r="K1353" s="76"/>
      <c r="L1353" s="76"/>
      <c r="M1353" s="76"/>
      <c r="N1353" s="69" t="s">
        <v>5325</v>
      </c>
      <c r="O1353" s="69" t="s">
        <v>270</v>
      </c>
      <c r="P1353" s="76"/>
      <c r="Q1353" s="76"/>
      <c r="R1353" s="73">
        <v>0</v>
      </c>
      <c r="S1353" s="74">
        <f t="shared" si="63"/>
        <v>500</v>
      </c>
      <c r="T1353" s="73">
        <f t="shared" si="64"/>
        <v>500</v>
      </c>
      <c r="U1353" s="75" t="s">
        <v>5326</v>
      </c>
      <c r="V1353" s="69" t="s">
        <v>272</v>
      </c>
      <c r="Y1353" s="84" t="s">
        <v>5419</v>
      </c>
    </row>
    <row r="1354" spans="1:25" ht="13" hidden="1" x14ac:dyDescent="0.15">
      <c r="A1354" s="64">
        <f t="shared" si="65"/>
        <v>1353</v>
      </c>
      <c r="C1354" s="79" t="s">
        <v>5327</v>
      </c>
      <c r="D1354" s="82">
        <v>44043</v>
      </c>
      <c r="E1354" s="66" t="s">
        <v>267</v>
      </c>
      <c r="F1354" s="68">
        <v>3707</v>
      </c>
      <c r="G1354" s="66" t="s">
        <v>96</v>
      </c>
      <c r="H1354" s="69" t="s">
        <v>1599</v>
      </c>
      <c r="I1354" s="66" t="s">
        <v>107</v>
      </c>
      <c r="J1354" s="69" t="s">
        <v>108</v>
      </c>
      <c r="K1354" s="76"/>
      <c r="L1354" s="76"/>
      <c r="M1354" s="76"/>
      <c r="N1354" s="69" t="s">
        <v>5328</v>
      </c>
      <c r="O1354" s="69" t="s">
        <v>1052</v>
      </c>
      <c r="P1354" s="76"/>
      <c r="Q1354" s="76"/>
      <c r="R1354" s="73">
        <v>0</v>
      </c>
      <c r="S1354" s="74">
        <f t="shared" si="63"/>
        <v>500</v>
      </c>
      <c r="T1354" s="73">
        <f t="shared" si="64"/>
        <v>500</v>
      </c>
      <c r="U1354" s="75" t="s">
        <v>5329</v>
      </c>
      <c r="V1354" s="69" t="s">
        <v>272</v>
      </c>
      <c r="Y1354" s="84" t="s">
        <v>5419</v>
      </c>
    </row>
    <row r="1355" spans="1:25" ht="13" x14ac:dyDescent="0.15">
      <c r="A1355" s="64">
        <f t="shared" si="65"/>
        <v>1354</v>
      </c>
      <c r="C1355" s="79" t="s">
        <v>5330</v>
      </c>
      <c r="D1355" s="82">
        <v>44043</v>
      </c>
      <c r="E1355" s="66" t="s">
        <v>298</v>
      </c>
      <c r="F1355" s="68">
        <v>5204</v>
      </c>
      <c r="G1355" s="66" t="s">
        <v>96</v>
      </c>
      <c r="H1355" s="69" t="s">
        <v>1151</v>
      </c>
      <c r="I1355" s="66" t="s">
        <v>120</v>
      </c>
      <c r="J1355" s="69" t="s">
        <v>162</v>
      </c>
      <c r="K1355" s="76"/>
      <c r="L1355" s="76"/>
      <c r="M1355" s="76"/>
      <c r="N1355" s="69" t="s">
        <v>5331</v>
      </c>
      <c r="O1355" s="69" t="s">
        <v>556</v>
      </c>
      <c r="P1355" s="76"/>
      <c r="Q1355" s="76"/>
      <c r="R1355" s="73">
        <v>50000</v>
      </c>
      <c r="S1355" s="74">
        <f t="shared" si="63"/>
        <v>0</v>
      </c>
      <c r="T1355" s="73">
        <f t="shared" si="64"/>
        <v>50000</v>
      </c>
      <c r="U1355" s="75" t="s">
        <v>5332</v>
      </c>
      <c r="V1355" s="69" t="s">
        <v>308</v>
      </c>
      <c r="W1355" s="84" t="s">
        <v>5417</v>
      </c>
    </row>
    <row r="1356" spans="1:25" ht="13" x14ac:dyDescent="0.15">
      <c r="A1356" s="64">
        <f t="shared" si="65"/>
        <v>1355</v>
      </c>
      <c r="C1356" s="79" t="s">
        <v>5333</v>
      </c>
      <c r="D1356" s="82">
        <v>44043</v>
      </c>
      <c r="E1356" s="66" t="s">
        <v>298</v>
      </c>
      <c r="F1356" s="68">
        <v>12402</v>
      </c>
      <c r="G1356" s="66" t="s">
        <v>96</v>
      </c>
      <c r="H1356" s="69" t="s">
        <v>2386</v>
      </c>
      <c r="I1356" s="66" t="s">
        <v>173</v>
      </c>
      <c r="J1356" s="69" t="s">
        <v>135</v>
      </c>
      <c r="K1356" s="76"/>
      <c r="L1356" s="76"/>
      <c r="M1356" s="76"/>
      <c r="N1356" s="69" t="s">
        <v>4367</v>
      </c>
      <c r="O1356" s="69" t="s">
        <v>2196</v>
      </c>
      <c r="P1356" s="76"/>
      <c r="Q1356" s="76"/>
      <c r="R1356" s="73">
        <v>50000</v>
      </c>
      <c r="S1356" s="74">
        <f t="shared" si="63"/>
        <v>0</v>
      </c>
      <c r="T1356" s="73">
        <f t="shared" si="64"/>
        <v>50000</v>
      </c>
      <c r="U1356" s="75" t="s">
        <v>4368</v>
      </c>
      <c r="V1356" s="69" t="s">
        <v>303</v>
      </c>
      <c r="W1356" s="84" t="s">
        <v>5417</v>
      </c>
    </row>
    <row r="1357" spans="1:25" ht="13" x14ac:dyDescent="0.15">
      <c r="A1357" s="64">
        <f t="shared" si="65"/>
        <v>1356</v>
      </c>
      <c r="C1357" s="79" t="s">
        <v>5334</v>
      </c>
      <c r="D1357" s="82">
        <v>44043</v>
      </c>
      <c r="E1357" s="66" t="s">
        <v>298</v>
      </c>
      <c r="F1357" s="68">
        <v>3604</v>
      </c>
      <c r="G1357" s="66" t="s">
        <v>96</v>
      </c>
      <c r="H1357" s="69" t="s">
        <v>820</v>
      </c>
      <c r="I1357" s="66" t="s">
        <v>120</v>
      </c>
      <c r="J1357" s="69" t="s">
        <v>241</v>
      </c>
      <c r="K1357" s="76"/>
      <c r="L1357" s="76"/>
      <c r="M1357" s="76"/>
      <c r="N1357" s="69" t="s">
        <v>5335</v>
      </c>
      <c r="O1357" s="69" t="s">
        <v>5336</v>
      </c>
      <c r="P1357" s="76"/>
      <c r="Q1357" s="76"/>
      <c r="R1357" s="73">
        <v>50000</v>
      </c>
      <c r="S1357" s="74">
        <f t="shared" si="63"/>
        <v>0</v>
      </c>
      <c r="T1357" s="73">
        <f t="shared" si="64"/>
        <v>50000</v>
      </c>
      <c r="U1357" s="75" t="s">
        <v>5337</v>
      </c>
      <c r="V1357" s="69" t="s">
        <v>323</v>
      </c>
      <c r="W1357" s="84" t="s">
        <v>5417</v>
      </c>
    </row>
    <row r="1358" spans="1:25" ht="13" x14ac:dyDescent="0.15">
      <c r="A1358" s="64">
        <f t="shared" si="65"/>
        <v>1357</v>
      </c>
      <c r="C1358" s="79" t="s">
        <v>5338</v>
      </c>
      <c r="D1358" s="82">
        <v>44043</v>
      </c>
      <c r="E1358" s="66" t="s">
        <v>298</v>
      </c>
      <c r="F1358" s="68">
        <v>5205</v>
      </c>
      <c r="G1358" s="66" t="s">
        <v>96</v>
      </c>
      <c r="H1358" s="69" t="s">
        <v>5339</v>
      </c>
      <c r="I1358" s="66" t="s">
        <v>113</v>
      </c>
      <c r="J1358" s="69" t="s">
        <v>135</v>
      </c>
      <c r="K1358" s="76"/>
      <c r="L1358" s="76"/>
      <c r="M1358" s="76"/>
      <c r="N1358" s="69" t="s">
        <v>5340</v>
      </c>
      <c r="O1358" s="69" t="s">
        <v>2196</v>
      </c>
      <c r="P1358" s="76"/>
      <c r="Q1358" s="76"/>
      <c r="R1358" s="73">
        <v>50000</v>
      </c>
      <c r="S1358" s="74">
        <f t="shared" si="63"/>
        <v>0</v>
      </c>
      <c r="T1358" s="73">
        <f t="shared" si="64"/>
        <v>50000</v>
      </c>
      <c r="U1358" s="75" t="s">
        <v>5341</v>
      </c>
      <c r="V1358" s="69" t="s">
        <v>303</v>
      </c>
      <c r="W1358" s="84" t="s">
        <v>5417</v>
      </c>
    </row>
    <row r="1359" spans="1:25" ht="13" x14ac:dyDescent="0.15">
      <c r="A1359" s="64">
        <f t="shared" si="65"/>
        <v>1358</v>
      </c>
      <c r="C1359" s="79" t="s">
        <v>5342</v>
      </c>
      <c r="D1359" s="82">
        <v>44043</v>
      </c>
      <c r="E1359" s="66" t="s">
        <v>298</v>
      </c>
      <c r="F1359" s="68">
        <v>10512</v>
      </c>
      <c r="G1359" s="66" t="s">
        <v>96</v>
      </c>
      <c r="H1359" s="69" t="s">
        <v>5343</v>
      </c>
      <c r="I1359" s="66" t="s">
        <v>173</v>
      </c>
      <c r="J1359" s="69" t="s">
        <v>135</v>
      </c>
      <c r="K1359" s="76"/>
      <c r="L1359" s="76"/>
      <c r="M1359" s="76"/>
      <c r="N1359" s="69" t="s">
        <v>5344</v>
      </c>
      <c r="O1359" s="69" t="s">
        <v>870</v>
      </c>
      <c r="P1359" s="76"/>
      <c r="Q1359" s="76"/>
      <c r="R1359" s="73">
        <v>50000</v>
      </c>
      <c r="S1359" s="74">
        <f t="shared" si="63"/>
        <v>0</v>
      </c>
      <c r="T1359" s="73">
        <f t="shared" si="64"/>
        <v>50000</v>
      </c>
      <c r="U1359" s="75" t="s">
        <v>5345</v>
      </c>
      <c r="V1359" s="69" t="s">
        <v>303</v>
      </c>
      <c r="W1359" s="84" t="s">
        <v>5417</v>
      </c>
    </row>
    <row r="1360" spans="1:25" ht="13" x14ac:dyDescent="0.15">
      <c r="A1360" s="64">
        <f t="shared" si="65"/>
        <v>1359</v>
      </c>
      <c r="C1360" s="79" t="s">
        <v>5346</v>
      </c>
      <c r="D1360" s="82">
        <v>44043</v>
      </c>
      <c r="E1360" s="66" t="s">
        <v>298</v>
      </c>
      <c r="F1360" s="68">
        <v>6115</v>
      </c>
      <c r="G1360" s="66" t="s">
        <v>96</v>
      </c>
      <c r="H1360" s="69" t="s">
        <v>5347</v>
      </c>
      <c r="I1360" s="66" t="s">
        <v>113</v>
      </c>
      <c r="J1360" s="69" t="s">
        <v>130</v>
      </c>
      <c r="K1360" s="76"/>
      <c r="L1360" s="76"/>
      <c r="M1360" s="76"/>
      <c r="N1360" s="69" t="s">
        <v>5348</v>
      </c>
      <c r="O1360" s="69" t="s">
        <v>5349</v>
      </c>
      <c r="P1360" s="76"/>
      <c r="Q1360" s="76"/>
      <c r="R1360" s="73">
        <v>50000</v>
      </c>
      <c r="S1360" s="74">
        <f t="shared" si="63"/>
        <v>0</v>
      </c>
      <c r="T1360" s="73">
        <f t="shared" si="64"/>
        <v>50000</v>
      </c>
      <c r="U1360" s="75" t="s">
        <v>5350</v>
      </c>
      <c r="V1360" s="69" t="s">
        <v>303</v>
      </c>
      <c r="W1360" s="84" t="s">
        <v>5417</v>
      </c>
    </row>
    <row r="1361" spans="1:23" ht="13" x14ac:dyDescent="0.15">
      <c r="A1361" s="64">
        <f t="shared" si="65"/>
        <v>1360</v>
      </c>
      <c r="C1361" s="79" t="s">
        <v>5351</v>
      </c>
      <c r="D1361" s="82">
        <v>44043</v>
      </c>
      <c r="E1361" s="66" t="s">
        <v>298</v>
      </c>
      <c r="F1361" s="68">
        <v>2704</v>
      </c>
      <c r="G1361" s="66" t="s">
        <v>96</v>
      </c>
      <c r="H1361" s="69" t="s">
        <v>3270</v>
      </c>
      <c r="I1361" s="66" t="s">
        <v>129</v>
      </c>
      <c r="J1361" s="69" t="s">
        <v>156</v>
      </c>
      <c r="K1361" s="76"/>
      <c r="L1361" s="76"/>
      <c r="M1361" s="76"/>
      <c r="N1361" s="69" t="s">
        <v>5352</v>
      </c>
      <c r="O1361" s="69" t="s">
        <v>1853</v>
      </c>
      <c r="P1361" s="76"/>
      <c r="Q1361" s="76"/>
      <c r="R1361" s="73">
        <v>50000</v>
      </c>
      <c r="S1361" s="74">
        <f t="shared" si="63"/>
        <v>0</v>
      </c>
      <c r="T1361" s="73">
        <f t="shared" si="64"/>
        <v>50000</v>
      </c>
      <c r="U1361" s="75" t="s">
        <v>5353</v>
      </c>
      <c r="V1361" s="69" t="s">
        <v>562</v>
      </c>
      <c r="W1361" s="84" t="s">
        <v>5417</v>
      </c>
    </row>
    <row r="1362" spans="1:23" ht="13" x14ac:dyDescent="0.15">
      <c r="A1362" s="64">
        <f t="shared" si="65"/>
        <v>1361</v>
      </c>
      <c r="C1362" s="79" t="s">
        <v>5354</v>
      </c>
      <c r="D1362" s="82">
        <v>44043</v>
      </c>
      <c r="E1362" s="66" t="s">
        <v>298</v>
      </c>
      <c r="F1362" s="68">
        <v>9005</v>
      </c>
      <c r="G1362" s="66" t="s">
        <v>96</v>
      </c>
      <c r="H1362" s="69" t="s">
        <v>851</v>
      </c>
      <c r="I1362" s="66" t="s">
        <v>173</v>
      </c>
      <c r="J1362" s="69" t="s">
        <v>135</v>
      </c>
      <c r="K1362" s="76"/>
      <c r="L1362" s="76"/>
      <c r="M1362" s="76"/>
      <c r="N1362" s="69" t="s">
        <v>5355</v>
      </c>
      <c r="O1362" s="69" t="s">
        <v>556</v>
      </c>
      <c r="P1362" s="76"/>
      <c r="Q1362" s="76"/>
      <c r="R1362" s="73">
        <v>50000</v>
      </c>
      <c r="S1362" s="74">
        <f t="shared" si="63"/>
        <v>0</v>
      </c>
      <c r="T1362" s="73">
        <f t="shared" si="64"/>
        <v>50000</v>
      </c>
      <c r="U1362" s="75" t="s">
        <v>5356</v>
      </c>
      <c r="V1362" s="69" t="s">
        <v>303</v>
      </c>
      <c r="W1362" s="84" t="s">
        <v>5417</v>
      </c>
    </row>
    <row r="1363" spans="1:23" ht="13" x14ac:dyDescent="0.15">
      <c r="A1363" s="64">
        <f t="shared" si="65"/>
        <v>1362</v>
      </c>
      <c r="C1363" s="79" t="s">
        <v>5357</v>
      </c>
      <c r="D1363" s="82">
        <v>44043</v>
      </c>
      <c r="E1363" s="66" t="s">
        <v>298</v>
      </c>
      <c r="F1363" s="68">
        <v>5402</v>
      </c>
      <c r="G1363" s="66" t="s">
        <v>96</v>
      </c>
      <c r="H1363" s="69" t="s">
        <v>5358</v>
      </c>
      <c r="I1363" s="66" t="s">
        <v>113</v>
      </c>
      <c r="J1363" s="69" t="s">
        <v>108</v>
      </c>
      <c r="K1363" s="76"/>
      <c r="L1363" s="76"/>
      <c r="M1363" s="76"/>
      <c r="N1363" s="69" t="s">
        <v>5359</v>
      </c>
      <c r="O1363" s="69" t="s">
        <v>556</v>
      </c>
      <c r="P1363" s="76"/>
      <c r="Q1363" s="76"/>
      <c r="R1363" s="73">
        <v>50000</v>
      </c>
      <c r="S1363" s="74">
        <f t="shared" si="63"/>
        <v>0</v>
      </c>
      <c r="T1363" s="73">
        <f t="shared" si="64"/>
        <v>50000</v>
      </c>
      <c r="U1363" s="75" t="s">
        <v>5360</v>
      </c>
      <c r="V1363" s="69" t="s">
        <v>303</v>
      </c>
      <c r="W1363" s="84" t="s">
        <v>5417</v>
      </c>
    </row>
    <row r="1364" spans="1:23" ht="13" x14ac:dyDescent="0.15">
      <c r="A1364" s="64">
        <f t="shared" si="65"/>
        <v>1363</v>
      </c>
      <c r="C1364" s="79" t="s">
        <v>5361</v>
      </c>
      <c r="D1364" s="82">
        <v>44043</v>
      </c>
      <c r="E1364" s="66" t="s">
        <v>298</v>
      </c>
      <c r="F1364" s="68">
        <v>5102</v>
      </c>
      <c r="G1364" s="66" t="s">
        <v>96</v>
      </c>
      <c r="H1364" s="69" t="s">
        <v>5362</v>
      </c>
      <c r="I1364" s="66" t="s">
        <v>107</v>
      </c>
      <c r="J1364" s="69" t="s">
        <v>135</v>
      </c>
      <c r="K1364" s="76"/>
      <c r="L1364" s="76"/>
      <c r="M1364" s="76"/>
      <c r="N1364" s="69" t="s">
        <v>5363</v>
      </c>
      <c r="O1364" s="69" t="s">
        <v>556</v>
      </c>
      <c r="P1364" s="76"/>
      <c r="Q1364" s="76"/>
      <c r="R1364" s="73">
        <v>50000</v>
      </c>
      <c r="S1364" s="74">
        <f t="shared" si="63"/>
        <v>0</v>
      </c>
      <c r="T1364" s="73">
        <f t="shared" si="64"/>
        <v>50000</v>
      </c>
      <c r="U1364" s="75" t="s">
        <v>5364</v>
      </c>
      <c r="V1364" s="69" t="s">
        <v>303</v>
      </c>
      <c r="W1364" s="84" t="s">
        <v>5417</v>
      </c>
    </row>
    <row r="1365" spans="1:23" ht="13" x14ac:dyDescent="0.15">
      <c r="A1365" s="64">
        <f t="shared" si="65"/>
        <v>1364</v>
      </c>
      <c r="C1365" s="79" t="s">
        <v>5365</v>
      </c>
      <c r="D1365" s="82">
        <v>44043</v>
      </c>
      <c r="E1365" s="66" t="s">
        <v>298</v>
      </c>
      <c r="F1365" s="68">
        <v>3018</v>
      </c>
      <c r="G1365" s="66" t="s">
        <v>96</v>
      </c>
      <c r="H1365" s="69" t="s">
        <v>2963</v>
      </c>
      <c r="I1365" s="66" t="s">
        <v>527</v>
      </c>
      <c r="J1365" s="69" t="s">
        <v>130</v>
      </c>
      <c r="K1365" s="76"/>
      <c r="L1365" s="76"/>
      <c r="M1365" s="76"/>
      <c r="N1365" s="69" t="s">
        <v>5366</v>
      </c>
      <c r="O1365" s="69" t="s">
        <v>327</v>
      </c>
      <c r="P1365" s="76"/>
      <c r="Q1365" s="76"/>
      <c r="R1365" s="73">
        <v>50000</v>
      </c>
      <c r="S1365" s="74">
        <f t="shared" si="63"/>
        <v>0</v>
      </c>
      <c r="T1365" s="73">
        <f t="shared" si="64"/>
        <v>50000</v>
      </c>
      <c r="U1365" s="75" t="s">
        <v>5367</v>
      </c>
      <c r="V1365" s="69" t="s">
        <v>303</v>
      </c>
      <c r="W1365" s="84" t="s">
        <v>5417</v>
      </c>
    </row>
    <row r="1366" spans="1:23" ht="13" x14ac:dyDescent="0.15">
      <c r="A1366" s="64">
        <f t="shared" si="65"/>
        <v>1365</v>
      </c>
      <c r="C1366" s="79" t="s">
        <v>5368</v>
      </c>
      <c r="D1366" s="82">
        <v>44043</v>
      </c>
      <c r="E1366" s="66" t="s">
        <v>298</v>
      </c>
      <c r="F1366" s="68">
        <v>1019</v>
      </c>
      <c r="G1366" s="66" t="s">
        <v>96</v>
      </c>
      <c r="H1366" s="69" t="s">
        <v>5369</v>
      </c>
      <c r="I1366" s="66" t="s">
        <v>113</v>
      </c>
      <c r="J1366" s="69" t="s">
        <v>162</v>
      </c>
      <c r="K1366" s="76"/>
      <c r="L1366" s="76"/>
      <c r="M1366" s="76"/>
      <c r="N1366" s="69" t="s">
        <v>5370</v>
      </c>
      <c r="O1366" s="69" t="s">
        <v>327</v>
      </c>
      <c r="P1366" s="76"/>
      <c r="Q1366" s="76"/>
      <c r="R1366" s="73">
        <v>50000</v>
      </c>
      <c r="S1366" s="74">
        <f t="shared" si="63"/>
        <v>0</v>
      </c>
      <c r="T1366" s="73">
        <f t="shared" si="64"/>
        <v>50000</v>
      </c>
      <c r="U1366" s="75" t="s">
        <v>5371</v>
      </c>
      <c r="V1366" s="69" t="s">
        <v>303</v>
      </c>
      <c r="W1366" s="84" t="s">
        <v>5417</v>
      </c>
    </row>
    <row r="1367" spans="1:23" ht="13" x14ac:dyDescent="0.15">
      <c r="A1367" s="64">
        <f t="shared" si="65"/>
        <v>1366</v>
      </c>
      <c r="C1367" s="79" t="s">
        <v>5372</v>
      </c>
      <c r="D1367" s="82">
        <v>44043</v>
      </c>
      <c r="E1367" s="66" t="s">
        <v>298</v>
      </c>
      <c r="F1367" s="68">
        <v>10506</v>
      </c>
      <c r="G1367" s="66" t="s">
        <v>96</v>
      </c>
      <c r="H1367" s="69" t="s">
        <v>5373</v>
      </c>
      <c r="I1367" s="66" t="s">
        <v>129</v>
      </c>
      <c r="J1367" s="69" t="s">
        <v>135</v>
      </c>
      <c r="K1367" s="76"/>
      <c r="L1367" s="76"/>
      <c r="M1367" s="76"/>
      <c r="N1367" s="69" t="s">
        <v>5374</v>
      </c>
      <c r="O1367" s="69" t="s">
        <v>556</v>
      </c>
      <c r="P1367" s="76"/>
      <c r="Q1367" s="76"/>
      <c r="R1367" s="73">
        <v>50000</v>
      </c>
      <c r="S1367" s="74">
        <f t="shared" si="63"/>
        <v>0</v>
      </c>
      <c r="T1367" s="73">
        <f t="shared" si="64"/>
        <v>50000</v>
      </c>
      <c r="U1367" s="75" t="s">
        <v>5375</v>
      </c>
      <c r="V1367" s="69" t="s">
        <v>303</v>
      </c>
      <c r="W1367" s="84" t="s">
        <v>5417</v>
      </c>
    </row>
    <row r="1368" spans="1:23" ht="13" x14ac:dyDescent="0.15">
      <c r="A1368" s="64">
        <f t="shared" si="65"/>
        <v>1367</v>
      </c>
      <c r="C1368" s="79" t="s">
        <v>5376</v>
      </c>
      <c r="D1368" s="82">
        <v>44043</v>
      </c>
      <c r="E1368" s="66" t="s">
        <v>298</v>
      </c>
      <c r="F1368" s="68">
        <v>12013</v>
      </c>
      <c r="G1368" s="66" t="s">
        <v>96</v>
      </c>
      <c r="H1368" s="69" t="s">
        <v>5377</v>
      </c>
      <c r="I1368" s="66" t="s">
        <v>173</v>
      </c>
      <c r="J1368" s="69" t="s">
        <v>135</v>
      </c>
      <c r="K1368" s="76"/>
      <c r="L1368" s="76"/>
      <c r="M1368" s="76"/>
      <c r="N1368" s="69" t="s">
        <v>5378</v>
      </c>
      <c r="O1368" s="69" t="s">
        <v>556</v>
      </c>
      <c r="P1368" s="76"/>
      <c r="Q1368" s="76"/>
      <c r="R1368" s="73">
        <v>50000</v>
      </c>
      <c r="S1368" s="74">
        <f t="shared" si="63"/>
        <v>0</v>
      </c>
      <c r="T1368" s="73">
        <f t="shared" si="64"/>
        <v>50000</v>
      </c>
      <c r="U1368" s="75" t="s">
        <v>5379</v>
      </c>
      <c r="V1368" s="69" t="s">
        <v>303</v>
      </c>
      <c r="W1368" s="84" t="s">
        <v>5417</v>
      </c>
    </row>
    <row r="1369" spans="1:23" ht="13" x14ac:dyDescent="0.15">
      <c r="A1369" s="64">
        <f t="shared" si="65"/>
        <v>1368</v>
      </c>
      <c r="C1369" s="79" t="s">
        <v>5380</v>
      </c>
      <c r="D1369" s="82">
        <v>44043</v>
      </c>
      <c r="E1369" s="66" t="s">
        <v>298</v>
      </c>
      <c r="F1369" s="68">
        <v>3812</v>
      </c>
      <c r="G1369" s="66" t="s">
        <v>96</v>
      </c>
      <c r="H1369" s="69" t="s">
        <v>5381</v>
      </c>
      <c r="I1369" s="66" t="s">
        <v>173</v>
      </c>
      <c r="J1369" s="69" t="s">
        <v>156</v>
      </c>
      <c r="K1369" s="76"/>
      <c r="L1369" s="76"/>
      <c r="M1369" s="76"/>
      <c r="N1369" s="69" t="s">
        <v>5382</v>
      </c>
      <c r="O1369" s="69" t="s">
        <v>556</v>
      </c>
      <c r="P1369" s="76"/>
      <c r="Q1369" s="76"/>
      <c r="R1369" s="73">
        <v>50000</v>
      </c>
      <c r="S1369" s="74">
        <f t="shared" si="63"/>
        <v>0</v>
      </c>
      <c r="T1369" s="73">
        <f t="shared" si="64"/>
        <v>50000</v>
      </c>
      <c r="U1369" s="75" t="s">
        <v>5383</v>
      </c>
      <c r="V1369" s="69" t="s">
        <v>339</v>
      </c>
      <c r="W1369" s="84" t="s">
        <v>5417</v>
      </c>
    </row>
    <row r="1370" spans="1:23" ht="13" x14ac:dyDescent="0.15">
      <c r="A1370" s="64">
        <f t="shared" si="65"/>
        <v>1369</v>
      </c>
      <c r="C1370" s="79" t="s">
        <v>5384</v>
      </c>
      <c r="D1370" s="82">
        <v>44043</v>
      </c>
      <c r="E1370" s="66" t="s">
        <v>298</v>
      </c>
      <c r="F1370" s="68">
        <v>7005</v>
      </c>
      <c r="G1370" s="66" t="s">
        <v>96</v>
      </c>
      <c r="H1370" s="69" t="s">
        <v>5385</v>
      </c>
      <c r="I1370" s="66" t="s">
        <v>107</v>
      </c>
      <c r="J1370" s="69" t="s">
        <v>156</v>
      </c>
      <c r="K1370" s="76"/>
      <c r="L1370" s="76"/>
      <c r="M1370" s="76"/>
      <c r="N1370" s="69" t="s">
        <v>5386</v>
      </c>
      <c r="O1370" s="69" t="s">
        <v>556</v>
      </c>
      <c r="P1370" s="76"/>
      <c r="Q1370" s="76"/>
      <c r="R1370" s="73">
        <v>50000</v>
      </c>
      <c r="S1370" s="74">
        <f t="shared" si="63"/>
        <v>0</v>
      </c>
      <c r="T1370" s="73">
        <f t="shared" si="64"/>
        <v>50000</v>
      </c>
      <c r="U1370" s="75" t="s">
        <v>5387</v>
      </c>
      <c r="V1370" s="69" t="s">
        <v>339</v>
      </c>
      <c r="W1370" s="84" t="s">
        <v>5417</v>
      </c>
    </row>
    <row r="1371" spans="1:23" ht="13" x14ac:dyDescent="0.15">
      <c r="A1371" s="64">
        <f t="shared" si="65"/>
        <v>1370</v>
      </c>
      <c r="C1371" s="79" t="s">
        <v>5388</v>
      </c>
      <c r="D1371" s="82">
        <v>44043</v>
      </c>
      <c r="E1371" s="66" t="s">
        <v>298</v>
      </c>
      <c r="F1371" s="68">
        <v>5706</v>
      </c>
      <c r="G1371" s="66" t="s">
        <v>96</v>
      </c>
      <c r="H1371" s="69" t="s">
        <v>5389</v>
      </c>
      <c r="I1371" s="66" t="s">
        <v>107</v>
      </c>
      <c r="J1371" s="69" t="s">
        <v>130</v>
      </c>
      <c r="K1371" s="76"/>
      <c r="L1371" s="76"/>
      <c r="M1371" s="76"/>
      <c r="N1371" s="69" t="s">
        <v>5390</v>
      </c>
      <c r="O1371" s="69" t="s">
        <v>1183</v>
      </c>
      <c r="P1371" s="76"/>
      <c r="Q1371" s="76"/>
      <c r="R1371" s="73">
        <v>50000</v>
      </c>
      <c r="S1371" s="74">
        <f t="shared" si="63"/>
        <v>0</v>
      </c>
      <c r="T1371" s="73">
        <f t="shared" si="64"/>
        <v>50000</v>
      </c>
      <c r="U1371" s="75" t="s">
        <v>5391</v>
      </c>
      <c r="V1371" s="69" t="s">
        <v>334</v>
      </c>
      <c r="W1371" s="84" t="s">
        <v>5417</v>
      </c>
    </row>
    <row r="1372" spans="1:23" ht="13" x14ac:dyDescent="0.15">
      <c r="A1372" s="64">
        <f t="shared" si="65"/>
        <v>1371</v>
      </c>
      <c r="C1372" s="79" t="s">
        <v>5392</v>
      </c>
      <c r="D1372" s="82">
        <v>44043</v>
      </c>
      <c r="E1372" s="66" t="s">
        <v>298</v>
      </c>
      <c r="F1372" s="68">
        <v>5218</v>
      </c>
      <c r="G1372" s="66" t="s">
        <v>96</v>
      </c>
      <c r="H1372" s="69" t="s">
        <v>5393</v>
      </c>
      <c r="I1372" s="66" t="s">
        <v>107</v>
      </c>
      <c r="J1372" s="69" t="s">
        <v>135</v>
      </c>
      <c r="K1372" s="76"/>
      <c r="L1372" s="76"/>
      <c r="M1372" s="76"/>
      <c r="N1372" s="69" t="s">
        <v>5394</v>
      </c>
      <c r="O1372" s="69" t="s">
        <v>1183</v>
      </c>
      <c r="P1372" s="76"/>
      <c r="Q1372" s="76"/>
      <c r="R1372" s="73">
        <v>50000</v>
      </c>
      <c r="S1372" s="74">
        <f t="shared" si="63"/>
        <v>0</v>
      </c>
      <c r="T1372" s="73">
        <f t="shared" si="64"/>
        <v>50000</v>
      </c>
      <c r="U1372" s="75" t="s">
        <v>5395</v>
      </c>
      <c r="V1372" s="69" t="s">
        <v>334</v>
      </c>
      <c r="W1372" s="84" t="s">
        <v>5417</v>
      </c>
    </row>
    <row r="1373" spans="1:23" ht="13" x14ac:dyDescent="0.15">
      <c r="A1373" s="64">
        <f t="shared" si="65"/>
        <v>1372</v>
      </c>
      <c r="C1373" s="79" t="s">
        <v>5396</v>
      </c>
      <c r="D1373" s="82">
        <v>44043</v>
      </c>
      <c r="E1373" s="66" t="s">
        <v>298</v>
      </c>
      <c r="F1373" s="68">
        <v>3800</v>
      </c>
      <c r="G1373" s="66" t="s">
        <v>96</v>
      </c>
      <c r="H1373" s="69" t="s">
        <v>1822</v>
      </c>
      <c r="I1373" s="66" t="s">
        <v>173</v>
      </c>
      <c r="J1373" s="69" t="s">
        <v>156</v>
      </c>
      <c r="K1373" s="76"/>
      <c r="L1373" s="76"/>
      <c r="M1373" s="76"/>
      <c r="N1373" s="69" t="s">
        <v>5397</v>
      </c>
      <c r="O1373" s="69" t="s">
        <v>1183</v>
      </c>
      <c r="P1373" s="76"/>
      <c r="Q1373" s="76"/>
      <c r="R1373" s="73">
        <v>50000</v>
      </c>
      <c r="S1373" s="74">
        <f t="shared" si="63"/>
        <v>0</v>
      </c>
      <c r="T1373" s="73">
        <f t="shared" si="64"/>
        <v>50000</v>
      </c>
      <c r="U1373" s="75" t="s">
        <v>5398</v>
      </c>
      <c r="V1373" s="69" t="s">
        <v>562</v>
      </c>
      <c r="W1373" s="84" t="s">
        <v>5417</v>
      </c>
    </row>
    <row r="1374" spans="1:23" ht="13" x14ac:dyDescent="0.15">
      <c r="A1374" s="64">
        <f t="shared" si="65"/>
        <v>1373</v>
      </c>
      <c r="C1374" s="79" t="s">
        <v>5399</v>
      </c>
      <c r="D1374" s="82">
        <v>44043</v>
      </c>
      <c r="E1374" s="66" t="s">
        <v>298</v>
      </c>
      <c r="F1374" s="68">
        <v>3600</v>
      </c>
      <c r="G1374" s="66" t="s">
        <v>96</v>
      </c>
      <c r="H1374" s="69" t="s">
        <v>5400</v>
      </c>
      <c r="I1374" s="66" t="s">
        <v>120</v>
      </c>
      <c r="J1374" s="69" t="s">
        <v>489</v>
      </c>
      <c r="K1374" s="76"/>
      <c r="L1374" s="76"/>
      <c r="M1374" s="76"/>
      <c r="N1374" s="69" t="s">
        <v>5401</v>
      </c>
      <c r="O1374" s="69" t="s">
        <v>556</v>
      </c>
      <c r="P1374" s="76"/>
      <c r="Q1374" s="76"/>
      <c r="R1374" s="73">
        <v>50000</v>
      </c>
      <c r="S1374" s="74">
        <f t="shared" si="63"/>
        <v>0</v>
      </c>
      <c r="T1374" s="73">
        <f t="shared" si="64"/>
        <v>50000</v>
      </c>
      <c r="U1374" s="75" t="s">
        <v>5402</v>
      </c>
      <c r="V1374" s="69" t="s">
        <v>1226</v>
      </c>
      <c r="W1374" s="84" t="s">
        <v>5417</v>
      </c>
    </row>
    <row r="1375" spans="1:23" ht="13" x14ac:dyDescent="0.15">
      <c r="A1375" s="64">
        <f t="shared" si="65"/>
        <v>1374</v>
      </c>
      <c r="C1375" s="79" t="s">
        <v>5403</v>
      </c>
      <c r="D1375" s="82">
        <v>44043</v>
      </c>
      <c r="E1375" s="66" t="s">
        <v>298</v>
      </c>
      <c r="F1375" s="68">
        <v>6016</v>
      </c>
      <c r="G1375" s="66" t="s">
        <v>96</v>
      </c>
      <c r="H1375" s="69" t="s">
        <v>5404</v>
      </c>
      <c r="I1375" s="66" t="s">
        <v>173</v>
      </c>
      <c r="J1375" s="69" t="s">
        <v>156</v>
      </c>
      <c r="K1375" s="76"/>
      <c r="L1375" s="76"/>
      <c r="M1375" s="76"/>
      <c r="N1375" s="69" t="s">
        <v>5405</v>
      </c>
      <c r="O1375" s="69" t="s">
        <v>556</v>
      </c>
      <c r="P1375" s="76"/>
      <c r="Q1375" s="76"/>
      <c r="R1375" s="73">
        <v>50000</v>
      </c>
      <c r="S1375" s="74">
        <f t="shared" si="63"/>
        <v>0</v>
      </c>
      <c r="T1375" s="73">
        <f t="shared" si="64"/>
        <v>50000</v>
      </c>
      <c r="U1375" s="75" t="s">
        <v>5406</v>
      </c>
      <c r="V1375" s="69" t="s">
        <v>562</v>
      </c>
      <c r="W1375" s="84" t="s">
        <v>5417</v>
      </c>
    </row>
    <row r="1376" spans="1:23" ht="13" hidden="1" x14ac:dyDescent="0.15">
      <c r="A1376" s="64">
        <f t="shared" si="65"/>
        <v>1375</v>
      </c>
      <c r="C1376" s="79" t="s">
        <v>5407</v>
      </c>
      <c r="D1376" s="82">
        <v>44043</v>
      </c>
      <c r="E1376" s="66" t="s">
        <v>298</v>
      </c>
      <c r="F1376" s="68">
        <v>7401</v>
      </c>
      <c r="G1376" s="66" t="s">
        <v>96</v>
      </c>
      <c r="H1376" s="69" t="s">
        <v>5408</v>
      </c>
      <c r="I1376" s="66" t="s">
        <v>98</v>
      </c>
      <c r="J1376" s="69" t="s">
        <v>142</v>
      </c>
      <c r="K1376" s="76"/>
      <c r="L1376" s="76"/>
      <c r="M1376" s="76"/>
      <c r="N1376" s="76"/>
      <c r="O1376" s="69" t="s">
        <v>116</v>
      </c>
      <c r="P1376" s="76"/>
      <c r="Q1376" s="76"/>
      <c r="R1376" s="73">
        <v>0</v>
      </c>
      <c r="S1376" s="74">
        <f t="shared" si="63"/>
        <v>500</v>
      </c>
      <c r="T1376" s="73">
        <f t="shared" si="64"/>
        <v>500</v>
      </c>
      <c r="U1376" s="75" t="s">
        <v>5409</v>
      </c>
      <c r="V1376" s="69" t="s">
        <v>5410</v>
      </c>
    </row>
    <row r="1377" spans="1:22" ht="13" hidden="1" x14ac:dyDescent="0.15">
      <c r="A1377" s="64">
        <f t="shared" si="65"/>
        <v>1376</v>
      </c>
      <c r="C1377" s="79" t="s">
        <v>5411</v>
      </c>
      <c r="D1377" s="82">
        <v>44043</v>
      </c>
      <c r="E1377" s="66" t="s">
        <v>298</v>
      </c>
      <c r="F1377" s="68">
        <v>314</v>
      </c>
      <c r="G1377" s="66" t="s">
        <v>96</v>
      </c>
      <c r="H1377" s="69" t="s">
        <v>5412</v>
      </c>
      <c r="I1377" s="66" t="s">
        <v>173</v>
      </c>
      <c r="J1377" s="69" t="s">
        <v>121</v>
      </c>
      <c r="K1377" s="76"/>
      <c r="L1377" s="76"/>
      <c r="M1377" s="76"/>
      <c r="N1377" s="69" t="s">
        <v>5413</v>
      </c>
      <c r="O1377" s="69" t="s">
        <v>123</v>
      </c>
      <c r="P1377" s="76"/>
      <c r="Q1377" s="76"/>
      <c r="R1377" s="73">
        <v>0</v>
      </c>
      <c r="S1377" s="74">
        <f t="shared" si="63"/>
        <v>500</v>
      </c>
      <c r="T1377" s="73">
        <f t="shared" si="64"/>
        <v>500</v>
      </c>
      <c r="U1377" s="75" t="s">
        <v>5414</v>
      </c>
      <c r="V1377" s="69" t="s">
        <v>5415</v>
      </c>
    </row>
    <row r="1378" spans="1:22" ht="12.75" hidden="1" customHeight="1" x14ac:dyDescent="0.15"/>
    <row r="1379" spans="1:22" ht="12.75" hidden="1" customHeight="1" x14ac:dyDescent="0.15">
      <c r="C1379"/>
      <c r="T1379" s="78">
        <f>SUM(T2:T1378)</f>
        <v>100197725</v>
      </c>
    </row>
  </sheetData>
  <autoFilter ref="W1:W1379" xr:uid="{00000000-0001-0000-0100-000000000000}">
    <filterColumn colId="0">
      <customFilters>
        <customFilter operator="notEqual" val=" "/>
      </customFilters>
    </filterColumn>
  </autoFilter>
  <pageMargins left="0.17" right="0.17" top="0.47" bottom="0.47" header="0.3" footer="0.3"/>
  <pageSetup scale="75" orientation="landscape" r:id="rId1"/>
  <headerFooter>
    <oddHeader>&amp;C&amp;A</oddHeader>
    <oddFooter>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E53E-DB87-064F-9F15-D9A9B59D127E}">
  <dimension ref="A1:U352"/>
  <sheetViews>
    <sheetView tabSelected="1" workbookViewId="0">
      <selection activeCell="S66" sqref="S66"/>
    </sheetView>
  </sheetViews>
  <sheetFormatPr baseColWidth="10" defaultRowHeight="13" x14ac:dyDescent="0.15"/>
  <cols>
    <col min="1" max="1" width="5.1640625" bestFit="1" customWidth="1"/>
    <col min="2" max="2" width="11.1640625" style="89" bestFit="1" customWidth="1"/>
    <col min="3" max="3" width="10.83203125" style="90"/>
    <col min="4" max="4" width="8.83203125" bestFit="1" customWidth="1"/>
    <col min="5" max="5" width="6.1640625" bestFit="1" customWidth="1"/>
    <col min="6" max="6" width="5.33203125" bestFit="1" customWidth="1"/>
    <col min="7" max="7" width="24.33203125" bestFit="1" customWidth="1"/>
    <col min="8" max="8" width="5.5" bestFit="1" customWidth="1"/>
    <col min="10" max="10" width="5.1640625" bestFit="1" customWidth="1"/>
    <col min="11" max="11" width="3.6640625" bestFit="1" customWidth="1"/>
    <col min="12" max="12" width="6.1640625" bestFit="1" customWidth="1"/>
    <col min="13" max="13" width="34.33203125" bestFit="1" customWidth="1"/>
    <col min="14" max="14" width="34.5" bestFit="1" customWidth="1"/>
    <col min="15" max="15" width="5.5" bestFit="1" customWidth="1"/>
    <col min="16" max="16" width="5" bestFit="1" customWidth="1"/>
    <col min="17" max="17" width="8.5" bestFit="1" customWidth="1"/>
    <col min="18" max="18" width="10.5" bestFit="1" customWidth="1"/>
    <col min="19" max="19" width="12.83203125" bestFit="1" customWidth="1"/>
    <col min="20" max="20" width="12.1640625" bestFit="1" customWidth="1"/>
    <col min="21" max="21" width="44.83203125" bestFit="1" customWidth="1"/>
  </cols>
  <sheetData>
    <row r="1" spans="1:21" x14ac:dyDescent="0.15">
      <c r="B1" s="89" t="s">
        <v>74</v>
      </c>
      <c r="C1" s="90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</row>
    <row r="2" spans="1:21" x14ac:dyDescent="0.15">
      <c r="A2">
        <v>37</v>
      </c>
      <c r="B2" s="89" t="s">
        <v>297</v>
      </c>
      <c r="C2" s="90">
        <v>44013</v>
      </c>
      <c r="D2" t="s">
        <v>298</v>
      </c>
      <c r="E2">
        <v>7302</v>
      </c>
      <c r="F2" t="s">
        <v>96</v>
      </c>
      <c r="G2" t="s">
        <v>299</v>
      </c>
      <c r="H2" t="s">
        <v>113</v>
      </c>
      <c r="I2" t="s">
        <v>130</v>
      </c>
      <c r="M2" t="s">
        <v>300</v>
      </c>
      <c r="N2" t="s">
        <v>301</v>
      </c>
      <c r="Q2">
        <v>50000</v>
      </c>
      <c r="R2">
        <v>0</v>
      </c>
      <c r="S2">
        <v>50000</v>
      </c>
      <c r="T2" t="s">
        <v>302</v>
      </c>
      <c r="U2" t="s">
        <v>303</v>
      </c>
    </row>
    <row r="3" spans="1:21" x14ac:dyDescent="0.15">
      <c r="A3">
        <v>38</v>
      </c>
      <c r="B3" s="89" t="s">
        <v>304</v>
      </c>
      <c r="C3" s="90">
        <v>44013</v>
      </c>
      <c r="D3" t="s">
        <v>298</v>
      </c>
      <c r="E3">
        <v>8008</v>
      </c>
      <c r="F3" t="s">
        <v>96</v>
      </c>
      <c r="G3" t="s">
        <v>305</v>
      </c>
      <c r="H3" t="s">
        <v>107</v>
      </c>
      <c r="I3" t="s">
        <v>156</v>
      </c>
      <c r="M3" t="s">
        <v>306</v>
      </c>
      <c r="N3" t="s">
        <v>301</v>
      </c>
      <c r="Q3">
        <v>50000</v>
      </c>
      <c r="R3">
        <v>0</v>
      </c>
      <c r="S3">
        <v>50000</v>
      </c>
      <c r="T3" t="s">
        <v>307</v>
      </c>
      <c r="U3" t="s">
        <v>308</v>
      </c>
    </row>
    <row r="4" spans="1:21" x14ac:dyDescent="0.15">
      <c r="A4">
        <v>39</v>
      </c>
      <c r="B4" s="89" t="s">
        <v>309</v>
      </c>
      <c r="C4" s="90">
        <v>44013</v>
      </c>
      <c r="D4" t="s">
        <v>298</v>
      </c>
      <c r="E4">
        <v>2404</v>
      </c>
      <c r="F4" t="s">
        <v>96</v>
      </c>
      <c r="G4" t="s">
        <v>310</v>
      </c>
      <c r="H4" t="s">
        <v>107</v>
      </c>
      <c r="I4" t="s">
        <v>121</v>
      </c>
      <c r="M4" t="s">
        <v>311</v>
      </c>
      <c r="N4" t="s">
        <v>312</v>
      </c>
      <c r="Q4">
        <v>50000</v>
      </c>
      <c r="R4">
        <v>0</v>
      </c>
      <c r="S4">
        <v>50000</v>
      </c>
      <c r="T4" t="s">
        <v>313</v>
      </c>
      <c r="U4" t="s">
        <v>308</v>
      </c>
    </row>
    <row r="5" spans="1:21" x14ac:dyDescent="0.15">
      <c r="A5">
        <v>40</v>
      </c>
      <c r="B5" s="89" t="s">
        <v>314</v>
      </c>
      <c r="C5" s="90">
        <v>44013</v>
      </c>
      <c r="D5" t="s">
        <v>298</v>
      </c>
      <c r="E5">
        <v>9806</v>
      </c>
      <c r="F5" t="s">
        <v>96</v>
      </c>
      <c r="G5" t="s">
        <v>315</v>
      </c>
      <c r="H5" t="s">
        <v>129</v>
      </c>
      <c r="I5" t="s">
        <v>108</v>
      </c>
      <c r="M5" t="s">
        <v>316</v>
      </c>
      <c r="N5" t="s">
        <v>312</v>
      </c>
      <c r="Q5">
        <v>50000</v>
      </c>
      <c r="R5">
        <v>0</v>
      </c>
      <c r="S5">
        <v>50000</v>
      </c>
      <c r="T5" t="s">
        <v>317</v>
      </c>
      <c r="U5" t="s">
        <v>303</v>
      </c>
    </row>
    <row r="6" spans="1:21" x14ac:dyDescent="0.15">
      <c r="A6">
        <v>41</v>
      </c>
      <c r="B6" s="89" t="s">
        <v>318</v>
      </c>
      <c r="C6" s="90">
        <v>44013</v>
      </c>
      <c r="D6" t="s">
        <v>298</v>
      </c>
      <c r="E6">
        <v>5103</v>
      </c>
      <c r="F6" t="s">
        <v>96</v>
      </c>
      <c r="G6" t="s">
        <v>319</v>
      </c>
      <c r="H6" t="s">
        <v>113</v>
      </c>
      <c r="I6" t="s">
        <v>114</v>
      </c>
      <c r="M6" t="s">
        <v>320</v>
      </c>
      <c r="N6" t="s">
        <v>321</v>
      </c>
      <c r="Q6">
        <v>50000</v>
      </c>
      <c r="R6">
        <v>0</v>
      </c>
      <c r="S6">
        <v>50000</v>
      </c>
      <c r="T6" t="s">
        <v>322</v>
      </c>
      <c r="U6" t="s">
        <v>323</v>
      </c>
    </row>
    <row r="7" spans="1:21" x14ac:dyDescent="0.15">
      <c r="A7">
        <v>42</v>
      </c>
      <c r="B7" s="89" t="s">
        <v>324</v>
      </c>
      <c r="C7" s="90">
        <v>44013</v>
      </c>
      <c r="D7" t="s">
        <v>298</v>
      </c>
      <c r="E7">
        <v>2508</v>
      </c>
      <c r="F7" t="s">
        <v>96</v>
      </c>
      <c r="G7" t="s">
        <v>325</v>
      </c>
      <c r="H7" t="s">
        <v>113</v>
      </c>
      <c r="I7" t="s">
        <v>156</v>
      </c>
      <c r="M7" t="s">
        <v>326</v>
      </c>
      <c r="N7" t="s">
        <v>327</v>
      </c>
      <c r="Q7">
        <v>50000</v>
      </c>
      <c r="R7">
        <v>0</v>
      </c>
      <c r="S7">
        <v>50000</v>
      </c>
      <c r="T7" t="s">
        <v>328</v>
      </c>
      <c r="U7" t="s">
        <v>308</v>
      </c>
    </row>
    <row r="8" spans="1:21" x14ac:dyDescent="0.15">
      <c r="A8">
        <v>43</v>
      </c>
      <c r="B8" s="89" t="s">
        <v>329</v>
      </c>
      <c r="C8" s="90">
        <v>44013</v>
      </c>
      <c r="D8" t="s">
        <v>298</v>
      </c>
      <c r="E8">
        <v>8825</v>
      </c>
      <c r="F8" t="s">
        <v>96</v>
      </c>
      <c r="G8" t="s">
        <v>330</v>
      </c>
      <c r="H8" t="s">
        <v>120</v>
      </c>
      <c r="I8" t="s">
        <v>130</v>
      </c>
      <c r="M8" t="s">
        <v>331</v>
      </c>
      <c r="N8" t="s">
        <v>332</v>
      </c>
      <c r="Q8">
        <v>50000</v>
      </c>
      <c r="R8">
        <v>0</v>
      </c>
      <c r="S8">
        <v>50000</v>
      </c>
      <c r="T8" t="s">
        <v>333</v>
      </c>
      <c r="U8" t="s">
        <v>334</v>
      </c>
    </row>
    <row r="9" spans="1:21" x14ac:dyDescent="0.15">
      <c r="A9">
        <v>44</v>
      </c>
      <c r="B9" s="89" t="s">
        <v>335</v>
      </c>
      <c r="C9" s="90">
        <v>44013</v>
      </c>
      <c r="D9" t="s">
        <v>298</v>
      </c>
      <c r="E9">
        <v>3304</v>
      </c>
      <c r="F9" t="s">
        <v>96</v>
      </c>
      <c r="G9" t="s">
        <v>336</v>
      </c>
      <c r="H9" t="s">
        <v>120</v>
      </c>
      <c r="I9" t="s">
        <v>114</v>
      </c>
      <c r="M9" t="s">
        <v>337</v>
      </c>
      <c r="N9" t="s">
        <v>301</v>
      </c>
      <c r="Q9">
        <v>50000</v>
      </c>
      <c r="R9">
        <v>0</v>
      </c>
      <c r="S9">
        <v>50000</v>
      </c>
      <c r="T9" t="s">
        <v>338</v>
      </c>
      <c r="U9" t="s">
        <v>339</v>
      </c>
    </row>
    <row r="10" spans="1:21" x14ac:dyDescent="0.15">
      <c r="A10">
        <v>45</v>
      </c>
      <c r="B10" s="89" t="s">
        <v>340</v>
      </c>
      <c r="C10" s="90">
        <v>44013</v>
      </c>
      <c r="D10" t="s">
        <v>298</v>
      </c>
      <c r="E10">
        <v>2316</v>
      </c>
      <c r="F10" t="s">
        <v>96</v>
      </c>
      <c r="G10" t="s">
        <v>341</v>
      </c>
      <c r="H10" t="s">
        <v>107</v>
      </c>
      <c r="I10" t="s">
        <v>121</v>
      </c>
      <c r="M10" t="s">
        <v>342</v>
      </c>
      <c r="N10" t="s">
        <v>312</v>
      </c>
      <c r="Q10">
        <v>50000</v>
      </c>
      <c r="R10">
        <v>0</v>
      </c>
      <c r="S10">
        <v>50000</v>
      </c>
      <c r="T10" t="s">
        <v>343</v>
      </c>
      <c r="U10" t="s">
        <v>308</v>
      </c>
    </row>
    <row r="11" spans="1:21" x14ac:dyDescent="0.15">
      <c r="A11">
        <v>92</v>
      </c>
      <c r="B11" s="89" t="s">
        <v>548</v>
      </c>
      <c r="C11" s="90">
        <v>44014</v>
      </c>
      <c r="D11" t="s">
        <v>298</v>
      </c>
      <c r="E11">
        <v>13601</v>
      </c>
      <c r="F11" t="s">
        <v>96</v>
      </c>
      <c r="G11" t="s">
        <v>549</v>
      </c>
      <c r="H11" t="s">
        <v>173</v>
      </c>
      <c r="I11" t="s">
        <v>142</v>
      </c>
      <c r="M11" t="s">
        <v>550</v>
      </c>
      <c r="N11" t="s">
        <v>406</v>
      </c>
      <c r="Q11">
        <v>50000</v>
      </c>
      <c r="R11">
        <v>0</v>
      </c>
      <c r="S11">
        <v>50000</v>
      </c>
      <c r="T11" t="s">
        <v>551</v>
      </c>
      <c r="U11" t="s">
        <v>552</v>
      </c>
    </row>
    <row r="12" spans="1:21" x14ac:dyDescent="0.15">
      <c r="A12">
        <v>93</v>
      </c>
      <c r="B12" s="89" t="s">
        <v>553</v>
      </c>
      <c r="C12" s="90">
        <v>44014</v>
      </c>
      <c r="D12" t="s">
        <v>298</v>
      </c>
      <c r="E12">
        <v>3057</v>
      </c>
      <c r="F12" t="s">
        <v>96</v>
      </c>
      <c r="G12" t="s">
        <v>554</v>
      </c>
      <c r="H12" t="s">
        <v>107</v>
      </c>
      <c r="I12" t="s">
        <v>489</v>
      </c>
      <c r="M12" t="s">
        <v>555</v>
      </c>
      <c r="N12" t="s">
        <v>556</v>
      </c>
      <c r="Q12">
        <v>50000</v>
      </c>
      <c r="R12">
        <v>0</v>
      </c>
      <c r="S12">
        <v>50000</v>
      </c>
      <c r="T12" t="s">
        <v>557</v>
      </c>
      <c r="U12" t="s">
        <v>308</v>
      </c>
    </row>
    <row r="13" spans="1:21" x14ac:dyDescent="0.15">
      <c r="A13">
        <v>94</v>
      </c>
      <c r="B13" s="89" t="s">
        <v>558</v>
      </c>
      <c r="C13" s="90">
        <v>44014</v>
      </c>
      <c r="D13" t="s">
        <v>298</v>
      </c>
      <c r="E13">
        <v>490</v>
      </c>
      <c r="F13" t="s">
        <v>559</v>
      </c>
      <c r="G13" t="s">
        <v>128</v>
      </c>
      <c r="H13" t="s">
        <v>129</v>
      </c>
      <c r="I13" t="s">
        <v>162</v>
      </c>
      <c r="M13" t="s">
        <v>560</v>
      </c>
      <c r="N13" t="s">
        <v>556</v>
      </c>
      <c r="Q13">
        <v>50000</v>
      </c>
      <c r="R13">
        <v>0</v>
      </c>
      <c r="S13">
        <v>50000</v>
      </c>
      <c r="T13" t="s">
        <v>561</v>
      </c>
      <c r="U13" t="s">
        <v>562</v>
      </c>
    </row>
    <row r="14" spans="1:21" x14ac:dyDescent="0.15">
      <c r="A14">
        <v>95</v>
      </c>
      <c r="B14" s="89" t="s">
        <v>563</v>
      </c>
      <c r="C14" s="90">
        <v>44014</v>
      </c>
      <c r="D14" t="s">
        <v>298</v>
      </c>
      <c r="E14">
        <v>5322</v>
      </c>
      <c r="F14" t="s">
        <v>96</v>
      </c>
      <c r="G14" t="s">
        <v>564</v>
      </c>
      <c r="H14" t="s">
        <v>107</v>
      </c>
      <c r="I14" t="s">
        <v>135</v>
      </c>
      <c r="M14" t="s">
        <v>565</v>
      </c>
      <c r="N14" t="s">
        <v>566</v>
      </c>
      <c r="Q14">
        <v>50000</v>
      </c>
      <c r="R14">
        <v>0</v>
      </c>
      <c r="S14">
        <v>50000</v>
      </c>
      <c r="T14" t="s">
        <v>567</v>
      </c>
      <c r="U14" t="s">
        <v>334</v>
      </c>
    </row>
    <row r="15" spans="1:21" x14ac:dyDescent="0.15">
      <c r="A15">
        <v>96</v>
      </c>
      <c r="B15" s="89" t="s">
        <v>568</v>
      </c>
      <c r="C15" s="90">
        <v>44014</v>
      </c>
      <c r="D15" t="s">
        <v>298</v>
      </c>
      <c r="E15">
        <v>3069</v>
      </c>
      <c r="F15" t="s">
        <v>96</v>
      </c>
      <c r="G15" t="s">
        <v>554</v>
      </c>
      <c r="H15" t="s">
        <v>107</v>
      </c>
      <c r="I15" t="s">
        <v>489</v>
      </c>
      <c r="M15" t="s">
        <v>569</v>
      </c>
      <c r="N15" t="s">
        <v>566</v>
      </c>
      <c r="Q15">
        <v>50000</v>
      </c>
      <c r="R15">
        <v>0</v>
      </c>
      <c r="S15">
        <v>50000</v>
      </c>
      <c r="T15" t="s">
        <v>570</v>
      </c>
      <c r="U15" t="s">
        <v>562</v>
      </c>
    </row>
    <row r="16" spans="1:21" x14ac:dyDescent="0.15">
      <c r="A16">
        <v>98</v>
      </c>
      <c r="B16" s="89" t="s">
        <v>577</v>
      </c>
      <c r="C16" s="90">
        <v>44014</v>
      </c>
      <c r="D16" t="s">
        <v>298</v>
      </c>
      <c r="E16">
        <v>5106</v>
      </c>
      <c r="F16" t="s">
        <v>96</v>
      </c>
      <c r="G16" t="s">
        <v>578</v>
      </c>
      <c r="H16" t="s">
        <v>113</v>
      </c>
      <c r="I16" t="s">
        <v>162</v>
      </c>
      <c r="M16" t="s">
        <v>579</v>
      </c>
      <c r="N16" t="s">
        <v>566</v>
      </c>
      <c r="Q16">
        <v>50000</v>
      </c>
      <c r="R16">
        <v>0</v>
      </c>
      <c r="S16">
        <v>50000</v>
      </c>
      <c r="T16" t="s">
        <v>580</v>
      </c>
      <c r="U16" t="s">
        <v>334</v>
      </c>
    </row>
    <row r="17" spans="1:21" x14ac:dyDescent="0.15">
      <c r="A17">
        <v>99</v>
      </c>
      <c r="B17" s="89" t="s">
        <v>581</v>
      </c>
      <c r="C17" s="90">
        <v>44014</v>
      </c>
      <c r="D17" t="s">
        <v>298</v>
      </c>
      <c r="E17">
        <v>13501</v>
      </c>
      <c r="F17" t="s">
        <v>96</v>
      </c>
      <c r="G17" t="s">
        <v>582</v>
      </c>
      <c r="H17" t="s">
        <v>173</v>
      </c>
      <c r="I17" t="s">
        <v>142</v>
      </c>
      <c r="M17" t="s">
        <v>583</v>
      </c>
      <c r="N17" t="s">
        <v>566</v>
      </c>
      <c r="Q17">
        <v>50000</v>
      </c>
      <c r="R17">
        <v>0</v>
      </c>
      <c r="S17">
        <v>50000</v>
      </c>
      <c r="T17" t="s">
        <v>584</v>
      </c>
      <c r="U17" t="s">
        <v>334</v>
      </c>
    </row>
    <row r="18" spans="1:21" x14ac:dyDescent="0.15">
      <c r="A18">
        <v>100</v>
      </c>
      <c r="B18" s="89" t="s">
        <v>585</v>
      </c>
      <c r="C18" s="90">
        <v>44014</v>
      </c>
      <c r="D18" t="s">
        <v>298</v>
      </c>
      <c r="E18">
        <v>3506</v>
      </c>
      <c r="F18" t="s">
        <v>96</v>
      </c>
      <c r="G18" t="s">
        <v>586</v>
      </c>
      <c r="H18" t="s">
        <v>173</v>
      </c>
      <c r="I18" t="s">
        <v>130</v>
      </c>
      <c r="M18" t="s">
        <v>587</v>
      </c>
      <c r="N18" t="s">
        <v>566</v>
      </c>
      <c r="Q18">
        <v>50000</v>
      </c>
      <c r="R18">
        <v>0</v>
      </c>
      <c r="S18">
        <v>50000</v>
      </c>
      <c r="T18" t="s">
        <v>588</v>
      </c>
      <c r="U18" t="s">
        <v>303</v>
      </c>
    </row>
    <row r="19" spans="1:21" x14ac:dyDescent="0.15">
      <c r="A19">
        <v>101</v>
      </c>
      <c r="B19" s="89" t="s">
        <v>589</v>
      </c>
      <c r="C19" s="90">
        <v>44014</v>
      </c>
      <c r="D19" t="s">
        <v>298</v>
      </c>
      <c r="E19">
        <v>2714</v>
      </c>
      <c r="F19" t="s">
        <v>96</v>
      </c>
      <c r="G19" t="s">
        <v>590</v>
      </c>
      <c r="H19" t="s">
        <v>173</v>
      </c>
      <c r="I19" t="s">
        <v>121</v>
      </c>
      <c r="M19" t="s">
        <v>591</v>
      </c>
      <c r="N19" t="s">
        <v>566</v>
      </c>
      <c r="Q19">
        <v>50000</v>
      </c>
      <c r="R19">
        <v>0</v>
      </c>
      <c r="S19">
        <v>50000</v>
      </c>
      <c r="T19" t="s">
        <v>592</v>
      </c>
      <c r="U19" t="s">
        <v>308</v>
      </c>
    </row>
    <row r="20" spans="1:21" x14ac:dyDescent="0.15">
      <c r="A20">
        <v>129</v>
      </c>
      <c r="B20" s="89" t="s">
        <v>718</v>
      </c>
      <c r="C20" s="90">
        <v>44018</v>
      </c>
      <c r="D20" t="s">
        <v>719</v>
      </c>
      <c r="E20">
        <v>2600</v>
      </c>
      <c r="F20" t="s">
        <v>96</v>
      </c>
      <c r="G20" t="s">
        <v>720</v>
      </c>
      <c r="H20" t="s">
        <v>107</v>
      </c>
      <c r="I20" t="s">
        <v>142</v>
      </c>
      <c r="M20" t="s">
        <v>721</v>
      </c>
      <c r="N20" t="s">
        <v>722</v>
      </c>
      <c r="Q20">
        <v>104609</v>
      </c>
      <c r="R20">
        <v>0</v>
      </c>
      <c r="S20">
        <v>104609</v>
      </c>
      <c r="T20" t="s">
        <v>723</v>
      </c>
      <c r="U20" t="s">
        <v>724</v>
      </c>
    </row>
    <row r="21" spans="1:21" x14ac:dyDescent="0.15">
      <c r="A21">
        <v>212</v>
      </c>
      <c r="B21" s="89" t="s">
        <v>1076</v>
      </c>
      <c r="C21" s="90">
        <v>44019</v>
      </c>
      <c r="D21" t="s">
        <v>298</v>
      </c>
      <c r="E21">
        <v>6902</v>
      </c>
      <c r="F21" t="s">
        <v>96</v>
      </c>
      <c r="G21" t="s">
        <v>1077</v>
      </c>
      <c r="H21" t="s">
        <v>107</v>
      </c>
      <c r="I21" t="s">
        <v>135</v>
      </c>
      <c r="M21" t="s">
        <v>1078</v>
      </c>
      <c r="Q21">
        <v>50000</v>
      </c>
      <c r="R21">
        <v>0</v>
      </c>
      <c r="S21">
        <v>50000</v>
      </c>
      <c r="T21" t="s">
        <v>1079</v>
      </c>
      <c r="U21" t="s">
        <v>303</v>
      </c>
    </row>
    <row r="22" spans="1:21" x14ac:dyDescent="0.15">
      <c r="A22">
        <v>213</v>
      </c>
      <c r="B22" s="89" t="s">
        <v>1080</v>
      </c>
      <c r="C22" s="90">
        <v>44019</v>
      </c>
      <c r="D22" t="s">
        <v>298</v>
      </c>
      <c r="E22">
        <v>6204</v>
      </c>
      <c r="F22" t="s">
        <v>96</v>
      </c>
      <c r="G22" t="s">
        <v>1081</v>
      </c>
      <c r="H22" t="s">
        <v>107</v>
      </c>
      <c r="I22" t="s">
        <v>114</v>
      </c>
      <c r="M22" t="s">
        <v>1082</v>
      </c>
      <c r="N22" t="s">
        <v>123</v>
      </c>
      <c r="Q22">
        <v>50000</v>
      </c>
      <c r="R22">
        <v>0</v>
      </c>
      <c r="S22">
        <v>50000</v>
      </c>
      <c r="T22" t="s">
        <v>1083</v>
      </c>
      <c r="U22" t="s">
        <v>308</v>
      </c>
    </row>
    <row r="23" spans="1:21" x14ac:dyDescent="0.15">
      <c r="A23">
        <v>216</v>
      </c>
      <c r="B23" s="89" t="s">
        <v>1092</v>
      </c>
      <c r="C23" s="90">
        <v>44019</v>
      </c>
      <c r="D23" t="s">
        <v>298</v>
      </c>
      <c r="E23">
        <v>9512</v>
      </c>
      <c r="F23" t="s">
        <v>96</v>
      </c>
      <c r="G23" t="s">
        <v>1093</v>
      </c>
      <c r="H23" t="s">
        <v>107</v>
      </c>
      <c r="I23" t="s">
        <v>142</v>
      </c>
      <c r="M23" t="s">
        <v>1094</v>
      </c>
      <c r="N23" t="s">
        <v>1095</v>
      </c>
      <c r="Q23">
        <v>50000</v>
      </c>
      <c r="R23">
        <v>0</v>
      </c>
      <c r="S23">
        <v>50000</v>
      </c>
      <c r="T23" t="s">
        <v>1096</v>
      </c>
      <c r="U23" t="s">
        <v>308</v>
      </c>
    </row>
    <row r="24" spans="1:21" x14ac:dyDescent="0.15">
      <c r="A24">
        <v>217</v>
      </c>
      <c r="B24" s="89" t="s">
        <v>1097</v>
      </c>
      <c r="C24" s="90">
        <v>44019</v>
      </c>
      <c r="D24" t="s">
        <v>298</v>
      </c>
      <c r="E24">
        <v>713</v>
      </c>
      <c r="F24" t="s">
        <v>96</v>
      </c>
      <c r="G24" t="s">
        <v>1098</v>
      </c>
      <c r="H24" t="s">
        <v>129</v>
      </c>
      <c r="I24" t="s">
        <v>121</v>
      </c>
      <c r="M24" t="s">
        <v>1099</v>
      </c>
      <c r="N24" t="s">
        <v>1095</v>
      </c>
      <c r="Q24">
        <v>50000</v>
      </c>
      <c r="R24">
        <v>0</v>
      </c>
      <c r="S24">
        <v>50000</v>
      </c>
      <c r="T24" t="s">
        <v>1100</v>
      </c>
      <c r="U24" t="s">
        <v>323</v>
      </c>
    </row>
    <row r="25" spans="1:21" x14ac:dyDescent="0.15">
      <c r="A25">
        <v>218</v>
      </c>
      <c r="B25" s="89" t="s">
        <v>1101</v>
      </c>
      <c r="C25" s="90">
        <v>44019</v>
      </c>
      <c r="D25" t="s">
        <v>298</v>
      </c>
      <c r="E25">
        <v>9703</v>
      </c>
      <c r="F25" t="s">
        <v>96</v>
      </c>
      <c r="G25" t="s">
        <v>1102</v>
      </c>
      <c r="H25" t="s">
        <v>113</v>
      </c>
      <c r="I25" t="s">
        <v>135</v>
      </c>
      <c r="M25" t="s">
        <v>1103</v>
      </c>
      <c r="N25" t="s">
        <v>1104</v>
      </c>
      <c r="Q25">
        <v>50000</v>
      </c>
      <c r="R25">
        <v>0</v>
      </c>
      <c r="S25">
        <v>50000</v>
      </c>
      <c r="T25" t="s">
        <v>1105</v>
      </c>
      <c r="U25" t="s">
        <v>334</v>
      </c>
    </row>
    <row r="26" spans="1:21" x14ac:dyDescent="0.15">
      <c r="A26">
        <v>219</v>
      </c>
      <c r="B26" s="89" t="s">
        <v>1106</v>
      </c>
      <c r="C26" s="90">
        <v>44019</v>
      </c>
      <c r="D26" t="s">
        <v>298</v>
      </c>
      <c r="E26">
        <v>9815</v>
      </c>
      <c r="F26" t="s">
        <v>96</v>
      </c>
      <c r="G26" t="s">
        <v>1107</v>
      </c>
      <c r="H26" t="s">
        <v>107</v>
      </c>
      <c r="I26" t="s">
        <v>135</v>
      </c>
      <c r="M26" t="s">
        <v>1108</v>
      </c>
      <c r="N26" t="s">
        <v>1109</v>
      </c>
      <c r="Q26">
        <v>50000</v>
      </c>
      <c r="R26">
        <v>0</v>
      </c>
      <c r="S26">
        <v>50000</v>
      </c>
      <c r="T26" t="s">
        <v>1110</v>
      </c>
      <c r="U26" t="s">
        <v>1111</v>
      </c>
    </row>
    <row r="27" spans="1:21" x14ac:dyDescent="0.15">
      <c r="A27">
        <v>220</v>
      </c>
      <c r="B27" s="89" t="s">
        <v>1112</v>
      </c>
      <c r="C27" s="90">
        <v>44019</v>
      </c>
      <c r="D27" t="s">
        <v>298</v>
      </c>
      <c r="E27">
        <v>9910</v>
      </c>
      <c r="F27" t="s">
        <v>96</v>
      </c>
      <c r="G27" t="s">
        <v>1113</v>
      </c>
      <c r="H27" t="s">
        <v>113</v>
      </c>
      <c r="I27" t="s">
        <v>135</v>
      </c>
      <c r="M27" t="s">
        <v>1114</v>
      </c>
      <c r="N27" t="s">
        <v>1109</v>
      </c>
      <c r="Q27">
        <v>50000</v>
      </c>
      <c r="R27">
        <v>0</v>
      </c>
      <c r="S27">
        <v>50000</v>
      </c>
      <c r="T27" t="s">
        <v>1115</v>
      </c>
      <c r="U27" t="s">
        <v>334</v>
      </c>
    </row>
    <row r="28" spans="1:21" x14ac:dyDescent="0.15">
      <c r="A28">
        <v>239</v>
      </c>
      <c r="B28" s="89" t="s">
        <v>1180</v>
      </c>
      <c r="C28" s="90">
        <v>44019</v>
      </c>
      <c r="D28" t="s">
        <v>298</v>
      </c>
      <c r="E28">
        <v>9108</v>
      </c>
      <c r="F28" t="s">
        <v>96</v>
      </c>
      <c r="G28" t="s">
        <v>1181</v>
      </c>
      <c r="H28" t="s">
        <v>107</v>
      </c>
      <c r="I28" t="s">
        <v>108</v>
      </c>
      <c r="M28" t="s">
        <v>1182</v>
      </c>
      <c r="N28" t="s">
        <v>1183</v>
      </c>
      <c r="Q28">
        <v>50000</v>
      </c>
      <c r="R28">
        <v>0</v>
      </c>
      <c r="S28">
        <v>50000</v>
      </c>
      <c r="T28" t="s">
        <v>1184</v>
      </c>
      <c r="U28" t="s">
        <v>303</v>
      </c>
    </row>
    <row r="29" spans="1:21" x14ac:dyDescent="0.15">
      <c r="A29">
        <v>240</v>
      </c>
      <c r="B29" s="89" t="s">
        <v>1185</v>
      </c>
      <c r="C29" s="90">
        <v>44019</v>
      </c>
      <c r="D29" t="s">
        <v>298</v>
      </c>
      <c r="E29">
        <v>4117</v>
      </c>
      <c r="F29" t="s">
        <v>96</v>
      </c>
      <c r="G29" t="s">
        <v>1186</v>
      </c>
      <c r="H29" t="s">
        <v>107</v>
      </c>
      <c r="I29" t="s">
        <v>130</v>
      </c>
      <c r="M29" t="s">
        <v>1187</v>
      </c>
      <c r="N29" t="s">
        <v>1183</v>
      </c>
      <c r="Q29">
        <v>50000</v>
      </c>
      <c r="R29">
        <v>0</v>
      </c>
      <c r="S29">
        <v>50000</v>
      </c>
      <c r="T29" t="s">
        <v>1188</v>
      </c>
      <c r="U29" t="s">
        <v>303</v>
      </c>
    </row>
    <row r="30" spans="1:21" x14ac:dyDescent="0.15">
      <c r="A30">
        <v>241</v>
      </c>
      <c r="B30" s="89" t="s">
        <v>1189</v>
      </c>
      <c r="C30" s="90">
        <v>44019</v>
      </c>
      <c r="D30" t="s">
        <v>298</v>
      </c>
      <c r="E30">
        <v>13402</v>
      </c>
      <c r="F30" t="s">
        <v>96</v>
      </c>
      <c r="G30" t="s">
        <v>1190</v>
      </c>
      <c r="H30" t="s">
        <v>129</v>
      </c>
      <c r="I30" t="s">
        <v>142</v>
      </c>
      <c r="M30" t="s">
        <v>1191</v>
      </c>
      <c r="N30" t="s">
        <v>1192</v>
      </c>
      <c r="Q30">
        <v>50000</v>
      </c>
      <c r="R30">
        <v>0</v>
      </c>
      <c r="S30">
        <v>50000</v>
      </c>
      <c r="T30" t="s">
        <v>1193</v>
      </c>
      <c r="U30" t="s">
        <v>303</v>
      </c>
    </row>
    <row r="31" spans="1:21" x14ac:dyDescent="0.15">
      <c r="A31">
        <v>242</v>
      </c>
      <c r="B31" s="89" t="s">
        <v>1194</v>
      </c>
      <c r="C31" s="90">
        <v>44019</v>
      </c>
      <c r="D31" t="s">
        <v>298</v>
      </c>
      <c r="E31">
        <v>7113</v>
      </c>
      <c r="F31" t="s">
        <v>96</v>
      </c>
      <c r="G31" t="s">
        <v>97</v>
      </c>
      <c r="H31" t="s">
        <v>98</v>
      </c>
      <c r="I31" t="s">
        <v>99</v>
      </c>
      <c r="M31" t="s">
        <v>1195</v>
      </c>
      <c r="N31" t="s">
        <v>327</v>
      </c>
      <c r="Q31">
        <v>50000</v>
      </c>
      <c r="R31">
        <v>0</v>
      </c>
      <c r="S31">
        <v>50000</v>
      </c>
      <c r="T31" t="s">
        <v>1196</v>
      </c>
      <c r="U31" t="s">
        <v>303</v>
      </c>
    </row>
    <row r="32" spans="1:21" x14ac:dyDescent="0.15">
      <c r="A32">
        <v>243</v>
      </c>
      <c r="B32" s="89" t="s">
        <v>1197</v>
      </c>
      <c r="C32" s="90">
        <v>44019</v>
      </c>
      <c r="D32" t="s">
        <v>298</v>
      </c>
      <c r="E32">
        <v>11420</v>
      </c>
      <c r="F32" t="s">
        <v>96</v>
      </c>
      <c r="G32" t="s">
        <v>1198</v>
      </c>
      <c r="H32" t="s">
        <v>173</v>
      </c>
      <c r="I32" t="s">
        <v>135</v>
      </c>
      <c r="M32" t="s">
        <v>1199</v>
      </c>
      <c r="N32" t="s">
        <v>327</v>
      </c>
      <c r="Q32">
        <v>50000</v>
      </c>
      <c r="R32">
        <v>0</v>
      </c>
      <c r="S32">
        <v>50000</v>
      </c>
      <c r="T32" t="s">
        <v>1200</v>
      </c>
      <c r="U32" t="s">
        <v>303</v>
      </c>
    </row>
    <row r="33" spans="1:21" x14ac:dyDescent="0.15">
      <c r="A33">
        <v>244</v>
      </c>
      <c r="B33" s="89" t="s">
        <v>1201</v>
      </c>
      <c r="C33" s="90">
        <v>44019</v>
      </c>
      <c r="D33" t="s">
        <v>298</v>
      </c>
      <c r="E33">
        <v>1109</v>
      </c>
      <c r="F33" t="s">
        <v>96</v>
      </c>
      <c r="G33" t="s">
        <v>1202</v>
      </c>
      <c r="H33" t="s">
        <v>173</v>
      </c>
      <c r="I33" t="s">
        <v>121</v>
      </c>
      <c r="M33" t="s">
        <v>1203</v>
      </c>
      <c r="N33" t="s">
        <v>327</v>
      </c>
      <c r="Q33">
        <v>50000</v>
      </c>
      <c r="R33">
        <v>0</v>
      </c>
      <c r="S33">
        <v>50000</v>
      </c>
      <c r="T33" t="s">
        <v>1204</v>
      </c>
      <c r="U33" t="s">
        <v>308</v>
      </c>
    </row>
    <row r="34" spans="1:21" x14ac:dyDescent="0.15">
      <c r="A34">
        <v>246</v>
      </c>
      <c r="B34" s="89" t="s">
        <v>1208</v>
      </c>
      <c r="C34" s="90">
        <v>44019</v>
      </c>
      <c r="D34" t="s">
        <v>298</v>
      </c>
      <c r="E34">
        <v>5909</v>
      </c>
      <c r="F34" t="s">
        <v>96</v>
      </c>
      <c r="G34" t="s">
        <v>1209</v>
      </c>
      <c r="H34" t="s">
        <v>1210</v>
      </c>
      <c r="I34" t="s">
        <v>162</v>
      </c>
      <c r="M34" t="s">
        <v>1211</v>
      </c>
      <c r="N34" t="s">
        <v>327</v>
      </c>
      <c r="Q34">
        <v>50000</v>
      </c>
      <c r="R34">
        <v>0</v>
      </c>
      <c r="S34">
        <v>50000</v>
      </c>
      <c r="T34" t="s">
        <v>1212</v>
      </c>
      <c r="U34" t="s">
        <v>308</v>
      </c>
    </row>
    <row r="35" spans="1:21" x14ac:dyDescent="0.15">
      <c r="A35">
        <v>247</v>
      </c>
      <c r="B35" s="89" t="s">
        <v>1213</v>
      </c>
      <c r="C35" s="90">
        <v>44019</v>
      </c>
      <c r="D35" t="s">
        <v>298</v>
      </c>
      <c r="E35">
        <v>10912</v>
      </c>
      <c r="F35" t="s">
        <v>96</v>
      </c>
      <c r="G35" t="s">
        <v>688</v>
      </c>
      <c r="H35" t="s">
        <v>527</v>
      </c>
      <c r="I35" t="s">
        <v>108</v>
      </c>
      <c r="M35" t="s">
        <v>689</v>
      </c>
      <c r="N35" t="s">
        <v>1095</v>
      </c>
      <c r="Q35">
        <v>50000</v>
      </c>
      <c r="R35">
        <v>0</v>
      </c>
      <c r="S35">
        <v>50000</v>
      </c>
      <c r="T35" t="s">
        <v>690</v>
      </c>
      <c r="U35" t="s">
        <v>308</v>
      </c>
    </row>
    <row r="36" spans="1:21" x14ac:dyDescent="0.15">
      <c r="A36">
        <v>248</v>
      </c>
      <c r="B36" s="89" t="s">
        <v>1214</v>
      </c>
      <c r="C36" s="90">
        <v>44019</v>
      </c>
      <c r="D36" t="s">
        <v>298</v>
      </c>
      <c r="E36">
        <v>6209</v>
      </c>
      <c r="F36" t="s">
        <v>96</v>
      </c>
      <c r="G36" t="s">
        <v>1215</v>
      </c>
      <c r="H36" t="s">
        <v>129</v>
      </c>
      <c r="I36" t="s">
        <v>135</v>
      </c>
      <c r="M36" t="s">
        <v>1216</v>
      </c>
      <c r="N36" t="s">
        <v>1192</v>
      </c>
      <c r="Q36">
        <v>50000</v>
      </c>
      <c r="R36">
        <v>0</v>
      </c>
      <c r="S36">
        <v>50000</v>
      </c>
      <c r="T36" t="s">
        <v>1217</v>
      </c>
      <c r="U36" t="s">
        <v>303</v>
      </c>
    </row>
    <row r="37" spans="1:21" x14ac:dyDescent="0.15">
      <c r="A37">
        <v>249</v>
      </c>
      <c r="B37" s="89" t="s">
        <v>1218</v>
      </c>
      <c r="C37" s="90">
        <v>44019</v>
      </c>
      <c r="D37" t="s">
        <v>298</v>
      </c>
      <c r="E37">
        <v>11902</v>
      </c>
      <c r="F37" t="s">
        <v>96</v>
      </c>
      <c r="G37" t="s">
        <v>1219</v>
      </c>
      <c r="H37" t="s">
        <v>113</v>
      </c>
      <c r="I37" t="s">
        <v>108</v>
      </c>
      <c r="M37" t="s">
        <v>1220</v>
      </c>
      <c r="N37" t="s">
        <v>870</v>
      </c>
      <c r="Q37">
        <v>50000</v>
      </c>
      <c r="R37">
        <v>0</v>
      </c>
      <c r="S37">
        <v>50000</v>
      </c>
      <c r="T37" t="s">
        <v>1221</v>
      </c>
      <c r="U37" t="s">
        <v>303</v>
      </c>
    </row>
    <row r="38" spans="1:21" x14ac:dyDescent="0.15">
      <c r="A38">
        <v>250</v>
      </c>
      <c r="B38" s="89" t="s">
        <v>1222</v>
      </c>
      <c r="C38" s="90">
        <v>44019</v>
      </c>
      <c r="D38" t="s">
        <v>298</v>
      </c>
      <c r="E38">
        <v>10017</v>
      </c>
      <c r="F38" t="s">
        <v>96</v>
      </c>
      <c r="G38" t="s">
        <v>1223</v>
      </c>
      <c r="H38" t="s">
        <v>173</v>
      </c>
      <c r="I38" t="s">
        <v>135</v>
      </c>
      <c r="M38" t="s">
        <v>1224</v>
      </c>
      <c r="N38" t="s">
        <v>556</v>
      </c>
      <c r="Q38">
        <v>50000</v>
      </c>
      <c r="R38">
        <v>0</v>
      </c>
      <c r="S38">
        <v>50000</v>
      </c>
      <c r="T38" t="s">
        <v>1225</v>
      </c>
      <c r="U38" t="s">
        <v>1226</v>
      </c>
    </row>
    <row r="39" spans="1:21" x14ac:dyDescent="0.15">
      <c r="A39">
        <v>251</v>
      </c>
      <c r="B39" s="89" t="s">
        <v>1227</v>
      </c>
      <c r="C39" s="90">
        <v>44019</v>
      </c>
      <c r="D39" t="s">
        <v>298</v>
      </c>
      <c r="E39">
        <v>5411</v>
      </c>
      <c r="F39" t="s">
        <v>96</v>
      </c>
      <c r="G39" t="s">
        <v>1228</v>
      </c>
      <c r="H39" t="s">
        <v>129</v>
      </c>
      <c r="I39" t="s">
        <v>130</v>
      </c>
      <c r="M39" t="s">
        <v>1229</v>
      </c>
      <c r="N39" t="s">
        <v>556</v>
      </c>
      <c r="Q39">
        <v>50000</v>
      </c>
      <c r="R39">
        <v>0</v>
      </c>
      <c r="S39">
        <v>50000</v>
      </c>
      <c r="T39" t="s">
        <v>1230</v>
      </c>
      <c r="U39" t="s">
        <v>303</v>
      </c>
    </row>
    <row r="40" spans="1:21" x14ac:dyDescent="0.15">
      <c r="A40">
        <v>252</v>
      </c>
      <c r="B40" s="89" t="s">
        <v>1231</v>
      </c>
      <c r="C40" s="90">
        <v>44019</v>
      </c>
      <c r="D40" t="s">
        <v>298</v>
      </c>
      <c r="E40">
        <v>11111</v>
      </c>
      <c r="F40" t="s">
        <v>96</v>
      </c>
      <c r="G40" t="s">
        <v>1232</v>
      </c>
      <c r="H40" t="s">
        <v>173</v>
      </c>
      <c r="I40" t="s">
        <v>114</v>
      </c>
      <c r="M40" t="s">
        <v>1233</v>
      </c>
      <c r="N40" t="s">
        <v>556</v>
      </c>
      <c r="Q40">
        <v>50000</v>
      </c>
      <c r="R40">
        <v>0</v>
      </c>
      <c r="S40">
        <v>50000</v>
      </c>
      <c r="T40" t="s">
        <v>1234</v>
      </c>
      <c r="U40" t="s">
        <v>303</v>
      </c>
    </row>
    <row r="41" spans="1:21" x14ac:dyDescent="0.15">
      <c r="A41">
        <v>253</v>
      </c>
      <c r="B41" s="89" t="s">
        <v>1235</v>
      </c>
      <c r="C41" s="90">
        <v>44019</v>
      </c>
      <c r="D41" t="s">
        <v>298</v>
      </c>
      <c r="E41">
        <v>6105</v>
      </c>
      <c r="F41" t="s">
        <v>96</v>
      </c>
      <c r="G41" t="s">
        <v>1236</v>
      </c>
      <c r="H41" t="s">
        <v>173</v>
      </c>
      <c r="I41" t="s">
        <v>130</v>
      </c>
      <c r="M41" t="s">
        <v>1237</v>
      </c>
      <c r="N41" t="s">
        <v>556</v>
      </c>
      <c r="Q41">
        <v>50000</v>
      </c>
      <c r="R41">
        <v>0</v>
      </c>
      <c r="S41">
        <v>50000</v>
      </c>
      <c r="T41" t="s">
        <v>1238</v>
      </c>
      <c r="U41" t="s">
        <v>1239</v>
      </c>
    </row>
    <row r="42" spans="1:21" x14ac:dyDescent="0.15">
      <c r="A42">
        <v>254</v>
      </c>
      <c r="B42" s="89" t="s">
        <v>1240</v>
      </c>
      <c r="C42" s="90">
        <v>44019</v>
      </c>
      <c r="D42" t="s">
        <v>298</v>
      </c>
      <c r="E42">
        <v>11000</v>
      </c>
      <c r="F42" t="s">
        <v>96</v>
      </c>
      <c r="G42" t="s">
        <v>1241</v>
      </c>
      <c r="H42" t="s">
        <v>113</v>
      </c>
      <c r="I42" t="s">
        <v>135</v>
      </c>
      <c r="M42" t="s">
        <v>1242</v>
      </c>
      <c r="N42" t="s">
        <v>1192</v>
      </c>
      <c r="Q42">
        <v>50000</v>
      </c>
      <c r="R42">
        <v>0</v>
      </c>
      <c r="S42">
        <v>50000</v>
      </c>
      <c r="T42" t="s">
        <v>1243</v>
      </c>
      <c r="U42" t="s">
        <v>303</v>
      </c>
    </row>
    <row r="43" spans="1:21" x14ac:dyDescent="0.15">
      <c r="A43">
        <v>255</v>
      </c>
      <c r="B43" s="89" t="s">
        <v>1244</v>
      </c>
      <c r="C43" s="90">
        <v>44019</v>
      </c>
      <c r="D43" t="s">
        <v>298</v>
      </c>
      <c r="E43">
        <v>7800</v>
      </c>
      <c r="F43" t="s">
        <v>96</v>
      </c>
      <c r="G43" t="s">
        <v>1245</v>
      </c>
      <c r="H43" t="s">
        <v>107</v>
      </c>
      <c r="I43" t="s">
        <v>162</v>
      </c>
      <c r="M43" t="s">
        <v>1246</v>
      </c>
      <c r="N43" t="s">
        <v>566</v>
      </c>
      <c r="Q43">
        <v>50000</v>
      </c>
      <c r="R43">
        <v>0</v>
      </c>
      <c r="S43">
        <v>50000</v>
      </c>
      <c r="T43" t="s">
        <v>1247</v>
      </c>
      <c r="U43" t="s">
        <v>323</v>
      </c>
    </row>
    <row r="44" spans="1:21" x14ac:dyDescent="0.15">
      <c r="A44">
        <v>256</v>
      </c>
      <c r="B44" s="89" t="s">
        <v>1248</v>
      </c>
      <c r="C44" s="90">
        <v>44019</v>
      </c>
      <c r="D44" t="s">
        <v>298</v>
      </c>
      <c r="E44">
        <v>600</v>
      </c>
      <c r="F44" t="s">
        <v>96</v>
      </c>
      <c r="G44" t="s">
        <v>1249</v>
      </c>
      <c r="H44" t="s">
        <v>173</v>
      </c>
      <c r="I44" t="s">
        <v>162</v>
      </c>
      <c r="M44" t="s">
        <v>1246</v>
      </c>
      <c r="N44" t="s">
        <v>566</v>
      </c>
      <c r="Q44">
        <v>50000</v>
      </c>
      <c r="R44">
        <v>0</v>
      </c>
      <c r="S44">
        <v>50000</v>
      </c>
      <c r="T44" t="s">
        <v>1250</v>
      </c>
      <c r="U44" t="s">
        <v>323</v>
      </c>
    </row>
    <row r="45" spans="1:21" x14ac:dyDescent="0.15">
      <c r="A45">
        <v>257</v>
      </c>
      <c r="B45" s="89" t="s">
        <v>1251</v>
      </c>
      <c r="C45" s="90">
        <v>44019</v>
      </c>
      <c r="D45" t="s">
        <v>298</v>
      </c>
      <c r="E45">
        <v>8805</v>
      </c>
      <c r="F45" t="s">
        <v>96</v>
      </c>
      <c r="G45" t="s">
        <v>1252</v>
      </c>
      <c r="H45" t="s">
        <v>173</v>
      </c>
      <c r="I45" t="s">
        <v>114</v>
      </c>
      <c r="M45" t="s">
        <v>1253</v>
      </c>
      <c r="N45" t="s">
        <v>870</v>
      </c>
      <c r="Q45">
        <v>50000</v>
      </c>
      <c r="R45">
        <v>0</v>
      </c>
      <c r="S45">
        <v>50000</v>
      </c>
      <c r="T45" t="s">
        <v>1254</v>
      </c>
      <c r="U45" t="s">
        <v>303</v>
      </c>
    </row>
    <row r="46" spans="1:21" x14ac:dyDescent="0.15">
      <c r="A46">
        <v>258</v>
      </c>
      <c r="B46" s="89" t="s">
        <v>1255</v>
      </c>
      <c r="C46" s="90">
        <v>44019</v>
      </c>
      <c r="D46" t="s">
        <v>298</v>
      </c>
      <c r="E46">
        <v>210</v>
      </c>
      <c r="F46" t="s">
        <v>96</v>
      </c>
      <c r="G46" t="s">
        <v>1256</v>
      </c>
      <c r="H46" t="s">
        <v>98</v>
      </c>
      <c r="I46" t="s">
        <v>162</v>
      </c>
      <c r="M46" t="s">
        <v>1257</v>
      </c>
      <c r="N46" t="s">
        <v>870</v>
      </c>
      <c r="Q46">
        <v>50000</v>
      </c>
      <c r="R46">
        <v>0</v>
      </c>
      <c r="S46">
        <v>50000</v>
      </c>
      <c r="T46" t="s">
        <v>1258</v>
      </c>
      <c r="U46" t="s">
        <v>303</v>
      </c>
    </row>
    <row r="47" spans="1:21" x14ac:dyDescent="0.15">
      <c r="A47">
        <v>259</v>
      </c>
      <c r="B47" s="89" t="s">
        <v>1259</v>
      </c>
      <c r="C47" s="90">
        <v>44019</v>
      </c>
      <c r="D47" t="s">
        <v>298</v>
      </c>
      <c r="E47">
        <v>11617</v>
      </c>
      <c r="F47" t="s">
        <v>96</v>
      </c>
      <c r="G47" t="s">
        <v>1260</v>
      </c>
      <c r="H47" t="s">
        <v>129</v>
      </c>
      <c r="I47" t="s">
        <v>108</v>
      </c>
      <c r="M47" t="s">
        <v>1261</v>
      </c>
      <c r="N47" t="s">
        <v>870</v>
      </c>
      <c r="Q47">
        <v>50000</v>
      </c>
      <c r="R47">
        <v>0</v>
      </c>
      <c r="S47">
        <v>50000</v>
      </c>
      <c r="T47" t="s">
        <v>1262</v>
      </c>
      <c r="U47" t="s">
        <v>303</v>
      </c>
    </row>
    <row r="48" spans="1:21" x14ac:dyDescent="0.15">
      <c r="A48">
        <v>348</v>
      </c>
      <c r="B48" s="89" t="s">
        <v>1624</v>
      </c>
      <c r="C48" s="90">
        <v>44021</v>
      </c>
      <c r="D48" t="s">
        <v>298</v>
      </c>
      <c r="E48">
        <v>3101</v>
      </c>
      <c r="F48" t="s">
        <v>96</v>
      </c>
      <c r="G48" t="s">
        <v>1625</v>
      </c>
      <c r="H48" t="s">
        <v>107</v>
      </c>
      <c r="I48" t="s">
        <v>114</v>
      </c>
      <c r="M48" t="s">
        <v>1626</v>
      </c>
      <c r="N48" t="s">
        <v>1627</v>
      </c>
      <c r="Q48">
        <v>50000</v>
      </c>
      <c r="R48">
        <v>0</v>
      </c>
      <c r="S48">
        <v>50000</v>
      </c>
      <c r="T48" t="s">
        <v>1628</v>
      </c>
      <c r="U48" t="s">
        <v>308</v>
      </c>
    </row>
    <row r="49" spans="1:21" x14ac:dyDescent="0.15">
      <c r="A49">
        <v>349</v>
      </c>
      <c r="B49" s="89" t="s">
        <v>1629</v>
      </c>
      <c r="C49" s="90">
        <v>44021</v>
      </c>
      <c r="D49" t="s">
        <v>298</v>
      </c>
      <c r="E49">
        <v>6319</v>
      </c>
      <c r="F49" t="s">
        <v>96</v>
      </c>
      <c r="G49" t="s">
        <v>1630</v>
      </c>
      <c r="H49" t="s">
        <v>120</v>
      </c>
      <c r="I49" t="s">
        <v>162</v>
      </c>
      <c r="M49" t="s">
        <v>1631</v>
      </c>
      <c r="N49" t="s">
        <v>1632</v>
      </c>
      <c r="Q49">
        <v>50000</v>
      </c>
      <c r="R49">
        <v>0</v>
      </c>
      <c r="S49">
        <v>50000</v>
      </c>
      <c r="T49" t="s">
        <v>1633</v>
      </c>
      <c r="U49" t="s">
        <v>1634</v>
      </c>
    </row>
    <row r="50" spans="1:21" x14ac:dyDescent="0.15">
      <c r="A50">
        <v>350</v>
      </c>
      <c r="B50" s="89" t="s">
        <v>1635</v>
      </c>
      <c r="C50" s="90">
        <v>44021</v>
      </c>
      <c r="D50" t="s">
        <v>298</v>
      </c>
      <c r="E50">
        <v>9102</v>
      </c>
      <c r="F50" t="s">
        <v>96</v>
      </c>
      <c r="G50" t="s">
        <v>1636</v>
      </c>
      <c r="H50" t="s">
        <v>113</v>
      </c>
      <c r="I50" t="s">
        <v>135</v>
      </c>
      <c r="M50" t="s">
        <v>1637</v>
      </c>
      <c r="N50" t="s">
        <v>1632</v>
      </c>
      <c r="Q50">
        <v>50000</v>
      </c>
      <c r="R50">
        <v>0</v>
      </c>
      <c r="S50">
        <v>50000</v>
      </c>
      <c r="T50" t="s">
        <v>1638</v>
      </c>
      <c r="U50" t="s">
        <v>334</v>
      </c>
    </row>
    <row r="51" spans="1:21" x14ac:dyDescent="0.15">
      <c r="A51">
        <v>351</v>
      </c>
      <c r="B51" s="89" t="s">
        <v>1639</v>
      </c>
      <c r="C51" s="90">
        <v>44021</v>
      </c>
      <c r="D51" t="s">
        <v>298</v>
      </c>
      <c r="E51">
        <v>11509</v>
      </c>
      <c r="F51" t="s">
        <v>96</v>
      </c>
      <c r="G51" t="s">
        <v>1640</v>
      </c>
      <c r="H51" t="s">
        <v>120</v>
      </c>
      <c r="I51" t="s">
        <v>108</v>
      </c>
      <c r="M51" t="s">
        <v>1641</v>
      </c>
      <c r="N51" t="s">
        <v>1632</v>
      </c>
      <c r="Q51">
        <v>50000</v>
      </c>
      <c r="R51">
        <v>0</v>
      </c>
      <c r="S51">
        <v>50000</v>
      </c>
      <c r="T51" t="s">
        <v>1642</v>
      </c>
      <c r="U51" t="s">
        <v>323</v>
      </c>
    </row>
    <row r="52" spans="1:21" x14ac:dyDescent="0.15">
      <c r="A52">
        <v>352</v>
      </c>
      <c r="B52" s="89" t="s">
        <v>1643</v>
      </c>
      <c r="C52" s="90">
        <v>44021</v>
      </c>
      <c r="D52" t="s">
        <v>298</v>
      </c>
      <c r="E52">
        <v>4201</v>
      </c>
      <c r="F52" t="s">
        <v>96</v>
      </c>
      <c r="G52" t="s">
        <v>1644</v>
      </c>
      <c r="H52" t="s">
        <v>98</v>
      </c>
      <c r="I52" t="s">
        <v>108</v>
      </c>
      <c r="M52" t="s">
        <v>1645</v>
      </c>
      <c r="N52" t="s">
        <v>1632</v>
      </c>
      <c r="Q52">
        <v>50000</v>
      </c>
      <c r="R52">
        <v>0</v>
      </c>
      <c r="S52">
        <v>50000</v>
      </c>
      <c r="T52" t="s">
        <v>1646</v>
      </c>
      <c r="U52" t="s">
        <v>334</v>
      </c>
    </row>
    <row r="53" spans="1:21" x14ac:dyDescent="0.15">
      <c r="A53">
        <v>353</v>
      </c>
      <c r="B53" s="89" t="s">
        <v>1647</v>
      </c>
      <c r="C53" s="90">
        <v>44021</v>
      </c>
      <c r="D53" t="s">
        <v>298</v>
      </c>
      <c r="E53">
        <v>304</v>
      </c>
      <c r="F53" t="s">
        <v>1648</v>
      </c>
      <c r="G53" t="s">
        <v>1649</v>
      </c>
      <c r="H53" t="s">
        <v>445</v>
      </c>
      <c r="I53" t="s">
        <v>156</v>
      </c>
      <c r="M53" t="s">
        <v>1650</v>
      </c>
      <c r="N53" t="s">
        <v>1632</v>
      </c>
      <c r="Q53">
        <v>50000</v>
      </c>
      <c r="R53">
        <v>0</v>
      </c>
      <c r="S53">
        <v>50000</v>
      </c>
      <c r="T53" t="s">
        <v>1651</v>
      </c>
      <c r="U53" t="s">
        <v>562</v>
      </c>
    </row>
    <row r="54" spans="1:21" x14ac:dyDescent="0.15">
      <c r="A54">
        <v>354</v>
      </c>
      <c r="B54" s="89" t="s">
        <v>1652</v>
      </c>
      <c r="C54" s="90">
        <v>44021</v>
      </c>
      <c r="D54" t="s">
        <v>298</v>
      </c>
      <c r="E54">
        <v>6805</v>
      </c>
      <c r="F54" t="s">
        <v>96</v>
      </c>
      <c r="G54" t="s">
        <v>1653</v>
      </c>
      <c r="H54" t="s">
        <v>120</v>
      </c>
      <c r="I54" t="s">
        <v>130</v>
      </c>
      <c r="M54" t="s">
        <v>1654</v>
      </c>
      <c r="N54" t="s">
        <v>1632</v>
      </c>
      <c r="Q54">
        <v>50000</v>
      </c>
      <c r="R54">
        <v>0</v>
      </c>
      <c r="S54">
        <v>50000</v>
      </c>
      <c r="T54" t="s">
        <v>1655</v>
      </c>
      <c r="U54" t="s">
        <v>334</v>
      </c>
    </row>
    <row r="55" spans="1:21" x14ac:dyDescent="0.15">
      <c r="A55">
        <v>355</v>
      </c>
      <c r="B55" s="89" t="s">
        <v>1656</v>
      </c>
      <c r="C55" s="90">
        <v>44021</v>
      </c>
      <c r="D55" t="s">
        <v>298</v>
      </c>
      <c r="E55">
        <v>6208</v>
      </c>
      <c r="F55" t="s">
        <v>96</v>
      </c>
      <c r="G55" t="s">
        <v>1657</v>
      </c>
      <c r="H55" t="s">
        <v>107</v>
      </c>
      <c r="I55" t="s">
        <v>156</v>
      </c>
      <c r="M55" t="s">
        <v>1658</v>
      </c>
      <c r="N55" t="s">
        <v>1632</v>
      </c>
      <c r="Q55">
        <v>50000</v>
      </c>
      <c r="R55">
        <v>0</v>
      </c>
      <c r="S55">
        <v>50000</v>
      </c>
      <c r="T55" t="s">
        <v>1659</v>
      </c>
      <c r="U55" t="s">
        <v>308</v>
      </c>
    </row>
    <row r="56" spans="1:21" x14ac:dyDescent="0.15">
      <c r="A56">
        <v>356</v>
      </c>
      <c r="B56" s="89" t="s">
        <v>1660</v>
      </c>
      <c r="C56" s="90">
        <v>44021</v>
      </c>
      <c r="D56" t="s">
        <v>298</v>
      </c>
      <c r="E56">
        <v>4213</v>
      </c>
      <c r="F56" t="s">
        <v>96</v>
      </c>
      <c r="G56" t="s">
        <v>1661</v>
      </c>
      <c r="H56" t="s">
        <v>173</v>
      </c>
      <c r="I56" t="s">
        <v>130</v>
      </c>
      <c r="M56" t="s">
        <v>1662</v>
      </c>
      <c r="N56" t="s">
        <v>1632</v>
      </c>
      <c r="Q56">
        <v>50000</v>
      </c>
      <c r="R56">
        <v>0</v>
      </c>
      <c r="S56">
        <v>50000</v>
      </c>
      <c r="T56" t="s">
        <v>1663</v>
      </c>
      <c r="U56" t="s">
        <v>308</v>
      </c>
    </row>
    <row r="57" spans="1:21" x14ac:dyDescent="0.15">
      <c r="A57">
        <v>357</v>
      </c>
      <c r="B57" s="89" t="s">
        <v>1664</v>
      </c>
      <c r="C57" s="90">
        <v>44021</v>
      </c>
      <c r="D57" t="s">
        <v>298</v>
      </c>
      <c r="E57">
        <v>402</v>
      </c>
      <c r="F57" t="s">
        <v>96</v>
      </c>
      <c r="G57" t="s">
        <v>1665</v>
      </c>
      <c r="H57" t="s">
        <v>113</v>
      </c>
      <c r="I57" t="s">
        <v>162</v>
      </c>
      <c r="N57" t="s">
        <v>1632</v>
      </c>
      <c r="Q57">
        <v>50000</v>
      </c>
      <c r="R57">
        <v>0</v>
      </c>
      <c r="S57">
        <v>50000</v>
      </c>
      <c r="T57" t="s">
        <v>1666</v>
      </c>
      <c r="U57" t="s">
        <v>308</v>
      </c>
    </row>
    <row r="58" spans="1:21" x14ac:dyDescent="0.15">
      <c r="A58">
        <v>358</v>
      </c>
      <c r="B58" s="89" t="s">
        <v>1667</v>
      </c>
      <c r="C58" s="90">
        <v>44021</v>
      </c>
      <c r="D58" t="s">
        <v>298</v>
      </c>
      <c r="E58">
        <v>110</v>
      </c>
      <c r="F58" t="s">
        <v>96</v>
      </c>
      <c r="G58" t="s">
        <v>1668</v>
      </c>
      <c r="H58" t="s">
        <v>98</v>
      </c>
      <c r="I58" t="s">
        <v>162</v>
      </c>
      <c r="M58" t="s">
        <v>1669</v>
      </c>
      <c r="N58" t="s">
        <v>1632</v>
      </c>
      <c r="Q58">
        <v>50000</v>
      </c>
      <c r="R58">
        <v>0</v>
      </c>
      <c r="S58">
        <v>50000</v>
      </c>
      <c r="T58" t="s">
        <v>1670</v>
      </c>
      <c r="U58" t="s">
        <v>308</v>
      </c>
    </row>
    <row r="59" spans="1:21" x14ac:dyDescent="0.15">
      <c r="A59">
        <v>404</v>
      </c>
      <c r="B59" s="89" t="s">
        <v>1846</v>
      </c>
      <c r="C59" s="90">
        <v>44022</v>
      </c>
      <c r="D59" t="s">
        <v>298</v>
      </c>
      <c r="E59">
        <v>801</v>
      </c>
      <c r="F59" t="s">
        <v>96</v>
      </c>
      <c r="G59" t="s">
        <v>1847</v>
      </c>
      <c r="H59" t="s">
        <v>113</v>
      </c>
      <c r="I59" t="s">
        <v>156</v>
      </c>
      <c r="M59" t="s">
        <v>1848</v>
      </c>
      <c r="Q59">
        <v>50000</v>
      </c>
      <c r="R59">
        <v>0</v>
      </c>
      <c r="S59">
        <v>50000</v>
      </c>
      <c r="T59" t="s">
        <v>1849</v>
      </c>
      <c r="U59" t="s">
        <v>562</v>
      </c>
    </row>
    <row r="60" spans="1:21" x14ac:dyDescent="0.15">
      <c r="A60">
        <v>405</v>
      </c>
      <c r="B60" s="89" t="s">
        <v>1850</v>
      </c>
      <c r="C60" s="90">
        <v>44022</v>
      </c>
      <c r="D60" t="s">
        <v>298</v>
      </c>
      <c r="E60">
        <v>2913</v>
      </c>
      <c r="F60" t="s">
        <v>96</v>
      </c>
      <c r="G60" t="s">
        <v>1851</v>
      </c>
      <c r="H60" t="s">
        <v>173</v>
      </c>
      <c r="I60" t="s">
        <v>114</v>
      </c>
      <c r="M60" t="s">
        <v>1852</v>
      </c>
      <c r="N60" t="s">
        <v>1853</v>
      </c>
      <c r="Q60">
        <v>50000</v>
      </c>
      <c r="R60">
        <v>0</v>
      </c>
      <c r="S60">
        <v>50000</v>
      </c>
      <c r="T60" t="s">
        <v>1854</v>
      </c>
      <c r="U60" t="s">
        <v>562</v>
      </c>
    </row>
    <row r="61" spans="1:21" x14ac:dyDescent="0.15">
      <c r="A61">
        <v>406</v>
      </c>
      <c r="B61" s="89" t="s">
        <v>1855</v>
      </c>
      <c r="C61" s="90">
        <v>44022</v>
      </c>
      <c r="D61" t="s">
        <v>298</v>
      </c>
      <c r="E61">
        <v>5414</v>
      </c>
      <c r="F61" t="s">
        <v>96</v>
      </c>
      <c r="G61" t="s">
        <v>1856</v>
      </c>
      <c r="H61" t="s">
        <v>113</v>
      </c>
      <c r="I61" t="s">
        <v>130</v>
      </c>
      <c r="M61" t="s">
        <v>1857</v>
      </c>
      <c r="N61" t="s">
        <v>556</v>
      </c>
      <c r="Q61">
        <v>50000</v>
      </c>
      <c r="R61">
        <v>0</v>
      </c>
      <c r="S61">
        <v>50000</v>
      </c>
      <c r="T61" t="s">
        <v>1858</v>
      </c>
      <c r="U61" t="s">
        <v>303</v>
      </c>
    </row>
    <row r="62" spans="1:21" x14ac:dyDescent="0.15">
      <c r="A62">
        <v>407</v>
      </c>
      <c r="B62" s="89" t="s">
        <v>1859</v>
      </c>
      <c r="C62" s="90">
        <v>44022</v>
      </c>
      <c r="D62" t="s">
        <v>298</v>
      </c>
      <c r="E62">
        <v>5225</v>
      </c>
      <c r="F62" t="s">
        <v>96</v>
      </c>
      <c r="G62" t="s">
        <v>1860</v>
      </c>
      <c r="H62" t="s">
        <v>107</v>
      </c>
      <c r="I62" t="s">
        <v>108</v>
      </c>
      <c r="M62" t="s">
        <v>1861</v>
      </c>
      <c r="N62" t="s">
        <v>556</v>
      </c>
      <c r="Q62">
        <v>50000</v>
      </c>
      <c r="R62">
        <v>0</v>
      </c>
      <c r="S62">
        <v>50000</v>
      </c>
      <c r="T62" t="s">
        <v>1862</v>
      </c>
      <c r="U62" t="s">
        <v>303</v>
      </c>
    </row>
    <row r="63" spans="1:21" x14ac:dyDescent="0.15">
      <c r="A63">
        <v>408</v>
      </c>
      <c r="B63" s="89" t="s">
        <v>1863</v>
      </c>
      <c r="C63" s="90">
        <v>44022</v>
      </c>
      <c r="D63" t="s">
        <v>298</v>
      </c>
      <c r="E63">
        <v>10111</v>
      </c>
      <c r="F63" t="s">
        <v>96</v>
      </c>
      <c r="G63" t="s">
        <v>1864</v>
      </c>
      <c r="H63" t="s">
        <v>120</v>
      </c>
      <c r="I63" t="s">
        <v>108</v>
      </c>
      <c r="M63" t="s">
        <v>1865</v>
      </c>
      <c r="N63" t="s">
        <v>556</v>
      </c>
      <c r="Q63">
        <v>50000</v>
      </c>
      <c r="R63">
        <v>0</v>
      </c>
      <c r="S63">
        <v>50000</v>
      </c>
      <c r="T63" t="s">
        <v>1866</v>
      </c>
      <c r="U63" t="s">
        <v>303</v>
      </c>
    </row>
    <row r="64" spans="1:21" x14ac:dyDescent="0.15">
      <c r="A64">
        <v>409</v>
      </c>
      <c r="B64" s="89" t="s">
        <v>1867</v>
      </c>
      <c r="C64" s="90">
        <v>44022</v>
      </c>
      <c r="D64" t="s">
        <v>298</v>
      </c>
      <c r="E64">
        <v>11901</v>
      </c>
      <c r="F64" t="s">
        <v>96</v>
      </c>
      <c r="G64" t="s">
        <v>1868</v>
      </c>
      <c r="H64" t="s">
        <v>113</v>
      </c>
      <c r="I64" t="s">
        <v>135</v>
      </c>
      <c r="M64" t="s">
        <v>1869</v>
      </c>
      <c r="N64" t="s">
        <v>1192</v>
      </c>
      <c r="Q64">
        <v>50000</v>
      </c>
      <c r="R64">
        <v>0</v>
      </c>
      <c r="S64">
        <v>50000</v>
      </c>
      <c r="T64" t="s">
        <v>1870</v>
      </c>
      <c r="U64" t="s">
        <v>334</v>
      </c>
    </row>
    <row r="65" spans="1:21" x14ac:dyDescent="0.15">
      <c r="A65">
        <v>410</v>
      </c>
      <c r="B65" s="89" t="s">
        <v>1871</v>
      </c>
      <c r="C65" s="90">
        <v>44022</v>
      </c>
      <c r="D65" t="s">
        <v>298</v>
      </c>
      <c r="E65">
        <v>5523</v>
      </c>
      <c r="F65" t="s">
        <v>96</v>
      </c>
      <c r="G65" t="s">
        <v>1872</v>
      </c>
      <c r="H65" t="s">
        <v>107</v>
      </c>
      <c r="I65" t="s">
        <v>162</v>
      </c>
      <c r="M65" t="s">
        <v>1873</v>
      </c>
      <c r="N65" t="s">
        <v>1192</v>
      </c>
      <c r="Q65">
        <v>50000</v>
      </c>
      <c r="R65">
        <v>0</v>
      </c>
      <c r="S65">
        <v>50000</v>
      </c>
      <c r="T65" t="s">
        <v>1874</v>
      </c>
      <c r="U65" t="s">
        <v>334</v>
      </c>
    </row>
    <row r="66" spans="1:21" x14ac:dyDescent="0.15">
      <c r="A66">
        <v>411</v>
      </c>
      <c r="B66" s="89" t="s">
        <v>1875</v>
      </c>
      <c r="C66" s="90">
        <v>44022</v>
      </c>
      <c r="D66" t="s">
        <v>298</v>
      </c>
      <c r="E66">
        <v>2603</v>
      </c>
      <c r="F66" t="s">
        <v>96</v>
      </c>
      <c r="G66" t="s">
        <v>1448</v>
      </c>
      <c r="H66" t="s">
        <v>173</v>
      </c>
      <c r="I66" t="s">
        <v>130</v>
      </c>
      <c r="M66" t="s">
        <v>391</v>
      </c>
      <c r="N66" t="s">
        <v>327</v>
      </c>
      <c r="Q66">
        <v>50000</v>
      </c>
      <c r="R66">
        <v>0</v>
      </c>
      <c r="S66">
        <v>50000</v>
      </c>
      <c r="T66" t="s">
        <v>1876</v>
      </c>
      <c r="U66" t="s">
        <v>562</v>
      </c>
    </row>
    <row r="67" spans="1:21" x14ac:dyDescent="0.15">
      <c r="A67">
        <v>412</v>
      </c>
      <c r="B67" s="89" t="s">
        <v>1877</v>
      </c>
      <c r="C67" s="90">
        <v>44022</v>
      </c>
      <c r="D67" t="s">
        <v>298</v>
      </c>
      <c r="E67">
        <v>3400</v>
      </c>
      <c r="F67" t="s">
        <v>96</v>
      </c>
      <c r="G67" t="s">
        <v>1878</v>
      </c>
      <c r="H67" t="s">
        <v>1210</v>
      </c>
      <c r="I67" t="s">
        <v>108</v>
      </c>
      <c r="M67" t="s">
        <v>1879</v>
      </c>
      <c r="N67" t="s">
        <v>1880</v>
      </c>
      <c r="Q67">
        <v>50000</v>
      </c>
      <c r="R67">
        <v>0</v>
      </c>
      <c r="S67">
        <v>50000</v>
      </c>
      <c r="T67" t="s">
        <v>1881</v>
      </c>
      <c r="U67" t="s">
        <v>303</v>
      </c>
    </row>
    <row r="68" spans="1:21" x14ac:dyDescent="0.15">
      <c r="A68">
        <v>413</v>
      </c>
      <c r="B68" s="89" t="s">
        <v>1882</v>
      </c>
      <c r="C68" s="90">
        <v>44022</v>
      </c>
      <c r="D68" t="s">
        <v>298</v>
      </c>
      <c r="E68">
        <v>3501</v>
      </c>
      <c r="F68" t="s">
        <v>96</v>
      </c>
      <c r="G68" t="s">
        <v>1883</v>
      </c>
      <c r="H68" t="s">
        <v>173</v>
      </c>
      <c r="I68" t="s">
        <v>156</v>
      </c>
      <c r="M68" t="s">
        <v>1884</v>
      </c>
      <c r="N68" t="s">
        <v>1880</v>
      </c>
      <c r="Q68">
        <v>50000</v>
      </c>
      <c r="R68">
        <v>0</v>
      </c>
      <c r="S68">
        <v>50000</v>
      </c>
      <c r="T68" t="s">
        <v>1885</v>
      </c>
      <c r="U68" t="s">
        <v>303</v>
      </c>
    </row>
    <row r="69" spans="1:21" x14ac:dyDescent="0.15">
      <c r="A69">
        <v>414</v>
      </c>
      <c r="B69" s="89" t="s">
        <v>1886</v>
      </c>
      <c r="C69" s="90">
        <v>44022</v>
      </c>
      <c r="D69" t="s">
        <v>298</v>
      </c>
      <c r="E69">
        <v>502</v>
      </c>
      <c r="F69" t="s">
        <v>96</v>
      </c>
      <c r="G69" t="s">
        <v>1249</v>
      </c>
      <c r="H69" t="s">
        <v>173</v>
      </c>
      <c r="I69" t="s">
        <v>162</v>
      </c>
      <c r="M69" t="s">
        <v>1887</v>
      </c>
      <c r="N69" t="s">
        <v>1880</v>
      </c>
      <c r="Q69">
        <v>50000</v>
      </c>
      <c r="R69">
        <v>0</v>
      </c>
      <c r="S69">
        <v>50000</v>
      </c>
      <c r="T69" t="s">
        <v>1888</v>
      </c>
      <c r="U69" t="s">
        <v>303</v>
      </c>
    </row>
    <row r="70" spans="1:21" x14ac:dyDescent="0.15">
      <c r="A70">
        <v>415</v>
      </c>
      <c r="B70" s="89" t="s">
        <v>1889</v>
      </c>
      <c r="C70" s="90">
        <v>44022</v>
      </c>
      <c r="D70" t="s">
        <v>298</v>
      </c>
      <c r="E70">
        <v>3812</v>
      </c>
      <c r="F70" t="s">
        <v>96</v>
      </c>
      <c r="G70" t="s">
        <v>1890</v>
      </c>
      <c r="H70" t="s">
        <v>98</v>
      </c>
      <c r="I70" t="s">
        <v>130</v>
      </c>
      <c r="M70" t="s">
        <v>1891</v>
      </c>
      <c r="N70" t="s">
        <v>327</v>
      </c>
      <c r="Q70">
        <v>50000</v>
      </c>
      <c r="R70">
        <v>0</v>
      </c>
      <c r="S70">
        <v>50000</v>
      </c>
      <c r="T70" t="s">
        <v>1892</v>
      </c>
      <c r="U70" t="s">
        <v>303</v>
      </c>
    </row>
    <row r="71" spans="1:21" x14ac:dyDescent="0.15">
      <c r="A71">
        <v>416</v>
      </c>
      <c r="B71" s="89" t="s">
        <v>1893</v>
      </c>
      <c r="C71" s="90">
        <v>44022</v>
      </c>
      <c r="D71" t="s">
        <v>298</v>
      </c>
      <c r="E71">
        <v>3212</v>
      </c>
      <c r="F71" t="s">
        <v>96</v>
      </c>
      <c r="G71" t="s">
        <v>1894</v>
      </c>
      <c r="H71" t="s">
        <v>173</v>
      </c>
      <c r="I71" t="s">
        <v>114</v>
      </c>
      <c r="M71" t="s">
        <v>1895</v>
      </c>
      <c r="N71" t="s">
        <v>1853</v>
      </c>
      <c r="Q71">
        <v>50000</v>
      </c>
      <c r="R71">
        <v>0</v>
      </c>
      <c r="S71">
        <v>50000</v>
      </c>
      <c r="T71" t="s">
        <v>1896</v>
      </c>
      <c r="U71" t="s">
        <v>308</v>
      </c>
    </row>
    <row r="72" spans="1:21" x14ac:dyDescent="0.15">
      <c r="A72">
        <v>417</v>
      </c>
      <c r="B72" s="89" t="s">
        <v>1897</v>
      </c>
      <c r="C72" s="90">
        <v>44022</v>
      </c>
      <c r="D72" t="s">
        <v>298</v>
      </c>
      <c r="E72">
        <v>3501</v>
      </c>
      <c r="F72" t="s">
        <v>96</v>
      </c>
      <c r="G72" t="s">
        <v>1898</v>
      </c>
      <c r="H72" t="s">
        <v>107</v>
      </c>
      <c r="I72" t="s">
        <v>114</v>
      </c>
      <c r="M72" t="s">
        <v>1899</v>
      </c>
      <c r="N72" t="s">
        <v>1853</v>
      </c>
      <c r="Q72">
        <v>50000</v>
      </c>
      <c r="R72">
        <v>0</v>
      </c>
      <c r="S72">
        <v>50000</v>
      </c>
      <c r="T72" t="s">
        <v>1900</v>
      </c>
      <c r="U72" t="s">
        <v>308</v>
      </c>
    </row>
    <row r="73" spans="1:21" x14ac:dyDescent="0.15">
      <c r="A73">
        <v>418</v>
      </c>
      <c r="B73" s="89" t="s">
        <v>1901</v>
      </c>
      <c r="C73" s="90">
        <v>44022</v>
      </c>
      <c r="D73" t="s">
        <v>298</v>
      </c>
      <c r="E73">
        <v>2109</v>
      </c>
      <c r="F73" t="s">
        <v>96</v>
      </c>
      <c r="G73" t="s">
        <v>1902</v>
      </c>
      <c r="H73" t="s">
        <v>173</v>
      </c>
      <c r="I73" t="s">
        <v>121</v>
      </c>
      <c r="M73" t="s">
        <v>1903</v>
      </c>
      <c r="N73" t="s">
        <v>327</v>
      </c>
      <c r="Q73">
        <v>50000</v>
      </c>
      <c r="R73">
        <v>0</v>
      </c>
      <c r="S73">
        <v>50000</v>
      </c>
      <c r="T73" t="s">
        <v>1904</v>
      </c>
      <c r="U73" t="s">
        <v>339</v>
      </c>
    </row>
    <row r="74" spans="1:21" x14ac:dyDescent="0.15">
      <c r="A74">
        <v>419</v>
      </c>
      <c r="B74" s="89" t="s">
        <v>1905</v>
      </c>
      <c r="C74" s="90">
        <v>44022</v>
      </c>
      <c r="D74" t="s">
        <v>298</v>
      </c>
      <c r="E74">
        <v>2000</v>
      </c>
      <c r="F74" t="s">
        <v>96</v>
      </c>
      <c r="G74" t="s">
        <v>1906</v>
      </c>
      <c r="H74" t="s">
        <v>107</v>
      </c>
      <c r="I74" t="s">
        <v>241</v>
      </c>
      <c r="M74" t="s">
        <v>1907</v>
      </c>
      <c r="N74" t="s">
        <v>327</v>
      </c>
      <c r="Q74">
        <v>50000</v>
      </c>
      <c r="R74">
        <v>0</v>
      </c>
      <c r="S74">
        <v>50000</v>
      </c>
      <c r="T74" t="s">
        <v>1908</v>
      </c>
      <c r="U74" t="s">
        <v>308</v>
      </c>
    </row>
    <row r="75" spans="1:21" x14ac:dyDescent="0.15">
      <c r="A75">
        <v>420</v>
      </c>
      <c r="B75" s="89" t="s">
        <v>1909</v>
      </c>
      <c r="C75" s="90">
        <v>44022</v>
      </c>
      <c r="D75" t="s">
        <v>298</v>
      </c>
      <c r="E75">
        <v>7314</v>
      </c>
      <c r="F75" t="s">
        <v>96</v>
      </c>
      <c r="G75" t="s">
        <v>1910</v>
      </c>
      <c r="H75" t="s">
        <v>107</v>
      </c>
      <c r="I75" t="s">
        <v>130</v>
      </c>
      <c r="M75" t="s">
        <v>1911</v>
      </c>
      <c r="N75" t="s">
        <v>327</v>
      </c>
      <c r="Q75">
        <v>50000</v>
      </c>
      <c r="R75">
        <v>0</v>
      </c>
      <c r="S75">
        <v>50000</v>
      </c>
      <c r="T75" t="s">
        <v>1912</v>
      </c>
      <c r="U75" t="s">
        <v>308</v>
      </c>
    </row>
    <row r="76" spans="1:21" x14ac:dyDescent="0.15">
      <c r="A76">
        <v>421</v>
      </c>
      <c r="B76" s="89" t="s">
        <v>1913</v>
      </c>
      <c r="C76" s="90">
        <v>44022</v>
      </c>
      <c r="D76" t="s">
        <v>298</v>
      </c>
      <c r="E76">
        <v>416</v>
      </c>
      <c r="F76" t="s">
        <v>559</v>
      </c>
      <c r="G76" t="s">
        <v>1291</v>
      </c>
      <c r="H76" t="s">
        <v>120</v>
      </c>
      <c r="I76" t="s">
        <v>241</v>
      </c>
      <c r="M76" t="s">
        <v>1914</v>
      </c>
      <c r="N76" t="s">
        <v>327</v>
      </c>
      <c r="Q76">
        <v>50000</v>
      </c>
      <c r="R76">
        <v>0</v>
      </c>
      <c r="S76">
        <v>50000</v>
      </c>
      <c r="T76" t="s">
        <v>1915</v>
      </c>
      <c r="U76" t="s">
        <v>339</v>
      </c>
    </row>
    <row r="77" spans="1:21" x14ac:dyDescent="0.15">
      <c r="A77">
        <v>467</v>
      </c>
      <c r="B77" s="89" t="s">
        <v>2095</v>
      </c>
      <c r="C77" s="90">
        <v>44025</v>
      </c>
      <c r="D77" t="s">
        <v>298</v>
      </c>
      <c r="E77">
        <v>4600</v>
      </c>
      <c r="F77" t="s">
        <v>96</v>
      </c>
      <c r="G77" t="s">
        <v>2096</v>
      </c>
      <c r="H77" t="s">
        <v>107</v>
      </c>
      <c r="I77" t="s">
        <v>130</v>
      </c>
      <c r="M77" t="s">
        <v>2097</v>
      </c>
      <c r="N77" t="s">
        <v>332</v>
      </c>
      <c r="Q77">
        <v>50000</v>
      </c>
      <c r="R77">
        <v>0</v>
      </c>
      <c r="S77">
        <v>50000</v>
      </c>
      <c r="T77" t="s">
        <v>2098</v>
      </c>
      <c r="U77" t="s">
        <v>334</v>
      </c>
    </row>
    <row r="78" spans="1:21" x14ac:dyDescent="0.15">
      <c r="A78">
        <v>468</v>
      </c>
      <c r="B78" s="89" t="s">
        <v>2099</v>
      </c>
      <c r="C78" s="90">
        <v>44025</v>
      </c>
      <c r="D78" t="s">
        <v>298</v>
      </c>
      <c r="E78">
        <v>5706</v>
      </c>
      <c r="F78" t="s">
        <v>96</v>
      </c>
      <c r="G78" t="s">
        <v>2100</v>
      </c>
      <c r="H78" t="s">
        <v>173</v>
      </c>
      <c r="I78" t="s">
        <v>893</v>
      </c>
      <c r="M78" t="s">
        <v>2101</v>
      </c>
      <c r="N78" t="s">
        <v>332</v>
      </c>
      <c r="Q78">
        <v>50000</v>
      </c>
      <c r="R78">
        <v>0</v>
      </c>
      <c r="S78">
        <v>50000</v>
      </c>
      <c r="T78" t="s">
        <v>2102</v>
      </c>
      <c r="U78" t="s">
        <v>562</v>
      </c>
    </row>
    <row r="79" spans="1:21" x14ac:dyDescent="0.15">
      <c r="A79">
        <v>469</v>
      </c>
      <c r="B79" s="89" t="s">
        <v>2103</v>
      </c>
      <c r="C79" s="90">
        <v>44025</v>
      </c>
      <c r="D79" t="s">
        <v>298</v>
      </c>
      <c r="E79">
        <v>9918</v>
      </c>
      <c r="F79" t="s">
        <v>96</v>
      </c>
      <c r="G79" t="s">
        <v>2104</v>
      </c>
      <c r="H79" t="s">
        <v>113</v>
      </c>
      <c r="I79" t="s">
        <v>108</v>
      </c>
      <c r="M79" t="s">
        <v>2105</v>
      </c>
      <c r="N79" t="s">
        <v>332</v>
      </c>
      <c r="Q79">
        <v>50000</v>
      </c>
      <c r="R79">
        <v>0</v>
      </c>
      <c r="S79">
        <v>50000</v>
      </c>
      <c r="T79" t="s">
        <v>2106</v>
      </c>
      <c r="U79" t="s">
        <v>334</v>
      </c>
    </row>
    <row r="80" spans="1:21" x14ac:dyDescent="0.15">
      <c r="A80">
        <v>470</v>
      </c>
      <c r="B80" s="89" t="s">
        <v>2107</v>
      </c>
      <c r="C80" s="90">
        <v>44025</v>
      </c>
      <c r="D80" t="s">
        <v>298</v>
      </c>
      <c r="E80">
        <v>1201</v>
      </c>
      <c r="F80" t="s">
        <v>96</v>
      </c>
      <c r="G80" t="s">
        <v>2108</v>
      </c>
      <c r="H80" t="s">
        <v>445</v>
      </c>
      <c r="I80" t="s">
        <v>162</v>
      </c>
      <c r="M80" t="s">
        <v>2109</v>
      </c>
      <c r="N80" t="s">
        <v>332</v>
      </c>
      <c r="Q80">
        <v>50000</v>
      </c>
      <c r="R80">
        <v>0</v>
      </c>
      <c r="S80">
        <v>50000</v>
      </c>
      <c r="T80" t="s">
        <v>2110</v>
      </c>
      <c r="U80" t="s">
        <v>334</v>
      </c>
    </row>
    <row r="81" spans="1:21" x14ac:dyDescent="0.15">
      <c r="A81">
        <v>471</v>
      </c>
      <c r="B81" s="89" t="s">
        <v>2111</v>
      </c>
      <c r="C81" s="90">
        <v>44025</v>
      </c>
      <c r="D81" t="s">
        <v>298</v>
      </c>
      <c r="E81">
        <v>3600</v>
      </c>
      <c r="F81" t="s">
        <v>96</v>
      </c>
      <c r="G81" t="s">
        <v>2112</v>
      </c>
      <c r="H81" t="s">
        <v>107</v>
      </c>
      <c r="I81" t="s">
        <v>114</v>
      </c>
      <c r="M81" t="s">
        <v>2113</v>
      </c>
      <c r="N81" t="s">
        <v>332</v>
      </c>
      <c r="Q81">
        <v>50000</v>
      </c>
      <c r="R81">
        <v>0</v>
      </c>
      <c r="S81">
        <v>50000</v>
      </c>
      <c r="T81" t="s">
        <v>2114</v>
      </c>
      <c r="U81" t="s">
        <v>562</v>
      </c>
    </row>
    <row r="82" spans="1:21" x14ac:dyDescent="0.15">
      <c r="A82">
        <v>472</v>
      </c>
      <c r="B82" s="89" t="s">
        <v>2115</v>
      </c>
      <c r="C82" s="90">
        <v>44025</v>
      </c>
      <c r="D82" t="s">
        <v>298</v>
      </c>
      <c r="E82">
        <v>4000</v>
      </c>
      <c r="F82" t="s">
        <v>96</v>
      </c>
      <c r="G82" t="s">
        <v>2116</v>
      </c>
      <c r="H82" t="s">
        <v>173</v>
      </c>
      <c r="I82" t="s">
        <v>130</v>
      </c>
      <c r="M82" t="s">
        <v>2117</v>
      </c>
      <c r="N82" t="s">
        <v>332</v>
      </c>
      <c r="Q82">
        <v>50000</v>
      </c>
      <c r="R82">
        <v>0</v>
      </c>
      <c r="S82">
        <v>50000</v>
      </c>
      <c r="T82" t="s">
        <v>2118</v>
      </c>
      <c r="U82" t="s">
        <v>562</v>
      </c>
    </row>
    <row r="83" spans="1:21" x14ac:dyDescent="0.15">
      <c r="A83">
        <v>473</v>
      </c>
      <c r="B83" s="89" t="s">
        <v>2119</v>
      </c>
      <c r="C83" s="90">
        <v>44025</v>
      </c>
      <c r="D83" t="s">
        <v>298</v>
      </c>
      <c r="E83">
        <v>6901</v>
      </c>
      <c r="F83" t="s">
        <v>96</v>
      </c>
      <c r="G83" t="s">
        <v>2120</v>
      </c>
      <c r="H83" t="s">
        <v>107</v>
      </c>
      <c r="I83" t="s">
        <v>114</v>
      </c>
      <c r="M83" t="s">
        <v>2121</v>
      </c>
      <c r="N83" t="s">
        <v>332</v>
      </c>
      <c r="Q83">
        <v>50000</v>
      </c>
      <c r="R83">
        <v>0</v>
      </c>
      <c r="S83">
        <v>50000</v>
      </c>
      <c r="T83" t="s">
        <v>2122</v>
      </c>
      <c r="U83" t="s">
        <v>334</v>
      </c>
    </row>
    <row r="84" spans="1:21" x14ac:dyDescent="0.15">
      <c r="A84">
        <v>474</v>
      </c>
      <c r="B84" s="89" t="s">
        <v>2123</v>
      </c>
      <c r="C84" s="90">
        <v>44025</v>
      </c>
      <c r="D84" t="s">
        <v>298</v>
      </c>
      <c r="E84">
        <v>5111</v>
      </c>
      <c r="F84" t="s">
        <v>96</v>
      </c>
      <c r="G84" t="s">
        <v>2124</v>
      </c>
      <c r="H84" t="s">
        <v>113</v>
      </c>
      <c r="I84" t="s">
        <v>135</v>
      </c>
      <c r="M84" t="s">
        <v>2125</v>
      </c>
      <c r="N84" t="s">
        <v>332</v>
      </c>
      <c r="Q84">
        <v>50000</v>
      </c>
      <c r="R84">
        <v>0</v>
      </c>
      <c r="S84">
        <v>50000</v>
      </c>
      <c r="T84" t="s">
        <v>2126</v>
      </c>
      <c r="U84" t="s">
        <v>334</v>
      </c>
    </row>
    <row r="85" spans="1:21" x14ac:dyDescent="0.15">
      <c r="A85">
        <v>476</v>
      </c>
      <c r="B85" s="89" t="s">
        <v>2132</v>
      </c>
      <c r="C85" s="90">
        <v>44025</v>
      </c>
      <c r="D85" t="s">
        <v>298</v>
      </c>
      <c r="E85">
        <v>2209</v>
      </c>
      <c r="F85" t="s">
        <v>96</v>
      </c>
      <c r="G85" t="s">
        <v>2133</v>
      </c>
      <c r="H85" t="s">
        <v>98</v>
      </c>
      <c r="I85" t="s">
        <v>121</v>
      </c>
      <c r="M85" t="s">
        <v>2134</v>
      </c>
      <c r="N85" t="s">
        <v>1183</v>
      </c>
      <c r="Q85">
        <v>50000</v>
      </c>
      <c r="R85">
        <v>0</v>
      </c>
      <c r="S85">
        <v>50000</v>
      </c>
      <c r="T85" t="s">
        <v>2135</v>
      </c>
      <c r="U85" t="s">
        <v>562</v>
      </c>
    </row>
    <row r="86" spans="1:21" x14ac:dyDescent="0.15">
      <c r="A86">
        <v>477</v>
      </c>
      <c r="B86" s="89" t="s">
        <v>2136</v>
      </c>
      <c r="C86" s="90">
        <v>44025</v>
      </c>
      <c r="D86" t="s">
        <v>298</v>
      </c>
      <c r="E86">
        <v>5008</v>
      </c>
      <c r="F86" t="s">
        <v>96</v>
      </c>
      <c r="G86" t="s">
        <v>2137</v>
      </c>
      <c r="H86" t="s">
        <v>2138</v>
      </c>
      <c r="I86" t="s">
        <v>130</v>
      </c>
      <c r="M86" t="s">
        <v>2139</v>
      </c>
      <c r="N86" t="s">
        <v>1183</v>
      </c>
      <c r="Q86">
        <v>50000</v>
      </c>
      <c r="R86">
        <v>0</v>
      </c>
      <c r="S86">
        <v>50000</v>
      </c>
      <c r="T86" t="s">
        <v>2140</v>
      </c>
      <c r="U86" t="s">
        <v>303</v>
      </c>
    </row>
    <row r="87" spans="1:21" x14ac:dyDescent="0.15">
      <c r="A87">
        <v>478</v>
      </c>
      <c r="B87" s="89" t="s">
        <v>2141</v>
      </c>
      <c r="C87" s="90">
        <v>44025</v>
      </c>
      <c r="D87" t="s">
        <v>298</v>
      </c>
      <c r="E87">
        <v>5910</v>
      </c>
      <c r="F87" t="s">
        <v>96</v>
      </c>
      <c r="G87" t="s">
        <v>2142</v>
      </c>
      <c r="H87" t="s">
        <v>107</v>
      </c>
      <c r="I87" t="s">
        <v>130</v>
      </c>
      <c r="M87" t="s">
        <v>2143</v>
      </c>
      <c r="N87" t="s">
        <v>1183</v>
      </c>
      <c r="Q87">
        <v>50000</v>
      </c>
      <c r="R87">
        <v>0</v>
      </c>
      <c r="S87">
        <v>50000</v>
      </c>
      <c r="T87" t="s">
        <v>2144</v>
      </c>
      <c r="U87" t="s">
        <v>303</v>
      </c>
    </row>
    <row r="88" spans="1:21" x14ac:dyDescent="0.15">
      <c r="A88">
        <v>479</v>
      </c>
      <c r="B88" s="89" t="s">
        <v>2145</v>
      </c>
      <c r="C88" s="90">
        <v>44025</v>
      </c>
      <c r="D88" t="s">
        <v>298</v>
      </c>
      <c r="E88">
        <v>9105</v>
      </c>
      <c r="F88" t="s">
        <v>96</v>
      </c>
      <c r="G88" t="s">
        <v>1524</v>
      </c>
      <c r="H88" t="s">
        <v>107</v>
      </c>
      <c r="I88" t="s">
        <v>108</v>
      </c>
      <c r="M88" t="s">
        <v>2146</v>
      </c>
      <c r="N88" t="s">
        <v>1183</v>
      </c>
      <c r="Q88">
        <v>50000</v>
      </c>
      <c r="R88">
        <v>0</v>
      </c>
      <c r="S88">
        <v>50000</v>
      </c>
      <c r="T88" t="s">
        <v>2147</v>
      </c>
      <c r="U88" t="s">
        <v>334</v>
      </c>
    </row>
    <row r="89" spans="1:21" x14ac:dyDescent="0.15">
      <c r="A89">
        <v>480</v>
      </c>
      <c r="B89" s="89" t="s">
        <v>2148</v>
      </c>
      <c r="C89" s="90">
        <v>44025</v>
      </c>
      <c r="D89" t="s">
        <v>298</v>
      </c>
      <c r="E89">
        <v>6314</v>
      </c>
      <c r="F89" t="s">
        <v>96</v>
      </c>
      <c r="G89" t="s">
        <v>2149</v>
      </c>
      <c r="H89" t="s">
        <v>107</v>
      </c>
      <c r="I89" t="s">
        <v>130</v>
      </c>
      <c r="M89" t="s">
        <v>2150</v>
      </c>
      <c r="N89" t="s">
        <v>1183</v>
      </c>
      <c r="Q89">
        <v>50000</v>
      </c>
      <c r="R89">
        <v>0</v>
      </c>
      <c r="S89">
        <v>50000</v>
      </c>
      <c r="T89" t="s">
        <v>2151</v>
      </c>
      <c r="U89" t="s">
        <v>334</v>
      </c>
    </row>
    <row r="90" spans="1:21" x14ac:dyDescent="0.15">
      <c r="A90">
        <v>481</v>
      </c>
      <c r="B90" s="89" t="s">
        <v>2152</v>
      </c>
      <c r="C90" s="90">
        <v>44025</v>
      </c>
      <c r="D90" t="s">
        <v>298</v>
      </c>
      <c r="E90">
        <v>10907</v>
      </c>
      <c r="F90" t="s">
        <v>96</v>
      </c>
      <c r="G90" t="s">
        <v>2153</v>
      </c>
      <c r="H90" t="s">
        <v>173</v>
      </c>
      <c r="I90" t="s">
        <v>135</v>
      </c>
      <c r="M90" t="s">
        <v>2154</v>
      </c>
      <c r="N90" t="s">
        <v>1183</v>
      </c>
      <c r="Q90">
        <v>50000</v>
      </c>
      <c r="R90">
        <v>0</v>
      </c>
      <c r="S90">
        <v>50000</v>
      </c>
      <c r="T90" t="s">
        <v>2155</v>
      </c>
      <c r="U90" t="s">
        <v>334</v>
      </c>
    </row>
    <row r="91" spans="1:21" x14ac:dyDescent="0.15">
      <c r="A91">
        <v>482</v>
      </c>
      <c r="B91" s="89" t="s">
        <v>2156</v>
      </c>
      <c r="C91" s="90">
        <v>44025</v>
      </c>
      <c r="D91" t="s">
        <v>298</v>
      </c>
      <c r="E91">
        <v>1220</v>
      </c>
      <c r="F91" t="s">
        <v>96</v>
      </c>
      <c r="G91" t="s">
        <v>2157</v>
      </c>
      <c r="H91" t="s">
        <v>120</v>
      </c>
      <c r="I91" t="s">
        <v>241</v>
      </c>
      <c r="M91" t="s">
        <v>2158</v>
      </c>
      <c r="N91" t="s">
        <v>1183</v>
      </c>
      <c r="Q91">
        <v>50000</v>
      </c>
      <c r="R91">
        <v>0</v>
      </c>
      <c r="S91">
        <v>50000</v>
      </c>
      <c r="T91" t="s">
        <v>2159</v>
      </c>
      <c r="U91" t="s">
        <v>562</v>
      </c>
    </row>
    <row r="92" spans="1:21" x14ac:dyDescent="0.15">
      <c r="A92">
        <v>483</v>
      </c>
      <c r="B92" s="89" t="s">
        <v>2160</v>
      </c>
      <c r="C92" s="90">
        <v>44025</v>
      </c>
      <c r="D92" t="s">
        <v>298</v>
      </c>
      <c r="E92">
        <v>1221</v>
      </c>
      <c r="F92" t="s">
        <v>96</v>
      </c>
      <c r="G92" t="s">
        <v>2161</v>
      </c>
      <c r="H92" t="s">
        <v>173</v>
      </c>
      <c r="I92" t="s">
        <v>162</v>
      </c>
      <c r="M92" t="s">
        <v>2162</v>
      </c>
      <c r="N92" t="s">
        <v>1183</v>
      </c>
      <c r="Q92">
        <v>50000</v>
      </c>
      <c r="R92">
        <v>0</v>
      </c>
      <c r="S92">
        <v>50000</v>
      </c>
      <c r="T92" t="s">
        <v>2163</v>
      </c>
      <c r="U92" t="s">
        <v>562</v>
      </c>
    </row>
    <row r="93" spans="1:21" x14ac:dyDescent="0.15">
      <c r="A93">
        <v>484</v>
      </c>
      <c r="B93" s="89" t="s">
        <v>2164</v>
      </c>
      <c r="C93" s="90">
        <v>44025</v>
      </c>
      <c r="D93" t="s">
        <v>298</v>
      </c>
      <c r="E93">
        <v>9605</v>
      </c>
      <c r="F93" t="s">
        <v>96</v>
      </c>
      <c r="G93" t="s">
        <v>2165</v>
      </c>
      <c r="H93" t="s">
        <v>107</v>
      </c>
      <c r="I93" t="s">
        <v>135</v>
      </c>
      <c r="M93" t="s">
        <v>2166</v>
      </c>
      <c r="N93" t="s">
        <v>1183</v>
      </c>
      <c r="Q93">
        <v>50000</v>
      </c>
      <c r="R93">
        <v>0</v>
      </c>
      <c r="S93">
        <v>50000</v>
      </c>
      <c r="T93" t="s">
        <v>2167</v>
      </c>
      <c r="U93" t="s">
        <v>308</v>
      </c>
    </row>
    <row r="94" spans="1:21" x14ac:dyDescent="0.15">
      <c r="A94">
        <v>485</v>
      </c>
      <c r="B94" s="89" t="s">
        <v>2168</v>
      </c>
      <c r="C94" s="90">
        <v>44025</v>
      </c>
      <c r="D94" t="s">
        <v>298</v>
      </c>
      <c r="E94">
        <v>604</v>
      </c>
      <c r="F94" t="s">
        <v>96</v>
      </c>
      <c r="G94" t="s">
        <v>1249</v>
      </c>
      <c r="H94" t="s">
        <v>173</v>
      </c>
      <c r="I94" t="s">
        <v>162</v>
      </c>
      <c r="M94" t="s">
        <v>1246</v>
      </c>
      <c r="N94" t="s">
        <v>1183</v>
      </c>
      <c r="Q94">
        <v>50000</v>
      </c>
      <c r="R94">
        <v>0</v>
      </c>
      <c r="S94">
        <v>50000</v>
      </c>
      <c r="T94" t="s">
        <v>2169</v>
      </c>
      <c r="U94" t="s">
        <v>334</v>
      </c>
    </row>
    <row r="95" spans="1:21" x14ac:dyDescent="0.15">
      <c r="A95">
        <v>486</v>
      </c>
      <c r="B95" s="89" t="s">
        <v>2170</v>
      </c>
      <c r="C95" s="90">
        <v>44025</v>
      </c>
      <c r="D95" t="s">
        <v>298</v>
      </c>
      <c r="E95">
        <v>9509</v>
      </c>
      <c r="F95" t="s">
        <v>96</v>
      </c>
      <c r="G95" t="s">
        <v>2171</v>
      </c>
      <c r="H95" t="s">
        <v>173</v>
      </c>
      <c r="I95" t="s">
        <v>108</v>
      </c>
      <c r="M95" t="s">
        <v>2172</v>
      </c>
      <c r="N95" t="s">
        <v>1183</v>
      </c>
      <c r="Q95">
        <v>50000</v>
      </c>
      <c r="R95">
        <v>0</v>
      </c>
      <c r="S95">
        <v>50000</v>
      </c>
      <c r="T95" t="s">
        <v>2173</v>
      </c>
      <c r="U95" t="s">
        <v>334</v>
      </c>
    </row>
    <row r="96" spans="1:21" x14ac:dyDescent="0.15">
      <c r="A96">
        <v>487</v>
      </c>
      <c r="B96" s="89" t="s">
        <v>2174</v>
      </c>
      <c r="C96" s="90">
        <v>44025</v>
      </c>
      <c r="D96" t="s">
        <v>298</v>
      </c>
      <c r="E96">
        <v>4317</v>
      </c>
      <c r="F96" t="s">
        <v>96</v>
      </c>
      <c r="G96" t="s">
        <v>2175</v>
      </c>
      <c r="H96" t="s">
        <v>173</v>
      </c>
      <c r="I96" t="s">
        <v>130</v>
      </c>
      <c r="M96" t="s">
        <v>2176</v>
      </c>
      <c r="N96" t="s">
        <v>1183</v>
      </c>
      <c r="Q96">
        <v>50000</v>
      </c>
      <c r="R96">
        <v>0</v>
      </c>
      <c r="S96">
        <v>50000</v>
      </c>
      <c r="T96" t="s">
        <v>2177</v>
      </c>
      <c r="U96" t="s">
        <v>303</v>
      </c>
    </row>
    <row r="97" spans="1:21" x14ac:dyDescent="0.15">
      <c r="A97">
        <v>488</v>
      </c>
      <c r="B97" s="89" t="s">
        <v>2178</v>
      </c>
      <c r="C97" s="90">
        <v>44025</v>
      </c>
      <c r="D97" t="s">
        <v>298</v>
      </c>
      <c r="E97">
        <v>5523</v>
      </c>
      <c r="F97" t="s">
        <v>96</v>
      </c>
      <c r="G97" t="s">
        <v>2179</v>
      </c>
      <c r="H97" t="s">
        <v>107</v>
      </c>
      <c r="I97" t="s">
        <v>156</v>
      </c>
      <c r="M97" t="s">
        <v>2180</v>
      </c>
      <c r="N97" t="s">
        <v>1183</v>
      </c>
      <c r="Q97">
        <v>50000</v>
      </c>
      <c r="R97">
        <v>0</v>
      </c>
      <c r="S97">
        <v>50000</v>
      </c>
      <c r="T97" t="s">
        <v>2181</v>
      </c>
      <c r="U97" t="s">
        <v>303</v>
      </c>
    </row>
    <row r="98" spans="1:21" x14ac:dyDescent="0.15">
      <c r="A98">
        <v>489</v>
      </c>
      <c r="B98" s="89" t="s">
        <v>2182</v>
      </c>
      <c r="C98" s="90">
        <v>44025</v>
      </c>
      <c r="D98" t="s">
        <v>298</v>
      </c>
      <c r="E98">
        <v>5908</v>
      </c>
      <c r="F98" t="s">
        <v>96</v>
      </c>
      <c r="G98" t="s">
        <v>2183</v>
      </c>
      <c r="H98" t="s">
        <v>107</v>
      </c>
      <c r="I98" t="s">
        <v>156</v>
      </c>
      <c r="M98" t="s">
        <v>2184</v>
      </c>
      <c r="N98" t="s">
        <v>327</v>
      </c>
      <c r="Q98">
        <v>50000</v>
      </c>
      <c r="R98">
        <v>0</v>
      </c>
      <c r="S98">
        <v>50000</v>
      </c>
      <c r="T98" t="s">
        <v>2185</v>
      </c>
      <c r="U98" t="s">
        <v>308</v>
      </c>
    </row>
    <row r="99" spans="1:21" x14ac:dyDescent="0.15">
      <c r="A99">
        <v>490</v>
      </c>
      <c r="B99" s="89" t="s">
        <v>2186</v>
      </c>
      <c r="C99" s="90">
        <v>44025</v>
      </c>
      <c r="D99" t="s">
        <v>298</v>
      </c>
      <c r="E99">
        <v>5905</v>
      </c>
      <c r="F99" t="s">
        <v>96</v>
      </c>
      <c r="G99" t="s">
        <v>1209</v>
      </c>
      <c r="H99" t="s">
        <v>1210</v>
      </c>
      <c r="I99" t="s">
        <v>162</v>
      </c>
      <c r="M99" t="s">
        <v>2187</v>
      </c>
      <c r="N99" t="s">
        <v>327</v>
      </c>
      <c r="Q99">
        <v>50000</v>
      </c>
      <c r="R99">
        <v>0</v>
      </c>
      <c r="S99">
        <v>50000</v>
      </c>
      <c r="T99" t="s">
        <v>2188</v>
      </c>
      <c r="U99" t="s">
        <v>2189</v>
      </c>
    </row>
    <row r="100" spans="1:21" x14ac:dyDescent="0.15">
      <c r="A100">
        <v>491</v>
      </c>
      <c r="B100" s="89" t="s">
        <v>2190</v>
      </c>
      <c r="C100" s="90">
        <v>44025</v>
      </c>
      <c r="D100" t="s">
        <v>298</v>
      </c>
      <c r="E100">
        <v>9404</v>
      </c>
      <c r="F100" t="s">
        <v>96</v>
      </c>
      <c r="G100" t="s">
        <v>2191</v>
      </c>
      <c r="H100" t="s">
        <v>173</v>
      </c>
      <c r="I100" t="s">
        <v>108</v>
      </c>
      <c r="M100" t="s">
        <v>2192</v>
      </c>
      <c r="N100" t="s">
        <v>1183</v>
      </c>
      <c r="Q100">
        <v>50000</v>
      </c>
      <c r="R100">
        <v>0</v>
      </c>
      <c r="S100">
        <v>50000</v>
      </c>
      <c r="T100" t="s">
        <v>2193</v>
      </c>
      <c r="U100" t="s">
        <v>303</v>
      </c>
    </row>
    <row r="101" spans="1:21" x14ac:dyDescent="0.15">
      <c r="A101">
        <v>526</v>
      </c>
      <c r="B101" s="89" t="s">
        <v>2340</v>
      </c>
      <c r="C101" s="90">
        <v>44026</v>
      </c>
      <c r="D101" t="s">
        <v>298</v>
      </c>
      <c r="E101">
        <v>12003</v>
      </c>
      <c r="F101" t="s">
        <v>96</v>
      </c>
      <c r="G101" t="s">
        <v>2341</v>
      </c>
      <c r="H101" t="s">
        <v>120</v>
      </c>
      <c r="I101" t="s">
        <v>135</v>
      </c>
      <c r="M101" t="s">
        <v>2342</v>
      </c>
      <c r="N101" t="s">
        <v>2343</v>
      </c>
      <c r="Q101">
        <v>50000</v>
      </c>
      <c r="R101">
        <v>0</v>
      </c>
      <c r="S101">
        <v>50000</v>
      </c>
      <c r="T101" t="s">
        <v>2344</v>
      </c>
      <c r="U101" t="s">
        <v>303</v>
      </c>
    </row>
    <row r="102" spans="1:21" x14ac:dyDescent="0.15">
      <c r="A102">
        <v>527</v>
      </c>
      <c r="B102" s="89" t="s">
        <v>2345</v>
      </c>
      <c r="C102" s="90">
        <v>44026</v>
      </c>
      <c r="D102" t="s">
        <v>298</v>
      </c>
      <c r="E102">
        <v>10904</v>
      </c>
      <c r="F102" t="s">
        <v>96</v>
      </c>
      <c r="G102" t="s">
        <v>2346</v>
      </c>
      <c r="H102" t="s">
        <v>113</v>
      </c>
      <c r="I102" t="s">
        <v>135</v>
      </c>
      <c r="M102" t="s">
        <v>2347</v>
      </c>
      <c r="N102" t="s">
        <v>2343</v>
      </c>
      <c r="Q102">
        <v>50000</v>
      </c>
      <c r="R102">
        <v>0</v>
      </c>
      <c r="S102">
        <v>50000</v>
      </c>
      <c r="T102" t="s">
        <v>2348</v>
      </c>
      <c r="U102" t="s">
        <v>303</v>
      </c>
    </row>
    <row r="103" spans="1:21" x14ac:dyDescent="0.15">
      <c r="A103">
        <v>528</v>
      </c>
      <c r="B103" s="89" t="s">
        <v>2349</v>
      </c>
      <c r="C103" s="90">
        <v>44026</v>
      </c>
      <c r="D103" t="s">
        <v>298</v>
      </c>
      <c r="E103">
        <v>9721</v>
      </c>
      <c r="F103" t="s">
        <v>96</v>
      </c>
      <c r="G103" t="s">
        <v>2350</v>
      </c>
      <c r="H103" t="s">
        <v>107</v>
      </c>
      <c r="I103" t="s">
        <v>108</v>
      </c>
      <c r="M103" t="s">
        <v>2351</v>
      </c>
      <c r="N103" t="s">
        <v>2343</v>
      </c>
      <c r="Q103">
        <v>50000</v>
      </c>
      <c r="R103">
        <v>0</v>
      </c>
      <c r="S103">
        <v>50000</v>
      </c>
      <c r="T103" t="s">
        <v>2352</v>
      </c>
      <c r="U103" t="s">
        <v>303</v>
      </c>
    </row>
    <row r="104" spans="1:21" x14ac:dyDescent="0.15">
      <c r="A104">
        <v>529</v>
      </c>
      <c r="B104" s="89" t="s">
        <v>2353</v>
      </c>
      <c r="C104" s="90">
        <v>44026</v>
      </c>
      <c r="D104" t="s">
        <v>298</v>
      </c>
      <c r="E104">
        <v>5401</v>
      </c>
      <c r="F104" t="s">
        <v>96</v>
      </c>
      <c r="G104" t="s">
        <v>2354</v>
      </c>
      <c r="H104" t="s">
        <v>173</v>
      </c>
      <c r="I104" t="s">
        <v>108</v>
      </c>
      <c r="M104" t="s">
        <v>2355</v>
      </c>
      <c r="N104" t="s">
        <v>2343</v>
      </c>
      <c r="Q104">
        <v>50000</v>
      </c>
      <c r="R104">
        <v>0</v>
      </c>
      <c r="S104">
        <v>50000</v>
      </c>
      <c r="T104" t="s">
        <v>2356</v>
      </c>
      <c r="U104" t="s">
        <v>303</v>
      </c>
    </row>
    <row r="105" spans="1:21" x14ac:dyDescent="0.15">
      <c r="A105">
        <v>530</v>
      </c>
      <c r="B105" s="89" t="s">
        <v>2357</v>
      </c>
      <c r="C105" s="90">
        <v>44026</v>
      </c>
      <c r="D105" t="s">
        <v>298</v>
      </c>
      <c r="E105">
        <v>10309</v>
      </c>
      <c r="F105" t="s">
        <v>96</v>
      </c>
      <c r="G105" t="s">
        <v>2358</v>
      </c>
      <c r="H105" t="s">
        <v>107</v>
      </c>
      <c r="I105" t="s">
        <v>108</v>
      </c>
      <c r="M105" t="s">
        <v>2359</v>
      </c>
      <c r="N105" t="s">
        <v>2343</v>
      </c>
      <c r="Q105">
        <v>50000</v>
      </c>
      <c r="R105">
        <v>0</v>
      </c>
      <c r="S105">
        <v>50000</v>
      </c>
      <c r="T105" t="s">
        <v>2360</v>
      </c>
      <c r="U105" t="s">
        <v>303</v>
      </c>
    </row>
    <row r="106" spans="1:21" x14ac:dyDescent="0.15">
      <c r="A106">
        <v>531</v>
      </c>
      <c r="B106" s="89" t="s">
        <v>2361</v>
      </c>
      <c r="C106" s="90">
        <v>44026</v>
      </c>
      <c r="D106" t="s">
        <v>298</v>
      </c>
      <c r="E106">
        <v>9009</v>
      </c>
      <c r="F106" t="s">
        <v>96</v>
      </c>
      <c r="G106" t="s">
        <v>2362</v>
      </c>
      <c r="H106" t="s">
        <v>120</v>
      </c>
      <c r="I106" t="s">
        <v>130</v>
      </c>
      <c r="M106" t="s">
        <v>2363</v>
      </c>
      <c r="N106" t="s">
        <v>2343</v>
      </c>
      <c r="Q106">
        <v>50000</v>
      </c>
      <c r="R106">
        <v>0</v>
      </c>
      <c r="S106">
        <v>50000</v>
      </c>
      <c r="T106" t="s">
        <v>2364</v>
      </c>
      <c r="U106" t="s">
        <v>303</v>
      </c>
    </row>
    <row r="107" spans="1:21" x14ac:dyDescent="0.15">
      <c r="A107">
        <v>532</v>
      </c>
      <c r="B107" s="89" t="s">
        <v>2365</v>
      </c>
      <c r="C107" s="90">
        <v>44026</v>
      </c>
      <c r="D107" t="s">
        <v>298</v>
      </c>
      <c r="E107">
        <v>11514</v>
      </c>
      <c r="F107" t="s">
        <v>96</v>
      </c>
      <c r="G107" t="s">
        <v>779</v>
      </c>
      <c r="H107" t="s">
        <v>129</v>
      </c>
      <c r="I107" t="s">
        <v>135</v>
      </c>
      <c r="M107" t="s">
        <v>2366</v>
      </c>
      <c r="N107" t="s">
        <v>2343</v>
      </c>
      <c r="Q107">
        <v>50000</v>
      </c>
      <c r="R107">
        <v>0</v>
      </c>
      <c r="S107">
        <v>50000</v>
      </c>
      <c r="T107" t="s">
        <v>2367</v>
      </c>
      <c r="U107" t="s">
        <v>303</v>
      </c>
    </row>
    <row r="108" spans="1:21" x14ac:dyDescent="0.15">
      <c r="A108">
        <v>533</v>
      </c>
      <c r="B108" s="89" t="s">
        <v>2368</v>
      </c>
      <c r="C108" s="90">
        <v>44026</v>
      </c>
      <c r="D108" t="s">
        <v>298</v>
      </c>
      <c r="E108">
        <v>8712</v>
      </c>
      <c r="F108" t="s">
        <v>96</v>
      </c>
      <c r="G108" t="s">
        <v>2324</v>
      </c>
      <c r="H108" t="s">
        <v>113</v>
      </c>
      <c r="I108" t="s">
        <v>135</v>
      </c>
      <c r="M108" t="s">
        <v>2369</v>
      </c>
      <c r="N108" t="s">
        <v>2343</v>
      </c>
      <c r="Q108">
        <v>50000</v>
      </c>
      <c r="R108">
        <v>0</v>
      </c>
      <c r="S108">
        <v>50000</v>
      </c>
      <c r="T108" t="s">
        <v>2370</v>
      </c>
      <c r="U108" t="s">
        <v>303</v>
      </c>
    </row>
    <row r="109" spans="1:21" x14ac:dyDescent="0.15">
      <c r="A109">
        <v>534</v>
      </c>
      <c r="B109" s="89" t="s">
        <v>2371</v>
      </c>
      <c r="C109" s="90">
        <v>44026</v>
      </c>
      <c r="D109" t="s">
        <v>298</v>
      </c>
      <c r="E109">
        <v>10700</v>
      </c>
      <c r="F109" t="s">
        <v>96</v>
      </c>
      <c r="G109" t="s">
        <v>2372</v>
      </c>
      <c r="H109" t="s">
        <v>107</v>
      </c>
      <c r="I109" t="s">
        <v>108</v>
      </c>
      <c r="M109" t="s">
        <v>2373</v>
      </c>
      <c r="N109" t="s">
        <v>2343</v>
      </c>
      <c r="Q109">
        <v>50000</v>
      </c>
      <c r="R109">
        <v>0</v>
      </c>
      <c r="S109">
        <v>50000</v>
      </c>
      <c r="T109" t="s">
        <v>2374</v>
      </c>
      <c r="U109" t="s">
        <v>303</v>
      </c>
    </row>
    <row r="110" spans="1:21" x14ac:dyDescent="0.15">
      <c r="A110">
        <v>535</v>
      </c>
      <c r="B110" s="89" t="s">
        <v>2375</v>
      </c>
      <c r="C110" s="90">
        <v>44026</v>
      </c>
      <c r="D110" t="s">
        <v>298</v>
      </c>
      <c r="E110">
        <v>3517</v>
      </c>
      <c r="F110" t="s">
        <v>96</v>
      </c>
      <c r="G110" t="s">
        <v>1799</v>
      </c>
      <c r="H110" t="s">
        <v>107</v>
      </c>
      <c r="I110" t="s">
        <v>241</v>
      </c>
      <c r="M110" t="s">
        <v>1800</v>
      </c>
      <c r="N110" t="s">
        <v>2343</v>
      </c>
      <c r="Q110">
        <v>50000</v>
      </c>
      <c r="R110">
        <v>0</v>
      </c>
      <c r="S110">
        <v>50000</v>
      </c>
      <c r="T110" t="s">
        <v>1802</v>
      </c>
      <c r="U110" t="s">
        <v>308</v>
      </c>
    </row>
    <row r="111" spans="1:21" x14ac:dyDescent="0.15">
      <c r="A111">
        <v>536</v>
      </c>
      <c r="B111" s="89" t="s">
        <v>2376</v>
      </c>
      <c r="C111" s="90">
        <v>44026</v>
      </c>
      <c r="D111" t="s">
        <v>298</v>
      </c>
      <c r="E111">
        <v>7704</v>
      </c>
      <c r="F111" t="s">
        <v>96</v>
      </c>
      <c r="G111" t="s">
        <v>2377</v>
      </c>
      <c r="H111" t="s">
        <v>113</v>
      </c>
      <c r="I111" t="s">
        <v>156</v>
      </c>
      <c r="M111" t="s">
        <v>2378</v>
      </c>
      <c r="N111" t="s">
        <v>566</v>
      </c>
      <c r="Q111">
        <v>50000</v>
      </c>
      <c r="R111">
        <v>0</v>
      </c>
      <c r="S111">
        <v>50000</v>
      </c>
      <c r="T111" t="s">
        <v>2379</v>
      </c>
      <c r="U111" t="s">
        <v>308</v>
      </c>
    </row>
    <row r="112" spans="1:21" x14ac:dyDescent="0.15">
      <c r="A112">
        <v>537</v>
      </c>
      <c r="B112" s="89" t="s">
        <v>2380</v>
      </c>
      <c r="C112" s="90">
        <v>44026</v>
      </c>
      <c r="D112" t="s">
        <v>298</v>
      </c>
      <c r="E112">
        <v>9431</v>
      </c>
      <c r="F112" t="s">
        <v>96</v>
      </c>
      <c r="G112" t="s">
        <v>2381</v>
      </c>
      <c r="H112" t="s">
        <v>98</v>
      </c>
      <c r="I112" t="s">
        <v>108</v>
      </c>
      <c r="M112" t="s">
        <v>2382</v>
      </c>
      <c r="N112" t="s">
        <v>566</v>
      </c>
      <c r="Q112">
        <v>50000</v>
      </c>
      <c r="R112">
        <v>0</v>
      </c>
      <c r="S112">
        <v>50000</v>
      </c>
      <c r="T112" t="s">
        <v>2383</v>
      </c>
      <c r="U112" t="s">
        <v>303</v>
      </c>
    </row>
    <row r="113" spans="1:21" x14ac:dyDescent="0.15">
      <c r="A113">
        <v>538</v>
      </c>
      <c r="B113" s="89" t="s">
        <v>2384</v>
      </c>
      <c r="C113" s="90">
        <v>44026</v>
      </c>
      <c r="D113" t="s">
        <v>298</v>
      </c>
      <c r="E113">
        <v>6801</v>
      </c>
      <c r="F113" t="s">
        <v>96</v>
      </c>
      <c r="G113" t="s">
        <v>2316</v>
      </c>
      <c r="H113" t="s">
        <v>98</v>
      </c>
      <c r="I113" t="s">
        <v>130</v>
      </c>
      <c r="M113" t="s">
        <v>2317</v>
      </c>
      <c r="N113" t="s">
        <v>566</v>
      </c>
      <c r="Q113">
        <v>50000</v>
      </c>
      <c r="R113">
        <v>0</v>
      </c>
      <c r="S113">
        <v>50000</v>
      </c>
      <c r="T113" t="s">
        <v>2318</v>
      </c>
      <c r="U113" t="s">
        <v>303</v>
      </c>
    </row>
    <row r="114" spans="1:21" x14ac:dyDescent="0.15">
      <c r="A114">
        <v>539</v>
      </c>
      <c r="B114" s="89" t="s">
        <v>2385</v>
      </c>
      <c r="C114" s="90">
        <v>44026</v>
      </c>
      <c r="D114" t="s">
        <v>298</v>
      </c>
      <c r="E114">
        <v>12722</v>
      </c>
      <c r="F114" t="s">
        <v>96</v>
      </c>
      <c r="G114" t="s">
        <v>2386</v>
      </c>
      <c r="H114" t="s">
        <v>173</v>
      </c>
      <c r="I114" t="s">
        <v>135</v>
      </c>
      <c r="M114" t="s">
        <v>2387</v>
      </c>
      <c r="N114" t="s">
        <v>1192</v>
      </c>
      <c r="Q114">
        <v>50000</v>
      </c>
      <c r="R114">
        <v>0</v>
      </c>
      <c r="S114">
        <v>50000</v>
      </c>
      <c r="T114" t="s">
        <v>2388</v>
      </c>
      <c r="U114" t="s">
        <v>334</v>
      </c>
    </row>
    <row r="115" spans="1:21" x14ac:dyDescent="0.15">
      <c r="A115">
        <v>540</v>
      </c>
      <c r="B115" s="89" t="s">
        <v>2389</v>
      </c>
      <c r="C115" s="90">
        <v>44026</v>
      </c>
      <c r="D115" t="s">
        <v>298</v>
      </c>
      <c r="E115">
        <v>15602</v>
      </c>
      <c r="F115" t="s">
        <v>96</v>
      </c>
      <c r="G115" t="s">
        <v>2390</v>
      </c>
      <c r="H115" t="s">
        <v>98</v>
      </c>
      <c r="M115" t="s">
        <v>2391</v>
      </c>
      <c r="N115" t="s">
        <v>2392</v>
      </c>
      <c r="Q115">
        <v>50000</v>
      </c>
      <c r="R115">
        <v>0</v>
      </c>
      <c r="S115">
        <v>50000</v>
      </c>
      <c r="T115" t="s">
        <v>2393</v>
      </c>
      <c r="U115" t="s">
        <v>334</v>
      </c>
    </row>
    <row r="116" spans="1:21" x14ac:dyDescent="0.15">
      <c r="A116">
        <v>541</v>
      </c>
      <c r="B116" s="89" t="s">
        <v>2394</v>
      </c>
      <c r="C116" s="90">
        <v>44026</v>
      </c>
      <c r="D116" t="s">
        <v>298</v>
      </c>
      <c r="E116">
        <v>7310</v>
      </c>
      <c r="F116" t="s">
        <v>96</v>
      </c>
      <c r="G116" t="s">
        <v>2395</v>
      </c>
      <c r="H116" t="s">
        <v>98</v>
      </c>
      <c r="I116" t="s">
        <v>114</v>
      </c>
      <c r="M116" t="s">
        <v>2396</v>
      </c>
      <c r="N116" t="s">
        <v>2392</v>
      </c>
      <c r="Q116">
        <v>50000</v>
      </c>
      <c r="R116">
        <v>0</v>
      </c>
      <c r="S116">
        <v>50000</v>
      </c>
      <c r="T116" t="s">
        <v>2397</v>
      </c>
      <c r="U116" t="s">
        <v>334</v>
      </c>
    </row>
    <row r="117" spans="1:21" x14ac:dyDescent="0.15">
      <c r="A117">
        <v>542</v>
      </c>
      <c r="B117" s="89" t="s">
        <v>2398</v>
      </c>
      <c r="C117" s="90">
        <v>44026</v>
      </c>
      <c r="D117" t="s">
        <v>298</v>
      </c>
      <c r="E117">
        <v>10804</v>
      </c>
      <c r="F117" t="s">
        <v>96</v>
      </c>
      <c r="G117" t="s">
        <v>2399</v>
      </c>
      <c r="H117" t="s">
        <v>445</v>
      </c>
      <c r="I117" t="s">
        <v>108</v>
      </c>
      <c r="M117" t="s">
        <v>2400</v>
      </c>
      <c r="N117" t="s">
        <v>1192</v>
      </c>
      <c r="Q117">
        <v>50000</v>
      </c>
      <c r="R117">
        <v>0</v>
      </c>
      <c r="S117">
        <v>50000</v>
      </c>
      <c r="T117" t="s">
        <v>2401</v>
      </c>
      <c r="U117" t="s">
        <v>303</v>
      </c>
    </row>
    <row r="118" spans="1:21" x14ac:dyDescent="0.15">
      <c r="A118">
        <v>543</v>
      </c>
      <c r="B118" s="89" t="s">
        <v>2402</v>
      </c>
      <c r="C118" s="90">
        <v>44026</v>
      </c>
      <c r="D118" t="s">
        <v>298</v>
      </c>
      <c r="E118">
        <v>12222</v>
      </c>
      <c r="F118" t="s">
        <v>96</v>
      </c>
      <c r="G118" t="s">
        <v>2403</v>
      </c>
      <c r="H118" t="s">
        <v>173</v>
      </c>
      <c r="I118" t="s">
        <v>135</v>
      </c>
      <c r="M118" t="s">
        <v>2404</v>
      </c>
      <c r="N118" t="s">
        <v>1192</v>
      </c>
      <c r="Q118">
        <v>50000</v>
      </c>
      <c r="R118">
        <v>0</v>
      </c>
      <c r="S118">
        <v>50000</v>
      </c>
      <c r="T118" t="s">
        <v>2405</v>
      </c>
      <c r="U118" t="s">
        <v>334</v>
      </c>
    </row>
    <row r="119" spans="1:21" x14ac:dyDescent="0.15">
      <c r="A119">
        <v>544</v>
      </c>
      <c r="B119" s="89" t="s">
        <v>2406</v>
      </c>
      <c r="C119" s="90">
        <v>44026</v>
      </c>
      <c r="D119" t="s">
        <v>298</v>
      </c>
      <c r="E119">
        <v>14603</v>
      </c>
      <c r="F119" t="s">
        <v>96</v>
      </c>
      <c r="G119" t="s">
        <v>2407</v>
      </c>
      <c r="H119" t="s">
        <v>98</v>
      </c>
      <c r="I119" t="s">
        <v>114</v>
      </c>
      <c r="M119" t="s">
        <v>2408</v>
      </c>
      <c r="N119" t="s">
        <v>2343</v>
      </c>
      <c r="Q119">
        <v>50000</v>
      </c>
      <c r="R119">
        <v>0</v>
      </c>
      <c r="S119">
        <v>50000</v>
      </c>
      <c r="T119" t="s">
        <v>2409</v>
      </c>
      <c r="U119" t="s">
        <v>303</v>
      </c>
    </row>
    <row r="120" spans="1:21" x14ac:dyDescent="0.15">
      <c r="A120">
        <v>545</v>
      </c>
      <c r="B120" s="89" t="s">
        <v>2410</v>
      </c>
      <c r="C120" s="90">
        <v>44026</v>
      </c>
      <c r="D120" t="s">
        <v>298</v>
      </c>
      <c r="E120">
        <v>3601</v>
      </c>
      <c r="F120" t="s">
        <v>96</v>
      </c>
      <c r="G120" t="s">
        <v>2411</v>
      </c>
      <c r="H120" t="s">
        <v>113</v>
      </c>
      <c r="I120" t="s">
        <v>121</v>
      </c>
      <c r="M120" t="s">
        <v>2412</v>
      </c>
      <c r="N120" t="s">
        <v>2343</v>
      </c>
      <c r="Q120">
        <v>50000</v>
      </c>
      <c r="R120">
        <v>0</v>
      </c>
      <c r="S120">
        <v>50000</v>
      </c>
      <c r="T120" t="s">
        <v>2413</v>
      </c>
      <c r="U120" t="s">
        <v>303</v>
      </c>
    </row>
    <row r="121" spans="1:21" x14ac:dyDescent="0.15">
      <c r="A121">
        <v>546</v>
      </c>
      <c r="B121" s="89" t="s">
        <v>2414</v>
      </c>
      <c r="C121" s="90">
        <v>44026</v>
      </c>
      <c r="D121" t="s">
        <v>298</v>
      </c>
      <c r="E121">
        <v>3103</v>
      </c>
      <c r="F121" t="s">
        <v>96</v>
      </c>
      <c r="G121" t="s">
        <v>2415</v>
      </c>
      <c r="H121" t="s">
        <v>527</v>
      </c>
      <c r="I121" t="s">
        <v>108</v>
      </c>
      <c r="M121" t="s">
        <v>2416</v>
      </c>
      <c r="N121" t="s">
        <v>2343</v>
      </c>
      <c r="Q121">
        <v>50000</v>
      </c>
      <c r="R121">
        <v>0</v>
      </c>
      <c r="S121">
        <v>50000</v>
      </c>
      <c r="T121" t="s">
        <v>2417</v>
      </c>
      <c r="U121" t="s">
        <v>303</v>
      </c>
    </row>
    <row r="122" spans="1:21" x14ac:dyDescent="0.15">
      <c r="A122">
        <v>547</v>
      </c>
      <c r="B122" s="89" t="s">
        <v>2418</v>
      </c>
      <c r="C122" s="90">
        <v>44026</v>
      </c>
      <c r="D122" t="s">
        <v>298</v>
      </c>
      <c r="E122">
        <v>613</v>
      </c>
      <c r="F122" t="s">
        <v>96</v>
      </c>
      <c r="G122" t="s">
        <v>1312</v>
      </c>
      <c r="H122" t="s">
        <v>107</v>
      </c>
      <c r="I122" t="s">
        <v>142</v>
      </c>
      <c r="M122" t="s">
        <v>2419</v>
      </c>
      <c r="N122" t="s">
        <v>2343</v>
      </c>
      <c r="Q122">
        <v>50000</v>
      </c>
      <c r="R122">
        <v>0</v>
      </c>
      <c r="S122">
        <v>50000</v>
      </c>
      <c r="T122" t="s">
        <v>2420</v>
      </c>
      <c r="U122" t="s">
        <v>303</v>
      </c>
    </row>
    <row r="123" spans="1:21" x14ac:dyDescent="0.15">
      <c r="A123">
        <v>548</v>
      </c>
      <c r="B123" s="89" t="s">
        <v>2421</v>
      </c>
      <c r="C123" s="90">
        <v>44026</v>
      </c>
      <c r="D123" t="s">
        <v>298</v>
      </c>
      <c r="E123">
        <v>13319</v>
      </c>
      <c r="F123" t="s">
        <v>96</v>
      </c>
      <c r="G123" t="s">
        <v>1190</v>
      </c>
      <c r="H123" t="s">
        <v>129</v>
      </c>
      <c r="I123" t="s">
        <v>142</v>
      </c>
      <c r="M123" t="s">
        <v>2422</v>
      </c>
      <c r="N123" t="s">
        <v>2343</v>
      </c>
      <c r="Q123">
        <v>50000</v>
      </c>
      <c r="R123">
        <v>0</v>
      </c>
      <c r="S123">
        <v>50000</v>
      </c>
      <c r="T123" t="s">
        <v>2423</v>
      </c>
      <c r="U123" t="s">
        <v>303</v>
      </c>
    </row>
    <row r="124" spans="1:21" x14ac:dyDescent="0.15">
      <c r="A124">
        <v>549</v>
      </c>
      <c r="B124" s="89" t="s">
        <v>2424</v>
      </c>
      <c r="C124" s="90">
        <v>44026</v>
      </c>
      <c r="D124" t="s">
        <v>298</v>
      </c>
      <c r="E124">
        <v>716</v>
      </c>
      <c r="F124" t="s">
        <v>96</v>
      </c>
      <c r="G124" t="s">
        <v>2425</v>
      </c>
      <c r="H124" t="s">
        <v>113</v>
      </c>
      <c r="I124" t="s">
        <v>142</v>
      </c>
      <c r="M124" t="s">
        <v>2426</v>
      </c>
      <c r="N124" t="s">
        <v>2343</v>
      </c>
      <c r="Q124">
        <v>50000</v>
      </c>
      <c r="R124">
        <v>0</v>
      </c>
      <c r="S124">
        <v>50000</v>
      </c>
      <c r="T124" t="s">
        <v>2427</v>
      </c>
      <c r="U124" t="s">
        <v>303</v>
      </c>
    </row>
    <row r="125" spans="1:21" x14ac:dyDescent="0.15">
      <c r="A125">
        <v>550</v>
      </c>
      <c r="B125" s="89" t="s">
        <v>2428</v>
      </c>
      <c r="C125" s="90">
        <v>44026</v>
      </c>
      <c r="D125" t="s">
        <v>298</v>
      </c>
      <c r="E125">
        <v>9209</v>
      </c>
      <c r="F125" t="s">
        <v>96</v>
      </c>
      <c r="G125" t="s">
        <v>1284</v>
      </c>
      <c r="H125" t="s">
        <v>98</v>
      </c>
      <c r="I125" t="s">
        <v>99</v>
      </c>
      <c r="M125" t="s">
        <v>2429</v>
      </c>
      <c r="N125" t="s">
        <v>2343</v>
      </c>
      <c r="Q125">
        <v>50000</v>
      </c>
      <c r="R125">
        <v>0</v>
      </c>
      <c r="S125">
        <v>50000</v>
      </c>
      <c r="T125" t="s">
        <v>2430</v>
      </c>
      <c r="U125" t="s">
        <v>303</v>
      </c>
    </row>
    <row r="126" spans="1:21" x14ac:dyDescent="0.15">
      <c r="A126">
        <v>551</v>
      </c>
      <c r="B126" s="89" t="s">
        <v>2431</v>
      </c>
      <c r="C126" s="90">
        <v>44026</v>
      </c>
      <c r="D126" t="s">
        <v>298</v>
      </c>
      <c r="E126">
        <v>11120</v>
      </c>
      <c r="F126" t="s">
        <v>96</v>
      </c>
      <c r="G126" t="s">
        <v>2432</v>
      </c>
      <c r="H126" t="s">
        <v>120</v>
      </c>
      <c r="I126" t="s">
        <v>108</v>
      </c>
      <c r="M126" t="s">
        <v>2433</v>
      </c>
      <c r="N126" t="s">
        <v>2343</v>
      </c>
      <c r="Q126">
        <v>50000</v>
      </c>
      <c r="R126">
        <v>0</v>
      </c>
      <c r="S126">
        <v>50000</v>
      </c>
      <c r="T126" t="s">
        <v>2434</v>
      </c>
      <c r="U126" t="s">
        <v>303</v>
      </c>
    </row>
    <row r="127" spans="1:21" x14ac:dyDescent="0.15">
      <c r="A127">
        <v>552</v>
      </c>
      <c r="B127" s="89" t="s">
        <v>2435</v>
      </c>
      <c r="C127" s="90">
        <v>44026</v>
      </c>
      <c r="D127" t="s">
        <v>298</v>
      </c>
      <c r="E127">
        <v>13419</v>
      </c>
      <c r="F127" t="s">
        <v>96</v>
      </c>
      <c r="G127" t="s">
        <v>2436</v>
      </c>
      <c r="H127" t="s">
        <v>107</v>
      </c>
      <c r="I127" t="s">
        <v>114</v>
      </c>
      <c r="M127" t="s">
        <v>2437</v>
      </c>
      <c r="N127" t="s">
        <v>2343</v>
      </c>
      <c r="Q127">
        <v>50000</v>
      </c>
      <c r="R127">
        <v>0</v>
      </c>
      <c r="S127">
        <v>50000</v>
      </c>
      <c r="T127" t="s">
        <v>2438</v>
      </c>
      <c r="U127" t="s">
        <v>303</v>
      </c>
    </row>
    <row r="128" spans="1:21" x14ac:dyDescent="0.15">
      <c r="A128">
        <v>553</v>
      </c>
      <c r="B128" s="89" t="s">
        <v>2439</v>
      </c>
      <c r="C128" s="90">
        <v>44026</v>
      </c>
      <c r="D128" t="s">
        <v>298</v>
      </c>
      <c r="E128">
        <v>1724</v>
      </c>
      <c r="F128" t="s">
        <v>96</v>
      </c>
      <c r="G128" t="s">
        <v>2440</v>
      </c>
      <c r="H128" t="s">
        <v>120</v>
      </c>
      <c r="I128" t="s">
        <v>108</v>
      </c>
      <c r="M128" t="s">
        <v>2441</v>
      </c>
      <c r="N128" t="s">
        <v>2343</v>
      </c>
      <c r="Q128">
        <v>50000</v>
      </c>
      <c r="R128">
        <v>0</v>
      </c>
      <c r="S128">
        <v>50000</v>
      </c>
      <c r="T128" t="s">
        <v>2442</v>
      </c>
      <c r="U128" t="s">
        <v>303</v>
      </c>
    </row>
    <row r="129" spans="1:21" x14ac:dyDescent="0.15">
      <c r="A129">
        <v>554</v>
      </c>
      <c r="B129" s="89" t="s">
        <v>2443</v>
      </c>
      <c r="C129" s="90">
        <v>44026</v>
      </c>
      <c r="D129" t="s">
        <v>298</v>
      </c>
      <c r="E129">
        <v>8330</v>
      </c>
      <c r="F129" t="s">
        <v>96</v>
      </c>
      <c r="G129" t="s">
        <v>2444</v>
      </c>
      <c r="H129" t="s">
        <v>98</v>
      </c>
      <c r="I129" t="s">
        <v>108</v>
      </c>
      <c r="M129" t="s">
        <v>2445</v>
      </c>
      <c r="N129" t="s">
        <v>2343</v>
      </c>
      <c r="Q129">
        <v>50000</v>
      </c>
      <c r="R129">
        <v>0</v>
      </c>
      <c r="S129">
        <v>50000</v>
      </c>
      <c r="T129" t="s">
        <v>2446</v>
      </c>
      <c r="U129" t="s">
        <v>303</v>
      </c>
    </row>
    <row r="130" spans="1:21" x14ac:dyDescent="0.15">
      <c r="A130">
        <v>555</v>
      </c>
      <c r="B130" s="89" t="s">
        <v>2447</v>
      </c>
      <c r="C130" s="90">
        <v>44026</v>
      </c>
      <c r="D130" t="s">
        <v>298</v>
      </c>
      <c r="E130">
        <v>13302</v>
      </c>
      <c r="F130" t="s">
        <v>96</v>
      </c>
      <c r="G130" t="s">
        <v>582</v>
      </c>
      <c r="H130" t="s">
        <v>173</v>
      </c>
      <c r="I130" t="s">
        <v>142</v>
      </c>
      <c r="M130" t="s">
        <v>2448</v>
      </c>
      <c r="N130" t="s">
        <v>2343</v>
      </c>
      <c r="Q130">
        <v>50000</v>
      </c>
      <c r="R130">
        <v>0</v>
      </c>
      <c r="S130">
        <v>50000</v>
      </c>
      <c r="T130" t="s">
        <v>2449</v>
      </c>
      <c r="U130" t="s">
        <v>303</v>
      </c>
    </row>
    <row r="131" spans="1:21" x14ac:dyDescent="0.15">
      <c r="A131">
        <v>556</v>
      </c>
      <c r="B131" s="89" t="s">
        <v>2450</v>
      </c>
      <c r="C131" s="90">
        <v>44026</v>
      </c>
      <c r="D131" t="s">
        <v>298</v>
      </c>
      <c r="E131">
        <v>2804</v>
      </c>
      <c r="F131" t="s">
        <v>96</v>
      </c>
      <c r="G131" t="s">
        <v>2451</v>
      </c>
      <c r="H131" t="s">
        <v>445</v>
      </c>
      <c r="I131" t="s">
        <v>108</v>
      </c>
      <c r="M131" t="s">
        <v>2452</v>
      </c>
      <c r="N131" t="s">
        <v>2392</v>
      </c>
      <c r="Q131">
        <v>50000</v>
      </c>
      <c r="R131">
        <v>0</v>
      </c>
      <c r="S131">
        <v>50000</v>
      </c>
      <c r="T131" t="s">
        <v>2453</v>
      </c>
      <c r="U131" t="s">
        <v>308</v>
      </c>
    </row>
    <row r="132" spans="1:21" x14ac:dyDescent="0.15">
      <c r="A132">
        <v>596</v>
      </c>
      <c r="B132" s="89" t="s">
        <v>2604</v>
      </c>
      <c r="C132" s="90">
        <v>44027</v>
      </c>
      <c r="D132" t="s">
        <v>298</v>
      </c>
      <c r="E132">
        <v>5405</v>
      </c>
      <c r="F132" t="s">
        <v>96</v>
      </c>
      <c r="G132" t="s">
        <v>1543</v>
      </c>
      <c r="H132" t="s">
        <v>1544</v>
      </c>
      <c r="I132" t="s">
        <v>156</v>
      </c>
      <c r="M132" t="s">
        <v>2605</v>
      </c>
      <c r="N132" t="s">
        <v>452</v>
      </c>
      <c r="O132">
        <v>1</v>
      </c>
      <c r="P132">
        <v>1</v>
      </c>
      <c r="Q132">
        <v>199000</v>
      </c>
      <c r="R132">
        <v>0</v>
      </c>
      <c r="S132">
        <v>199000</v>
      </c>
      <c r="T132" t="s">
        <v>2606</v>
      </c>
      <c r="U132" t="s">
        <v>2607</v>
      </c>
    </row>
    <row r="133" spans="1:21" x14ac:dyDescent="0.15">
      <c r="A133">
        <v>597</v>
      </c>
      <c r="B133" s="89" t="s">
        <v>2608</v>
      </c>
      <c r="C133" s="90">
        <v>44027</v>
      </c>
      <c r="D133" t="s">
        <v>298</v>
      </c>
      <c r="E133">
        <v>6218</v>
      </c>
      <c r="F133" t="s">
        <v>96</v>
      </c>
      <c r="G133" t="s">
        <v>2609</v>
      </c>
      <c r="H133" t="s">
        <v>107</v>
      </c>
      <c r="I133" t="s">
        <v>893</v>
      </c>
      <c r="M133" t="s">
        <v>2610</v>
      </c>
      <c r="N133" t="s">
        <v>2611</v>
      </c>
      <c r="Q133">
        <v>50000</v>
      </c>
      <c r="R133">
        <v>0</v>
      </c>
      <c r="S133">
        <v>50000</v>
      </c>
      <c r="T133" t="s">
        <v>2612</v>
      </c>
      <c r="U133" t="s">
        <v>323</v>
      </c>
    </row>
    <row r="134" spans="1:21" x14ac:dyDescent="0.15">
      <c r="A134">
        <v>598</v>
      </c>
      <c r="B134" s="89" t="s">
        <v>2613</v>
      </c>
      <c r="C134" s="90">
        <v>44027</v>
      </c>
      <c r="D134" t="s">
        <v>298</v>
      </c>
      <c r="E134">
        <v>13511</v>
      </c>
      <c r="F134" t="s">
        <v>96</v>
      </c>
      <c r="G134" t="s">
        <v>2614</v>
      </c>
      <c r="H134" t="s">
        <v>113</v>
      </c>
      <c r="I134" t="s">
        <v>142</v>
      </c>
      <c r="M134" t="s">
        <v>2615</v>
      </c>
      <c r="N134" t="s">
        <v>301</v>
      </c>
      <c r="Q134">
        <v>50000</v>
      </c>
      <c r="R134">
        <v>0</v>
      </c>
      <c r="S134">
        <v>50000</v>
      </c>
      <c r="T134" t="s">
        <v>2616</v>
      </c>
      <c r="U134" t="s">
        <v>334</v>
      </c>
    </row>
    <row r="135" spans="1:21" x14ac:dyDescent="0.15">
      <c r="A135">
        <v>599</v>
      </c>
      <c r="B135" s="89" t="s">
        <v>2617</v>
      </c>
      <c r="C135" s="90">
        <v>44027</v>
      </c>
      <c r="D135" t="s">
        <v>298</v>
      </c>
      <c r="E135">
        <v>161</v>
      </c>
      <c r="F135" t="s">
        <v>1648</v>
      </c>
      <c r="G135" t="s">
        <v>2618</v>
      </c>
      <c r="H135" t="s">
        <v>98</v>
      </c>
      <c r="I135" t="s">
        <v>156</v>
      </c>
      <c r="M135" t="s">
        <v>2619</v>
      </c>
      <c r="N135" t="s">
        <v>301</v>
      </c>
      <c r="Q135">
        <v>50000</v>
      </c>
      <c r="R135">
        <v>0</v>
      </c>
      <c r="S135">
        <v>50000</v>
      </c>
      <c r="T135" t="s">
        <v>2620</v>
      </c>
      <c r="U135" t="s">
        <v>562</v>
      </c>
    </row>
    <row r="136" spans="1:21" x14ac:dyDescent="0.15">
      <c r="A136">
        <v>600</v>
      </c>
      <c r="B136" s="89" t="s">
        <v>2621</v>
      </c>
      <c r="C136" s="90">
        <v>44027</v>
      </c>
      <c r="D136" t="s">
        <v>298</v>
      </c>
      <c r="E136">
        <v>3204</v>
      </c>
      <c r="F136" t="s">
        <v>96</v>
      </c>
      <c r="G136" t="s">
        <v>240</v>
      </c>
      <c r="H136" t="s">
        <v>120</v>
      </c>
      <c r="I136" t="s">
        <v>241</v>
      </c>
      <c r="M136" t="s">
        <v>242</v>
      </c>
      <c r="N136" t="s">
        <v>301</v>
      </c>
      <c r="Q136">
        <v>50000</v>
      </c>
      <c r="R136">
        <v>0</v>
      </c>
      <c r="S136">
        <v>50000</v>
      </c>
      <c r="T136" t="s">
        <v>244</v>
      </c>
      <c r="U136" t="s">
        <v>323</v>
      </c>
    </row>
    <row r="137" spans="1:21" x14ac:dyDescent="0.15">
      <c r="A137">
        <v>601</v>
      </c>
      <c r="B137" s="89" t="s">
        <v>2622</v>
      </c>
      <c r="C137" s="90">
        <v>44027</v>
      </c>
      <c r="D137" t="s">
        <v>298</v>
      </c>
      <c r="E137">
        <v>3513</v>
      </c>
      <c r="F137" t="s">
        <v>96</v>
      </c>
      <c r="G137" t="s">
        <v>460</v>
      </c>
      <c r="H137" t="s">
        <v>113</v>
      </c>
      <c r="I137" t="s">
        <v>108</v>
      </c>
      <c r="M137" t="s">
        <v>461</v>
      </c>
      <c r="Q137">
        <v>50000</v>
      </c>
      <c r="R137">
        <v>0</v>
      </c>
      <c r="S137">
        <v>50000</v>
      </c>
      <c r="T137" t="s">
        <v>462</v>
      </c>
      <c r="U137" t="s">
        <v>308</v>
      </c>
    </row>
    <row r="138" spans="1:21" x14ac:dyDescent="0.15">
      <c r="A138">
        <v>602</v>
      </c>
      <c r="B138" s="89" t="s">
        <v>2623</v>
      </c>
      <c r="C138" s="90">
        <v>44027</v>
      </c>
      <c r="D138" t="s">
        <v>298</v>
      </c>
      <c r="E138">
        <v>1314</v>
      </c>
      <c r="F138" t="s">
        <v>96</v>
      </c>
      <c r="G138" t="s">
        <v>2624</v>
      </c>
      <c r="H138" t="s">
        <v>173</v>
      </c>
      <c r="I138" t="s">
        <v>142</v>
      </c>
      <c r="M138" t="s">
        <v>2625</v>
      </c>
      <c r="N138" t="s">
        <v>566</v>
      </c>
      <c r="Q138">
        <v>50000</v>
      </c>
      <c r="R138">
        <v>0</v>
      </c>
      <c r="S138">
        <v>50000</v>
      </c>
      <c r="T138" t="s">
        <v>2626</v>
      </c>
      <c r="U138" t="s">
        <v>303</v>
      </c>
    </row>
    <row r="139" spans="1:21" x14ac:dyDescent="0.15">
      <c r="A139">
        <v>603</v>
      </c>
      <c r="B139" s="89" t="s">
        <v>2627</v>
      </c>
      <c r="C139" s="90">
        <v>44027</v>
      </c>
      <c r="D139" t="s">
        <v>298</v>
      </c>
      <c r="E139">
        <v>6004</v>
      </c>
      <c r="F139" t="s">
        <v>96</v>
      </c>
      <c r="G139" t="s">
        <v>2628</v>
      </c>
      <c r="H139" t="s">
        <v>120</v>
      </c>
      <c r="I139" t="s">
        <v>130</v>
      </c>
      <c r="M139" t="s">
        <v>2629</v>
      </c>
      <c r="N139" t="s">
        <v>566</v>
      </c>
      <c r="Q139">
        <v>50000</v>
      </c>
      <c r="R139">
        <v>0</v>
      </c>
      <c r="S139">
        <v>50000</v>
      </c>
      <c r="T139" t="s">
        <v>2630</v>
      </c>
      <c r="U139" t="s">
        <v>303</v>
      </c>
    </row>
    <row r="140" spans="1:21" x14ac:dyDescent="0.15">
      <c r="A140">
        <v>604</v>
      </c>
      <c r="B140" s="89" t="s">
        <v>2631</v>
      </c>
      <c r="C140" s="90">
        <v>44027</v>
      </c>
      <c r="D140" t="s">
        <v>298</v>
      </c>
      <c r="E140">
        <v>13209</v>
      </c>
      <c r="F140" t="s">
        <v>96</v>
      </c>
      <c r="G140" t="s">
        <v>2632</v>
      </c>
      <c r="H140" t="s">
        <v>107</v>
      </c>
      <c r="I140" t="s">
        <v>142</v>
      </c>
      <c r="M140" t="s">
        <v>2633</v>
      </c>
      <c r="N140" t="s">
        <v>566</v>
      </c>
      <c r="Q140">
        <v>50000</v>
      </c>
      <c r="R140">
        <v>0</v>
      </c>
      <c r="S140">
        <v>50000</v>
      </c>
      <c r="T140" t="s">
        <v>2634</v>
      </c>
      <c r="U140" t="s">
        <v>303</v>
      </c>
    </row>
    <row r="141" spans="1:21" x14ac:dyDescent="0.15">
      <c r="A141">
        <v>605</v>
      </c>
      <c r="B141" s="89" t="s">
        <v>2635</v>
      </c>
      <c r="C141" s="90">
        <v>44027</v>
      </c>
      <c r="D141" t="s">
        <v>298</v>
      </c>
      <c r="E141">
        <v>4808</v>
      </c>
      <c r="F141" t="s">
        <v>96</v>
      </c>
      <c r="G141" t="s">
        <v>2096</v>
      </c>
      <c r="H141" t="s">
        <v>107</v>
      </c>
      <c r="I141" t="s">
        <v>130</v>
      </c>
      <c r="M141" t="s">
        <v>2636</v>
      </c>
      <c r="N141" t="s">
        <v>566</v>
      </c>
      <c r="Q141">
        <v>50000</v>
      </c>
      <c r="R141">
        <v>0</v>
      </c>
      <c r="S141">
        <v>50000</v>
      </c>
      <c r="T141" t="s">
        <v>2637</v>
      </c>
      <c r="U141" t="s">
        <v>303</v>
      </c>
    </row>
    <row r="142" spans="1:21" x14ac:dyDescent="0.15">
      <c r="A142">
        <v>606</v>
      </c>
      <c r="B142" s="89" t="s">
        <v>2638</v>
      </c>
      <c r="C142" s="90">
        <v>44027</v>
      </c>
      <c r="D142" t="s">
        <v>298</v>
      </c>
      <c r="E142">
        <v>9713</v>
      </c>
      <c r="F142" t="s">
        <v>96</v>
      </c>
      <c r="G142" t="s">
        <v>2639</v>
      </c>
      <c r="H142" t="s">
        <v>107</v>
      </c>
      <c r="I142" t="s">
        <v>135</v>
      </c>
      <c r="M142" t="s">
        <v>2640</v>
      </c>
      <c r="N142" t="s">
        <v>1109</v>
      </c>
      <c r="Q142">
        <v>50000</v>
      </c>
      <c r="R142">
        <v>0</v>
      </c>
      <c r="S142">
        <v>50000</v>
      </c>
      <c r="T142" t="s">
        <v>2641</v>
      </c>
      <c r="U142" t="s">
        <v>1111</v>
      </c>
    </row>
    <row r="143" spans="1:21" x14ac:dyDescent="0.15">
      <c r="A143">
        <v>607</v>
      </c>
      <c r="B143" s="89" t="s">
        <v>2642</v>
      </c>
      <c r="C143" s="90">
        <v>44027</v>
      </c>
      <c r="D143" t="s">
        <v>298</v>
      </c>
      <c r="E143">
        <v>9032</v>
      </c>
      <c r="F143" t="s">
        <v>96</v>
      </c>
      <c r="G143" t="s">
        <v>2643</v>
      </c>
      <c r="H143" t="s">
        <v>129</v>
      </c>
      <c r="I143" t="s">
        <v>108</v>
      </c>
      <c r="M143" t="s">
        <v>2644</v>
      </c>
      <c r="N143" t="s">
        <v>1109</v>
      </c>
      <c r="Q143">
        <v>50000</v>
      </c>
      <c r="R143">
        <v>0</v>
      </c>
      <c r="S143">
        <v>50000</v>
      </c>
      <c r="T143" t="s">
        <v>2645</v>
      </c>
      <c r="U143" t="s">
        <v>562</v>
      </c>
    </row>
    <row r="144" spans="1:21" x14ac:dyDescent="0.15">
      <c r="A144">
        <v>608</v>
      </c>
      <c r="B144" s="89" t="s">
        <v>2646</v>
      </c>
      <c r="C144" s="90">
        <v>44027</v>
      </c>
      <c r="D144" t="s">
        <v>298</v>
      </c>
      <c r="E144">
        <v>2915</v>
      </c>
      <c r="F144" t="s">
        <v>96</v>
      </c>
      <c r="G144" t="s">
        <v>2647</v>
      </c>
      <c r="H144" t="s">
        <v>107</v>
      </c>
      <c r="I144" t="s">
        <v>130</v>
      </c>
      <c r="M144" t="s">
        <v>2648</v>
      </c>
      <c r="N144" t="s">
        <v>327</v>
      </c>
      <c r="Q144">
        <v>50000</v>
      </c>
      <c r="R144">
        <v>0</v>
      </c>
      <c r="S144">
        <v>50000</v>
      </c>
      <c r="T144" t="s">
        <v>2649</v>
      </c>
      <c r="U144" t="s">
        <v>303</v>
      </c>
    </row>
    <row r="145" spans="1:21" x14ac:dyDescent="0.15">
      <c r="A145">
        <v>609</v>
      </c>
      <c r="B145" s="89" t="s">
        <v>2650</v>
      </c>
      <c r="C145" s="90">
        <v>44027</v>
      </c>
      <c r="D145" t="s">
        <v>298</v>
      </c>
      <c r="E145">
        <v>7712</v>
      </c>
      <c r="F145" t="s">
        <v>96</v>
      </c>
      <c r="G145" t="s">
        <v>2651</v>
      </c>
      <c r="H145" t="s">
        <v>113</v>
      </c>
      <c r="I145" t="s">
        <v>156</v>
      </c>
      <c r="M145" t="s">
        <v>2652</v>
      </c>
      <c r="N145" t="s">
        <v>327</v>
      </c>
      <c r="Q145">
        <v>50000</v>
      </c>
      <c r="R145">
        <v>0</v>
      </c>
      <c r="S145">
        <v>50000</v>
      </c>
      <c r="T145" t="s">
        <v>2653</v>
      </c>
      <c r="U145" t="s">
        <v>339</v>
      </c>
    </row>
    <row r="146" spans="1:21" x14ac:dyDescent="0.15">
      <c r="A146">
        <v>610</v>
      </c>
      <c r="B146" s="89" t="s">
        <v>2654</v>
      </c>
      <c r="C146" s="90">
        <v>44027</v>
      </c>
      <c r="D146" t="s">
        <v>298</v>
      </c>
      <c r="E146">
        <v>830</v>
      </c>
      <c r="F146" t="s">
        <v>96</v>
      </c>
      <c r="G146" t="s">
        <v>2655</v>
      </c>
      <c r="H146" t="s">
        <v>120</v>
      </c>
      <c r="I146" t="s">
        <v>489</v>
      </c>
      <c r="M146" t="s">
        <v>2656</v>
      </c>
      <c r="N146" t="s">
        <v>327</v>
      </c>
      <c r="Q146">
        <v>50000</v>
      </c>
      <c r="R146">
        <v>0</v>
      </c>
      <c r="S146">
        <v>50000</v>
      </c>
      <c r="T146" t="s">
        <v>2657</v>
      </c>
      <c r="U146" t="s">
        <v>308</v>
      </c>
    </row>
    <row r="147" spans="1:21" x14ac:dyDescent="0.15">
      <c r="A147">
        <v>668</v>
      </c>
      <c r="B147" s="89" t="s">
        <v>2856</v>
      </c>
      <c r="C147" s="90">
        <v>44028</v>
      </c>
      <c r="D147" t="s">
        <v>298</v>
      </c>
      <c r="E147">
        <v>1209</v>
      </c>
      <c r="F147" t="s">
        <v>96</v>
      </c>
      <c r="G147" t="s">
        <v>2271</v>
      </c>
      <c r="H147" t="s">
        <v>173</v>
      </c>
      <c r="I147" t="s">
        <v>241</v>
      </c>
      <c r="M147" t="s">
        <v>2857</v>
      </c>
      <c r="N147" t="s">
        <v>327</v>
      </c>
      <c r="Q147">
        <v>50000</v>
      </c>
      <c r="R147">
        <v>0</v>
      </c>
      <c r="S147">
        <v>50000</v>
      </c>
      <c r="T147" t="s">
        <v>2858</v>
      </c>
      <c r="U147" t="s">
        <v>308</v>
      </c>
    </row>
    <row r="148" spans="1:21" x14ac:dyDescent="0.15">
      <c r="A148">
        <v>669</v>
      </c>
      <c r="B148" s="89" t="s">
        <v>2859</v>
      </c>
      <c r="C148" s="90">
        <v>44028</v>
      </c>
      <c r="D148" t="s">
        <v>298</v>
      </c>
      <c r="E148">
        <v>2475</v>
      </c>
      <c r="F148" t="s">
        <v>96</v>
      </c>
      <c r="G148" t="s">
        <v>2666</v>
      </c>
      <c r="H148" t="s">
        <v>120</v>
      </c>
      <c r="I148" t="s">
        <v>489</v>
      </c>
      <c r="M148" t="s">
        <v>2860</v>
      </c>
      <c r="N148" t="s">
        <v>1192</v>
      </c>
      <c r="Q148">
        <v>50000</v>
      </c>
      <c r="R148">
        <v>0</v>
      </c>
      <c r="S148">
        <v>50000</v>
      </c>
      <c r="T148" t="s">
        <v>2861</v>
      </c>
      <c r="U148" t="s">
        <v>308</v>
      </c>
    </row>
    <row r="149" spans="1:21" x14ac:dyDescent="0.15">
      <c r="A149">
        <v>670</v>
      </c>
      <c r="B149" s="89" t="s">
        <v>2862</v>
      </c>
      <c r="C149" s="90">
        <v>44028</v>
      </c>
      <c r="D149" t="s">
        <v>298</v>
      </c>
      <c r="E149">
        <v>2904</v>
      </c>
      <c r="F149" t="s">
        <v>96</v>
      </c>
      <c r="G149" t="s">
        <v>1851</v>
      </c>
      <c r="H149" t="s">
        <v>173</v>
      </c>
      <c r="I149" t="s">
        <v>114</v>
      </c>
      <c r="M149" t="s">
        <v>2769</v>
      </c>
      <c r="N149" t="s">
        <v>2343</v>
      </c>
      <c r="Q149">
        <v>50000</v>
      </c>
      <c r="R149">
        <v>0</v>
      </c>
      <c r="S149">
        <v>50000</v>
      </c>
      <c r="T149" t="s">
        <v>2770</v>
      </c>
      <c r="U149" t="s">
        <v>308</v>
      </c>
    </row>
    <row r="150" spans="1:21" x14ac:dyDescent="0.15">
      <c r="A150">
        <v>671</v>
      </c>
      <c r="B150" s="89" t="s">
        <v>2863</v>
      </c>
      <c r="C150" s="90">
        <v>44028</v>
      </c>
      <c r="D150" t="s">
        <v>298</v>
      </c>
      <c r="E150">
        <v>914</v>
      </c>
      <c r="F150" t="s">
        <v>96</v>
      </c>
      <c r="G150" t="s">
        <v>2864</v>
      </c>
      <c r="H150" t="s">
        <v>107</v>
      </c>
      <c r="I150" t="s">
        <v>135</v>
      </c>
      <c r="M150" t="s">
        <v>2865</v>
      </c>
      <c r="N150" t="s">
        <v>2343</v>
      </c>
      <c r="Q150">
        <v>50000</v>
      </c>
      <c r="R150">
        <v>0</v>
      </c>
      <c r="S150">
        <v>50000</v>
      </c>
      <c r="T150" t="s">
        <v>2866</v>
      </c>
      <c r="U150" t="s">
        <v>303</v>
      </c>
    </row>
    <row r="151" spans="1:21" x14ac:dyDescent="0.15">
      <c r="A151">
        <v>672</v>
      </c>
      <c r="B151" s="89" t="s">
        <v>2867</v>
      </c>
      <c r="C151" s="90">
        <v>44028</v>
      </c>
      <c r="D151" t="s">
        <v>298</v>
      </c>
      <c r="E151">
        <v>10809</v>
      </c>
      <c r="F151" t="s">
        <v>96</v>
      </c>
      <c r="G151" t="s">
        <v>2868</v>
      </c>
      <c r="H151" t="s">
        <v>113</v>
      </c>
      <c r="I151" t="s">
        <v>135</v>
      </c>
      <c r="M151" t="s">
        <v>2869</v>
      </c>
      <c r="N151" t="s">
        <v>2343</v>
      </c>
      <c r="Q151">
        <v>50000</v>
      </c>
      <c r="R151">
        <v>0</v>
      </c>
      <c r="S151">
        <v>50000</v>
      </c>
      <c r="T151" t="s">
        <v>2870</v>
      </c>
      <c r="U151" t="s">
        <v>303</v>
      </c>
    </row>
    <row r="152" spans="1:21" x14ac:dyDescent="0.15">
      <c r="A152">
        <v>673</v>
      </c>
      <c r="B152" s="89" t="s">
        <v>2871</v>
      </c>
      <c r="C152" s="90">
        <v>44028</v>
      </c>
      <c r="D152" t="s">
        <v>298</v>
      </c>
      <c r="E152">
        <v>11514</v>
      </c>
      <c r="F152" t="s">
        <v>96</v>
      </c>
      <c r="G152" t="s">
        <v>2872</v>
      </c>
      <c r="H152" t="s">
        <v>107</v>
      </c>
      <c r="I152" t="s">
        <v>108</v>
      </c>
      <c r="M152" t="s">
        <v>2873</v>
      </c>
      <c r="N152" t="s">
        <v>2343</v>
      </c>
      <c r="Q152">
        <v>50000</v>
      </c>
      <c r="R152">
        <v>0</v>
      </c>
      <c r="S152">
        <v>50000</v>
      </c>
      <c r="T152" t="s">
        <v>2874</v>
      </c>
      <c r="U152" t="s">
        <v>303</v>
      </c>
    </row>
    <row r="153" spans="1:21" x14ac:dyDescent="0.15">
      <c r="A153">
        <v>674</v>
      </c>
      <c r="B153" s="89" t="s">
        <v>2875</v>
      </c>
      <c r="C153" s="90">
        <v>44028</v>
      </c>
      <c r="D153" t="s">
        <v>298</v>
      </c>
      <c r="E153">
        <v>8408</v>
      </c>
      <c r="F153" t="s">
        <v>96</v>
      </c>
      <c r="G153" t="s">
        <v>2876</v>
      </c>
      <c r="H153" t="s">
        <v>120</v>
      </c>
      <c r="I153" t="s">
        <v>130</v>
      </c>
      <c r="M153" t="s">
        <v>2877</v>
      </c>
      <c r="N153" t="s">
        <v>2343</v>
      </c>
      <c r="Q153">
        <v>50000</v>
      </c>
      <c r="R153">
        <v>0</v>
      </c>
      <c r="S153">
        <v>50000</v>
      </c>
      <c r="T153" t="s">
        <v>2878</v>
      </c>
      <c r="U153" t="s">
        <v>303</v>
      </c>
    </row>
    <row r="154" spans="1:21" x14ac:dyDescent="0.15">
      <c r="A154">
        <v>675</v>
      </c>
      <c r="B154" s="89" t="s">
        <v>2879</v>
      </c>
      <c r="C154" s="90">
        <v>44028</v>
      </c>
      <c r="D154" t="s">
        <v>298</v>
      </c>
      <c r="E154">
        <v>9700</v>
      </c>
      <c r="F154" t="s">
        <v>96</v>
      </c>
      <c r="G154" t="s">
        <v>2880</v>
      </c>
      <c r="H154" t="s">
        <v>113</v>
      </c>
      <c r="I154" t="s">
        <v>135</v>
      </c>
      <c r="M154" t="s">
        <v>2881</v>
      </c>
      <c r="N154" t="s">
        <v>332</v>
      </c>
      <c r="Q154">
        <v>50000</v>
      </c>
      <c r="R154">
        <v>0</v>
      </c>
      <c r="S154">
        <v>50000</v>
      </c>
      <c r="T154" t="s">
        <v>2882</v>
      </c>
      <c r="U154" t="s">
        <v>303</v>
      </c>
    </row>
    <row r="155" spans="1:21" x14ac:dyDescent="0.15">
      <c r="A155">
        <v>676</v>
      </c>
      <c r="B155" s="89" t="s">
        <v>2883</v>
      </c>
      <c r="C155" s="90">
        <v>44028</v>
      </c>
      <c r="D155" t="s">
        <v>298</v>
      </c>
      <c r="E155">
        <v>13601</v>
      </c>
      <c r="F155" t="s">
        <v>96</v>
      </c>
      <c r="G155" t="s">
        <v>2884</v>
      </c>
      <c r="H155" t="s">
        <v>129</v>
      </c>
      <c r="M155" t="s">
        <v>2885</v>
      </c>
      <c r="N155" t="s">
        <v>2196</v>
      </c>
      <c r="Q155">
        <v>50000</v>
      </c>
      <c r="R155">
        <v>0</v>
      </c>
      <c r="S155">
        <v>50000</v>
      </c>
      <c r="T155" t="s">
        <v>2886</v>
      </c>
      <c r="U155" t="s">
        <v>303</v>
      </c>
    </row>
    <row r="156" spans="1:21" x14ac:dyDescent="0.15">
      <c r="A156">
        <v>677</v>
      </c>
      <c r="B156" s="89" t="s">
        <v>2887</v>
      </c>
      <c r="C156" s="90">
        <v>44028</v>
      </c>
      <c r="D156" t="s">
        <v>298</v>
      </c>
      <c r="E156">
        <v>2105</v>
      </c>
      <c r="F156" t="s">
        <v>96</v>
      </c>
      <c r="G156" t="s">
        <v>2888</v>
      </c>
      <c r="H156" t="s">
        <v>113</v>
      </c>
      <c r="I156" t="s">
        <v>121</v>
      </c>
      <c r="M156" t="s">
        <v>2889</v>
      </c>
      <c r="N156" t="s">
        <v>332</v>
      </c>
      <c r="Q156">
        <v>50000</v>
      </c>
      <c r="R156">
        <v>0</v>
      </c>
      <c r="S156">
        <v>50000</v>
      </c>
      <c r="T156" t="s">
        <v>2890</v>
      </c>
      <c r="U156" t="s">
        <v>308</v>
      </c>
    </row>
    <row r="157" spans="1:21" x14ac:dyDescent="0.15">
      <c r="A157">
        <v>678</v>
      </c>
      <c r="B157" s="89" t="s">
        <v>2891</v>
      </c>
      <c r="C157" s="90">
        <v>44028</v>
      </c>
      <c r="D157" t="s">
        <v>298</v>
      </c>
      <c r="E157">
        <v>2130</v>
      </c>
      <c r="F157" t="s">
        <v>96</v>
      </c>
      <c r="G157" t="s">
        <v>2892</v>
      </c>
      <c r="H157" t="s">
        <v>120</v>
      </c>
      <c r="I157" t="s">
        <v>156</v>
      </c>
      <c r="M157" t="s">
        <v>2893</v>
      </c>
      <c r="N157" t="s">
        <v>332</v>
      </c>
      <c r="Q157">
        <v>50000</v>
      </c>
      <c r="R157">
        <v>0</v>
      </c>
      <c r="S157">
        <v>50000</v>
      </c>
      <c r="T157" t="s">
        <v>2894</v>
      </c>
      <c r="U157" t="s">
        <v>308</v>
      </c>
    </row>
    <row r="158" spans="1:21" x14ac:dyDescent="0.15">
      <c r="A158">
        <v>679</v>
      </c>
      <c r="B158" s="89" t="s">
        <v>2895</v>
      </c>
      <c r="C158" s="90">
        <v>44028</v>
      </c>
      <c r="D158" t="s">
        <v>298</v>
      </c>
      <c r="E158">
        <v>14108</v>
      </c>
      <c r="F158" t="s">
        <v>96</v>
      </c>
      <c r="G158" t="s">
        <v>2787</v>
      </c>
      <c r="H158" t="s">
        <v>173</v>
      </c>
      <c r="I158" t="s">
        <v>142</v>
      </c>
      <c r="M158" t="s">
        <v>2788</v>
      </c>
      <c r="N158" t="s">
        <v>2206</v>
      </c>
      <c r="Q158">
        <v>50000</v>
      </c>
      <c r="R158">
        <v>0</v>
      </c>
      <c r="S158">
        <v>50000</v>
      </c>
      <c r="T158" t="s">
        <v>2789</v>
      </c>
      <c r="U158" t="s">
        <v>303</v>
      </c>
    </row>
    <row r="159" spans="1:21" x14ac:dyDescent="0.15">
      <c r="A159">
        <v>680</v>
      </c>
      <c r="B159" s="89" t="s">
        <v>2896</v>
      </c>
      <c r="C159" s="90">
        <v>44028</v>
      </c>
      <c r="D159" t="s">
        <v>298</v>
      </c>
      <c r="E159">
        <v>2413</v>
      </c>
      <c r="F159" t="s">
        <v>96</v>
      </c>
      <c r="G159" t="s">
        <v>345</v>
      </c>
      <c r="H159" t="s">
        <v>173</v>
      </c>
      <c r="I159" t="s">
        <v>121</v>
      </c>
      <c r="M159" t="s">
        <v>346</v>
      </c>
      <c r="N159" t="s">
        <v>332</v>
      </c>
      <c r="Q159">
        <v>50000</v>
      </c>
      <c r="R159">
        <v>0</v>
      </c>
      <c r="S159">
        <v>50000</v>
      </c>
      <c r="T159" t="s">
        <v>348</v>
      </c>
      <c r="U159" t="s">
        <v>308</v>
      </c>
    </row>
    <row r="160" spans="1:21" x14ac:dyDescent="0.15">
      <c r="A160">
        <v>681</v>
      </c>
      <c r="B160" s="89" t="s">
        <v>2897</v>
      </c>
      <c r="C160" s="90">
        <v>44028</v>
      </c>
      <c r="D160" t="s">
        <v>298</v>
      </c>
      <c r="E160">
        <v>4501</v>
      </c>
      <c r="F160" t="s">
        <v>96</v>
      </c>
      <c r="G160" t="s">
        <v>1555</v>
      </c>
      <c r="H160" t="s">
        <v>113</v>
      </c>
      <c r="I160" t="s">
        <v>130</v>
      </c>
      <c r="M160" t="s">
        <v>1556</v>
      </c>
      <c r="N160" t="s">
        <v>332</v>
      </c>
      <c r="Q160">
        <v>50000</v>
      </c>
      <c r="R160">
        <v>0</v>
      </c>
      <c r="S160">
        <v>50000</v>
      </c>
      <c r="T160" t="s">
        <v>1558</v>
      </c>
      <c r="U160" t="s">
        <v>303</v>
      </c>
    </row>
    <row r="161" spans="1:21" x14ac:dyDescent="0.15">
      <c r="A161">
        <v>682</v>
      </c>
      <c r="B161" s="89" t="s">
        <v>2898</v>
      </c>
      <c r="C161" s="90">
        <v>44028</v>
      </c>
      <c r="D161" t="s">
        <v>298</v>
      </c>
      <c r="E161">
        <v>5115</v>
      </c>
      <c r="F161" t="s">
        <v>96</v>
      </c>
      <c r="G161" t="s">
        <v>2899</v>
      </c>
      <c r="H161" t="s">
        <v>107</v>
      </c>
      <c r="I161" t="s">
        <v>893</v>
      </c>
      <c r="M161" t="s">
        <v>2900</v>
      </c>
      <c r="N161" t="s">
        <v>332</v>
      </c>
      <c r="Q161">
        <v>50000</v>
      </c>
      <c r="R161">
        <v>0</v>
      </c>
      <c r="S161">
        <v>50000</v>
      </c>
      <c r="T161" t="s">
        <v>2901</v>
      </c>
      <c r="U161" t="s">
        <v>303</v>
      </c>
    </row>
    <row r="162" spans="1:21" x14ac:dyDescent="0.15">
      <c r="A162">
        <v>683</v>
      </c>
      <c r="B162" s="89" t="s">
        <v>2902</v>
      </c>
      <c r="C162" s="90">
        <v>44028</v>
      </c>
      <c r="D162" t="s">
        <v>298</v>
      </c>
      <c r="E162">
        <v>1101</v>
      </c>
      <c r="F162" t="s">
        <v>96</v>
      </c>
      <c r="G162" t="s">
        <v>2903</v>
      </c>
      <c r="H162" t="s">
        <v>113</v>
      </c>
      <c r="I162" t="s">
        <v>135</v>
      </c>
      <c r="M162" t="s">
        <v>2904</v>
      </c>
      <c r="N162" t="s">
        <v>332</v>
      </c>
      <c r="Q162">
        <v>50000</v>
      </c>
      <c r="R162">
        <v>0</v>
      </c>
      <c r="S162">
        <v>50000</v>
      </c>
      <c r="T162" t="s">
        <v>2905</v>
      </c>
      <c r="U162" t="s">
        <v>303</v>
      </c>
    </row>
    <row r="163" spans="1:21" x14ac:dyDescent="0.15">
      <c r="A163">
        <v>684</v>
      </c>
      <c r="B163" s="89" t="s">
        <v>2906</v>
      </c>
      <c r="C163" s="90">
        <v>44028</v>
      </c>
      <c r="D163" t="s">
        <v>298</v>
      </c>
      <c r="E163">
        <v>12314</v>
      </c>
      <c r="F163" t="s">
        <v>96</v>
      </c>
      <c r="G163" t="s">
        <v>2907</v>
      </c>
      <c r="H163" t="s">
        <v>173</v>
      </c>
      <c r="I163" t="s">
        <v>135</v>
      </c>
      <c r="M163" t="s">
        <v>2908</v>
      </c>
      <c r="N163" t="s">
        <v>332</v>
      </c>
      <c r="Q163">
        <v>50000</v>
      </c>
      <c r="R163">
        <v>0</v>
      </c>
      <c r="S163">
        <v>50000</v>
      </c>
      <c r="T163" t="s">
        <v>2909</v>
      </c>
      <c r="U163" t="s">
        <v>303</v>
      </c>
    </row>
    <row r="164" spans="1:21" x14ac:dyDescent="0.15">
      <c r="A164">
        <v>685</v>
      </c>
      <c r="B164" s="89" t="s">
        <v>2910</v>
      </c>
      <c r="C164" s="90">
        <v>44028</v>
      </c>
      <c r="D164" t="s">
        <v>298</v>
      </c>
      <c r="E164">
        <v>8805</v>
      </c>
      <c r="F164" t="s">
        <v>96</v>
      </c>
      <c r="G164" t="s">
        <v>517</v>
      </c>
      <c r="H164" t="s">
        <v>113</v>
      </c>
      <c r="I164" t="s">
        <v>135</v>
      </c>
      <c r="M164" t="s">
        <v>2911</v>
      </c>
      <c r="N164" t="s">
        <v>2912</v>
      </c>
      <c r="Q164">
        <v>50000</v>
      </c>
      <c r="R164">
        <v>0</v>
      </c>
      <c r="S164">
        <v>50000</v>
      </c>
      <c r="T164" t="s">
        <v>2913</v>
      </c>
      <c r="U164" t="s">
        <v>334</v>
      </c>
    </row>
    <row r="165" spans="1:21" x14ac:dyDescent="0.15">
      <c r="A165">
        <v>686</v>
      </c>
      <c r="B165" s="89" t="s">
        <v>2914</v>
      </c>
      <c r="C165" s="90">
        <v>44028</v>
      </c>
      <c r="D165" t="s">
        <v>298</v>
      </c>
      <c r="E165">
        <v>807</v>
      </c>
      <c r="F165" t="s">
        <v>96</v>
      </c>
      <c r="G165" t="s">
        <v>539</v>
      </c>
      <c r="H165" t="s">
        <v>113</v>
      </c>
      <c r="I165" t="s">
        <v>162</v>
      </c>
      <c r="M165" t="s">
        <v>2063</v>
      </c>
      <c r="N165" t="s">
        <v>332</v>
      </c>
      <c r="Q165">
        <v>50000</v>
      </c>
      <c r="R165">
        <v>0</v>
      </c>
      <c r="S165">
        <v>50000</v>
      </c>
      <c r="T165" t="s">
        <v>2064</v>
      </c>
      <c r="U165" t="s">
        <v>562</v>
      </c>
    </row>
    <row r="166" spans="1:21" x14ac:dyDescent="0.15">
      <c r="A166">
        <v>687</v>
      </c>
      <c r="B166" s="89" t="s">
        <v>2915</v>
      </c>
      <c r="C166" s="90">
        <v>44028</v>
      </c>
      <c r="D166" t="s">
        <v>298</v>
      </c>
      <c r="E166">
        <v>3200</v>
      </c>
      <c r="F166" t="s">
        <v>96</v>
      </c>
      <c r="G166" t="s">
        <v>2916</v>
      </c>
      <c r="H166" t="s">
        <v>113</v>
      </c>
      <c r="I166" t="s">
        <v>156</v>
      </c>
      <c r="M166" t="s">
        <v>2917</v>
      </c>
      <c r="N166" t="s">
        <v>332</v>
      </c>
      <c r="Q166">
        <v>50000</v>
      </c>
      <c r="R166">
        <v>0</v>
      </c>
      <c r="S166">
        <v>50000</v>
      </c>
      <c r="T166" t="s">
        <v>2918</v>
      </c>
      <c r="U166" t="s">
        <v>562</v>
      </c>
    </row>
    <row r="167" spans="1:21" x14ac:dyDescent="0.15">
      <c r="A167">
        <v>688</v>
      </c>
      <c r="B167" s="89" t="s">
        <v>2919</v>
      </c>
      <c r="C167" s="90">
        <v>44028</v>
      </c>
      <c r="D167" t="s">
        <v>298</v>
      </c>
      <c r="E167">
        <v>7408</v>
      </c>
      <c r="F167" t="s">
        <v>96</v>
      </c>
      <c r="G167" t="s">
        <v>2920</v>
      </c>
      <c r="H167" t="s">
        <v>113</v>
      </c>
      <c r="I167" t="s">
        <v>130</v>
      </c>
      <c r="M167" t="s">
        <v>2921</v>
      </c>
      <c r="N167" t="s">
        <v>332</v>
      </c>
      <c r="Q167">
        <v>50000</v>
      </c>
      <c r="R167">
        <v>0</v>
      </c>
      <c r="S167">
        <v>50000</v>
      </c>
      <c r="T167" t="s">
        <v>2922</v>
      </c>
      <c r="U167" t="s">
        <v>334</v>
      </c>
    </row>
    <row r="168" spans="1:21" x14ac:dyDescent="0.15">
      <c r="A168">
        <v>689</v>
      </c>
      <c r="B168" s="89" t="s">
        <v>2923</v>
      </c>
      <c r="C168" s="90">
        <v>44028</v>
      </c>
      <c r="D168" t="s">
        <v>298</v>
      </c>
      <c r="E168">
        <v>2701</v>
      </c>
      <c r="F168" t="s">
        <v>96</v>
      </c>
      <c r="G168" t="s">
        <v>2924</v>
      </c>
      <c r="H168" t="s">
        <v>113</v>
      </c>
      <c r="I168" t="s">
        <v>114</v>
      </c>
      <c r="M168" t="s">
        <v>2925</v>
      </c>
      <c r="N168" t="s">
        <v>332</v>
      </c>
      <c r="Q168">
        <v>50000</v>
      </c>
      <c r="R168">
        <v>0</v>
      </c>
      <c r="S168">
        <v>50000</v>
      </c>
      <c r="T168" t="s">
        <v>2926</v>
      </c>
      <c r="U168" t="s">
        <v>562</v>
      </c>
    </row>
    <row r="169" spans="1:21" x14ac:dyDescent="0.15">
      <c r="A169">
        <v>690</v>
      </c>
      <c r="B169" s="89" t="s">
        <v>2927</v>
      </c>
      <c r="C169" s="90">
        <v>44028</v>
      </c>
      <c r="D169" t="s">
        <v>298</v>
      </c>
      <c r="E169">
        <v>512</v>
      </c>
      <c r="F169" t="s">
        <v>96</v>
      </c>
      <c r="G169" t="s">
        <v>2928</v>
      </c>
      <c r="H169" t="s">
        <v>113</v>
      </c>
      <c r="I169" t="s">
        <v>156</v>
      </c>
      <c r="M169" t="s">
        <v>2929</v>
      </c>
      <c r="N169" t="s">
        <v>332</v>
      </c>
      <c r="Q169">
        <v>50000</v>
      </c>
      <c r="R169">
        <v>0</v>
      </c>
      <c r="S169">
        <v>50000</v>
      </c>
      <c r="T169" t="s">
        <v>2930</v>
      </c>
      <c r="U169" t="s">
        <v>562</v>
      </c>
    </row>
    <row r="170" spans="1:21" x14ac:dyDescent="0.15">
      <c r="A170">
        <v>692</v>
      </c>
      <c r="B170" s="89" t="s">
        <v>2935</v>
      </c>
      <c r="C170" s="90">
        <v>44028</v>
      </c>
      <c r="D170" t="s">
        <v>298</v>
      </c>
      <c r="E170">
        <v>7921</v>
      </c>
      <c r="F170" t="s">
        <v>96</v>
      </c>
      <c r="G170" t="s">
        <v>2936</v>
      </c>
      <c r="H170" t="s">
        <v>113</v>
      </c>
      <c r="I170" t="s">
        <v>130</v>
      </c>
      <c r="M170" t="s">
        <v>2937</v>
      </c>
      <c r="N170" t="s">
        <v>332</v>
      </c>
      <c r="Q170">
        <v>50000</v>
      </c>
      <c r="R170">
        <v>0</v>
      </c>
      <c r="S170">
        <v>50000</v>
      </c>
      <c r="T170" t="s">
        <v>2938</v>
      </c>
      <c r="U170" t="s">
        <v>334</v>
      </c>
    </row>
    <row r="171" spans="1:21" x14ac:dyDescent="0.15">
      <c r="A171">
        <v>693</v>
      </c>
      <c r="B171" s="89" t="s">
        <v>2939</v>
      </c>
      <c r="C171" s="90">
        <v>44028</v>
      </c>
      <c r="D171" t="s">
        <v>298</v>
      </c>
      <c r="E171">
        <v>5012</v>
      </c>
      <c r="F171" t="s">
        <v>96</v>
      </c>
      <c r="G171" t="s">
        <v>2014</v>
      </c>
      <c r="H171" t="s">
        <v>173</v>
      </c>
      <c r="I171" t="s">
        <v>162</v>
      </c>
      <c r="M171" t="s">
        <v>2940</v>
      </c>
      <c r="N171" t="s">
        <v>332</v>
      </c>
      <c r="Q171">
        <v>50000</v>
      </c>
      <c r="R171">
        <v>0</v>
      </c>
      <c r="S171">
        <v>50000</v>
      </c>
      <c r="T171" t="s">
        <v>2941</v>
      </c>
      <c r="U171" t="s">
        <v>2942</v>
      </c>
    </row>
    <row r="172" spans="1:21" x14ac:dyDescent="0.15">
      <c r="A172">
        <v>694</v>
      </c>
      <c r="B172" s="89" t="s">
        <v>2943</v>
      </c>
      <c r="C172" s="90">
        <v>44028</v>
      </c>
      <c r="D172" t="s">
        <v>298</v>
      </c>
      <c r="E172">
        <v>4524</v>
      </c>
      <c r="F172" t="s">
        <v>96</v>
      </c>
      <c r="G172" t="s">
        <v>692</v>
      </c>
      <c r="H172" t="s">
        <v>107</v>
      </c>
      <c r="I172" t="s">
        <v>108</v>
      </c>
      <c r="M172" t="s">
        <v>2944</v>
      </c>
      <c r="N172" t="s">
        <v>332</v>
      </c>
      <c r="Q172">
        <v>50000</v>
      </c>
      <c r="R172">
        <v>0</v>
      </c>
      <c r="S172">
        <v>50000</v>
      </c>
      <c r="T172" t="s">
        <v>2945</v>
      </c>
      <c r="U172" t="s">
        <v>562</v>
      </c>
    </row>
    <row r="173" spans="1:21" x14ac:dyDescent="0.15">
      <c r="A173">
        <v>695</v>
      </c>
      <c r="B173" s="89" t="s">
        <v>2946</v>
      </c>
      <c r="C173" s="90">
        <v>44028</v>
      </c>
      <c r="D173" t="s">
        <v>298</v>
      </c>
      <c r="E173">
        <v>6205</v>
      </c>
      <c r="F173" t="s">
        <v>96</v>
      </c>
      <c r="G173" t="s">
        <v>2947</v>
      </c>
      <c r="H173" t="s">
        <v>98</v>
      </c>
      <c r="I173" t="s">
        <v>156</v>
      </c>
      <c r="M173" t="s">
        <v>2948</v>
      </c>
      <c r="N173" t="s">
        <v>332</v>
      </c>
      <c r="Q173">
        <v>50000</v>
      </c>
      <c r="R173">
        <v>0</v>
      </c>
      <c r="S173">
        <v>50000</v>
      </c>
      <c r="T173" t="s">
        <v>2949</v>
      </c>
      <c r="U173" t="s">
        <v>562</v>
      </c>
    </row>
    <row r="174" spans="1:21" x14ac:dyDescent="0.15">
      <c r="A174">
        <v>696</v>
      </c>
      <c r="B174" s="89" t="s">
        <v>2950</v>
      </c>
      <c r="C174" s="90">
        <v>44028</v>
      </c>
      <c r="D174" t="s">
        <v>298</v>
      </c>
      <c r="E174">
        <v>10112</v>
      </c>
      <c r="F174" t="s">
        <v>96</v>
      </c>
      <c r="G174" t="s">
        <v>1107</v>
      </c>
      <c r="H174" t="s">
        <v>107</v>
      </c>
      <c r="I174" t="s">
        <v>135</v>
      </c>
      <c r="M174" t="s">
        <v>2951</v>
      </c>
      <c r="N174" t="s">
        <v>332</v>
      </c>
      <c r="Q174">
        <v>50000</v>
      </c>
      <c r="R174">
        <v>0</v>
      </c>
      <c r="S174">
        <v>50000</v>
      </c>
      <c r="T174" t="s">
        <v>2952</v>
      </c>
      <c r="U174" t="s">
        <v>334</v>
      </c>
    </row>
    <row r="175" spans="1:21" x14ac:dyDescent="0.15">
      <c r="A175">
        <v>697</v>
      </c>
      <c r="B175" s="89" t="s">
        <v>2953</v>
      </c>
      <c r="C175" s="90">
        <v>44028</v>
      </c>
      <c r="D175" t="s">
        <v>298</v>
      </c>
      <c r="E175">
        <v>9912</v>
      </c>
      <c r="F175" t="s">
        <v>96</v>
      </c>
      <c r="G175" t="s">
        <v>2954</v>
      </c>
      <c r="H175" t="s">
        <v>173</v>
      </c>
      <c r="I175" t="s">
        <v>135</v>
      </c>
      <c r="M175" t="s">
        <v>2955</v>
      </c>
      <c r="N175" t="s">
        <v>332</v>
      </c>
      <c r="Q175">
        <v>50000</v>
      </c>
      <c r="R175">
        <v>0</v>
      </c>
      <c r="S175">
        <v>50000</v>
      </c>
      <c r="T175" t="s">
        <v>2956</v>
      </c>
      <c r="U175" t="s">
        <v>562</v>
      </c>
    </row>
    <row r="176" spans="1:21" x14ac:dyDescent="0.15">
      <c r="A176">
        <v>698</v>
      </c>
      <c r="B176" s="89" t="s">
        <v>2957</v>
      </c>
      <c r="C176" s="90">
        <v>44028</v>
      </c>
      <c r="D176" t="s">
        <v>298</v>
      </c>
      <c r="E176">
        <v>4702</v>
      </c>
      <c r="F176" t="s">
        <v>96</v>
      </c>
      <c r="G176" t="s">
        <v>1691</v>
      </c>
      <c r="H176" t="s">
        <v>113</v>
      </c>
      <c r="I176" t="s">
        <v>135</v>
      </c>
      <c r="M176" t="s">
        <v>1692</v>
      </c>
      <c r="N176" t="s">
        <v>332</v>
      </c>
      <c r="Q176">
        <v>50000</v>
      </c>
      <c r="R176">
        <v>0</v>
      </c>
      <c r="S176">
        <v>50000</v>
      </c>
      <c r="T176" t="s">
        <v>1693</v>
      </c>
      <c r="U176" t="s">
        <v>334</v>
      </c>
    </row>
    <row r="177" spans="1:21" x14ac:dyDescent="0.15">
      <c r="A177">
        <v>699</v>
      </c>
      <c r="B177" s="89" t="s">
        <v>2958</v>
      </c>
      <c r="C177" s="90">
        <v>44028</v>
      </c>
      <c r="D177" t="s">
        <v>298</v>
      </c>
      <c r="E177">
        <v>9706</v>
      </c>
      <c r="F177" t="s">
        <v>96</v>
      </c>
      <c r="G177" t="s">
        <v>2959</v>
      </c>
      <c r="H177" t="s">
        <v>107</v>
      </c>
      <c r="I177" t="s">
        <v>142</v>
      </c>
      <c r="M177" t="s">
        <v>2960</v>
      </c>
      <c r="N177" t="s">
        <v>332</v>
      </c>
      <c r="Q177">
        <v>50000</v>
      </c>
      <c r="R177">
        <v>0</v>
      </c>
      <c r="S177">
        <v>50000</v>
      </c>
      <c r="T177" t="s">
        <v>2961</v>
      </c>
      <c r="U177" t="s">
        <v>334</v>
      </c>
    </row>
    <row r="178" spans="1:21" x14ac:dyDescent="0.15">
      <c r="A178">
        <v>700</v>
      </c>
      <c r="B178" s="89" t="s">
        <v>2962</v>
      </c>
      <c r="C178" s="90">
        <v>44028</v>
      </c>
      <c r="D178" t="s">
        <v>298</v>
      </c>
      <c r="E178">
        <v>3101</v>
      </c>
      <c r="F178" t="s">
        <v>96</v>
      </c>
      <c r="G178" t="s">
        <v>2963</v>
      </c>
      <c r="H178" t="s">
        <v>527</v>
      </c>
      <c r="I178" t="s">
        <v>130</v>
      </c>
      <c r="M178" t="s">
        <v>2964</v>
      </c>
      <c r="N178" t="s">
        <v>332</v>
      </c>
      <c r="Q178">
        <v>50000</v>
      </c>
      <c r="R178">
        <v>0</v>
      </c>
      <c r="S178">
        <v>50000</v>
      </c>
      <c r="T178" t="s">
        <v>2965</v>
      </c>
      <c r="U178" t="s">
        <v>334</v>
      </c>
    </row>
    <row r="179" spans="1:21" x14ac:dyDescent="0.15">
      <c r="A179">
        <v>701</v>
      </c>
      <c r="B179" s="89" t="s">
        <v>2966</v>
      </c>
      <c r="C179" s="90">
        <v>44028</v>
      </c>
      <c r="D179" t="s">
        <v>298</v>
      </c>
      <c r="E179">
        <v>5508</v>
      </c>
      <c r="F179" t="s">
        <v>96</v>
      </c>
      <c r="G179" t="s">
        <v>1685</v>
      </c>
      <c r="H179" t="s">
        <v>129</v>
      </c>
      <c r="I179" t="s">
        <v>142</v>
      </c>
      <c r="M179" t="s">
        <v>1686</v>
      </c>
      <c r="N179" t="s">
        <v>332</v>
      </c>
      <c r="Q179">
        <v>50000</v>
      </c>
      <c r="R179">
        <v>0</v>
      </c>
      <c r="S179">
        <v>50000</v>
      </c>
      <c r="T179" t="s">
        <v>1687</v>
      </c>
      <c r="U179" t="s">
        <v>334</v>
      </c>
    </row>
    <row r="180" spans="1:21" x14ac:dyDescent="0.15">
      <c r="A180">
        <v>702</v>
      </c>
      <c r="B180" s="89" t="s">
        <v>2967</v>
      </c>
      <c r="C180" s="90">
        <v>44028</v>
      </c>
      <c r="D180" t="s">
        <v>298</v>
      </c>
      <c r="E180">
        <v>2616</v>
      </c>
      <c r="F180" t="s">
        <v>96</v>
      </c>
      <c r="G180" t="s">
        <v>2968</v>
      </c>
      <c r="H180" t="s">
        <v>107</v>
      </c>
      <c r="I180" t="s">
        <v>241</v>
      </c>
      <c r="M180" t="s">
        <v>2969</v>
      </c>
      <c r="N180" t="s">
        <v>2343</v>
      </c>
      <c r="Q180">
        <v>50000</v>
      </c>
      <c r="R180">
        <v>0</v>
      </c>
      <c r="S180">
        <v>50000</v>
      </c>
      <c r="T180" t="s">
        <v>2970</v>
      </c>
      <c r="U180" t="s">
        <v>308</v>
      </c>
    </row>
    <row r="181" spans="1:21" x14ac:dyDescent="0.15">
      <c r="A181">
        <v>703</v>
      </c>
      <c r="B181" s="89" t="s">
        <v>2971</v>
      </c>
      <c r="C181" s="90">
        <v>44028</v>
      </c>
      <c r="D181" t="s">
        <v>298</v>
      </c>
      <c r="E181">
        <v>7209</v>
      </c>
      <c r="F181" t="s">
        <v>96</v>
      </c>
      <c r="G181" t="s">
        <v>2972</v>
      </c>
      <c r="H181" t="s">
        <v>98</v>
      </c>
      <c r="I181" t="s">
        <v>156</v>
      </c>
      <c r="M181" t="s">
        <v>2973</v>
      </c>
      <c r="N181" t="s">
        <v>2343</v>
      </c>
      <c r="Q181">
        <v>50000</v>
      </c>
      <c r="R181">
        <v>0</v>
      </c>
      <c r="S181">
        <v>50000</v>
      </c>
      <c r="T181" t="s">
        <v>2974</v>
      </c>
      <c r="U181" t="s">
        <v>308</v>
      </c>
    </row>
    <row r="182" spans="1:21" x14ac:dyDescent="0.15">
      <c r="A182">
        <v>704</v>
      </c>
      <c r="B182" s="89" t="s">
        <v>2975</v>
      </c>
      <c r="C182" s="90">
        <v>44028</v>
      </c>
      <c r="D182" t="s">
        <v>298</v>
      </c>
      <c r="E182">
        <v>2531</v>
      </c>
      <c r="F182" t="s">
        <v>96</v>
      </c>
      <c r="G182" t="s">
        <v>1274</v>
      </c>
      <c r="H182" t="s">
        <v>173</v>
      </c>
      <c r="I182" t="s">
        <v>121</v>
      </c>
      <c r="M182" t="s">
        <v>2976</v>
      </c>
      <c r="N182" t="s">
        <v>2343</v>
      </c>
      <c r="Q182">
        <v>50000</v>
      </c>
      <c r="R182">
        <v>0</v>
      </c>
      <c r="S182">
        <v>50000</v>
      </c>
      <c r="T182" t="s">
        <v>2977</v>
      </c>
      <c r="U182" t="s">
        <v>2978</v>
      </c>
    </row>
    <row r="183" spans="1:21" x14ac:dyDescent="0.15">
      <c r="A183">
        <v>705</v>
      </c>
      <c r="B183" s="89" t="s">
        <v>2979</v>
      </c>
      <c r="C183" s="90">
        <v>44028</v>
      </c>
      <c r="D183" t="s">
        <v>298</v>
      </c>
      <c r="E183">
        <v>12612</v>
      </c>
      <c r="F183" t="s">
        <v>96</v>
      </c>
      <c r="G183" t="s">
        <v>2980</v>
      </c>
      <c r="H183" t="s">
        <v>107</v>
      </c>
      <c r="I183" t="s">
        <v>135</v>
      </c>
      <c r="M183" t="s">
        <v>2981</v>
      </c>
      <c r="N183" t="s">
        <v>332</v>
      </c>
      <c r="Q183">
        <v>50000</v>
      </c>
      <c r="R183">
        <v>0</v>
      </c>
      <c r="S183">
        <v>50000</v>
      </c>
      <c r="T183" t="s">
        <v>2982</v>
      </c>
      <c r="U183" t="s">
        <v>334</v>
      </c>
    </row>
    <row r="184" spans="1:21" x14ac:dyDescent="0.15">
      <c r="A184">
        <v>706</v>
      </c>
      <c r="B184" s="89" t="s">
        <v>2983</v>
      </c>
      <c r="C184" s="90">
        <v>44028</v>
      </c>
      <c r="D184" t="s">
        <v>298</v>
      </c>
      <c r="E184">
        <v>5805</v>
      </c>
      <c r="F184" t="s">
        <v>96</v>
      </c>
      <c r="G184" t="s">
        <v>2984</v>
      </c>
      <c r="H184" t="s">
        <v>173</v>
      </c>
      <c r="I184" t="s">
        <v>156</v>
      </c>
      <c r="M184" t="s">
        <v>2985</v>
      </c>
      <c r="N184" t="s">
        <v>2206</v>
      </c>
      <c r="Q184">
        <v>50000</v>
      </c>
      <c r="R184">
        <v>0</v>
      </c>
      <c r="S184">
        <v>50000</v>
      </c>
      <c r="T184" t="s">
        <v>2986</v>
      </c>
      <c r="U184" t="s">
        <v>308</v>
      </c>
    </row>
    <row r="185" spans="1:21" x14ac:dyDescent="0.15">
      <c r="A185">
        <v>707</v>
      </c>
      <c r="B185" s="89" t="s">
        <v>2987</v>
      </c>
      <c r="C185" s="90">
        <v>44028</v>
      </c>
      <c r="D185" t="s">
        <v>298</v>
      </c>
      <c r="E185">
        <v>2609</v>
      </c>
      <c r="F185" t="s">
        <v>96</v>
      </c>
      <c r="G185" t="s">
        <v>2988</v>
      </c>
      <c r="H185" t="s">
        <v>113</v>
      </c>
      <c r="I185" t="s">
        <v>114</v>
      </c>
      <c r="M185" t="s">
        <v>2989</v>
      </c>
      <c r="N185" t="s">
        <v>332</v>
      </c>
      <c r="Q185">
        <v>50000</v>
      </c>
      <c r="R185">
        <v>0</v>
      </c>
      <c r="S185">
        <v>50000</v>
      </c>
      <c r="T185" t="s">
        <v>2990</v>
      </c>
      <c r="U185" t="s">
        <v>308</v>
      </c>
    </row>
    <row r="186" spans="1:21" x14ac:dyDescent="0.15">
      <c r="A186">
        <v>708</v>
      </c>
      <c r="B186" s="89" t="s">
        <v>2991</v>
      </c>
      <c r="C186" s="90">
        <v>44028</v>
      </c>
      <c r="D186" t="s">
        <v>298</v>
      </c>
      <c r="E186">
        <v>3509</v>
      </c>
      <c r="F186" t="s">
        <v>96</v>
      </c>
      <c r="G186" t="s">
        <v>2992</v>
      </c>
      <c r="H186" t="s">
        <v>173</v>
      </c>
      <c r="I186" t="s">
        <v>156</v>
      </c>
      <c r="M186" t="s">
        <v>2993</v>
      </c>
      <c r="N186" t="s">
        <v>332</v>
      </c>
      <c r="Q186">
        <v>50000</v>
      </c>
      <c r="R186">
        <v>0</v>
      </c>
      <c r="S186">
        <v>50000</v>
      </c>
      <c r="T186" t="s">
        <v>2994</v>
      </c>
      <c r="U186" t="s">
        <v>308</v>
      </c>
    </row>
    <row r="187" spans="1:21" x14ac:dyDescent="0.15">
      <c r="A187">
        <v>709</v>
      </c>
      <c r="B187" s="89" t="s">
        <v>2995</v>
      </c>
      <c r="C187" s="90">
        <v>44028</v>
      </c>
      <c r="D187" t="s">
        <v>298</v>
      </c>
      <c r="E187">
        <v>1006</v>
      </c>
      <c r="F187" t="s">
        <v>96</v>
      </c>
      <c r="G187" t="s">
        <v>2157</v>
      </c>
      <c r="H187" t="s">
        <v>120</v>
      </c>
      <c r="I187" t="s">
        <v>241</v>
      </c>
      <c r="M187" t="s">
        <v>2996</v>
      </c>
      <c r="N187" t="s">
        <v>332</v>
      </c>
      <c r="Q187">
        <v>50000</v>
      </c>
      <c r="R187">
        <v>0</v>
      </c>
      <c r="S187">
        <v>50000</v>
      </c>
      <c r="T187" t="s">
        <v>2997</v>
      </c>
      <c r="U187" t="s">
        <v>308</v>
      </c>
    </row>
    <row r="188" spans="1:21" x14ac:dyDescent="0.15">
      <c r="A188">
        <v>710</v>
      </c>
      <c r="B188" s="89" t="s">
        <v>2998</v>
      </c>
      <c r="C188" s="90">
        <v>44028</v>
      </c>
      <c r="D188" t="s">
        <v>298</v>
      </c>
      <c r="E188">
        <v>3513</v>
      </c>
      <c r="F188" t="s">
        <v>96</v>
      </c>
      <c r="G188" t="s">
        <v>820</v>
      </c>
      <c r="H188" t="s">
        <v>120</v>
      </c>
      <c r="I188" t="s">
        <v>241</v>
      </c>
      <c r="M188" t="s">
        <v>2999</v>
      </c>
      <c r="N188" t="s">
        <v>332</v>
      </c>
      <c r="Q188">
        <v>50000</v>
      </c>
      <c r="R188">
        <v>0</v>
      </c>
      <c r="S188">
        <v>50000</v>
      </c>
      <c r="T188" t="s">
        <v>3000</v>
      </c>
      <c r="U188" t="s">
        <v>308</v>
      </c>
    </row>
    <row r="189" spans="1:21" x14ac:dyDescent="0.15">
      <c r="A189">
        <v>711</v>
      </c>
      <c r="B189" s="89" t="s">
        <v>3001</v>
      </c>
      <c r="C189" s="90">
        <v>44028</v>
      </c>
      <c r="D189" t="s">
        <v>298</v>
      </c>
      <c r="E189">
        <v>2013</v>
      </c>
      <c r="F189" t="s">
        <v>96</v>
      </c>
      <c r="G189" t="s">
        <v>2209</v>
      </c>
      <c r="H189" t="s">
        <v>120</v>
      </c>
      <c r="I189" t="s">
        <v>156</v>
      </c>
      <c r="M189" t="s">
        <v>2210</v>
      </c>
      <c r="N189" t="s">
        <v>332</v>
      </c>
      <c r="Q189">
        <v>50000</v>
      </c>
      <c r="R189">
        <v>0</v>
      </c>
      <c r="S189">
        <v>50000</v>
      </c>
      <c r="T189" t="s">
        <v>2211</v>
      </c>
      <c r="U189" t="s">
        <v>308</v>
      </c>
    </row>
    <row r="190" spans="1:21" x14ac:dyDescent="0.15">
      <c r="A190">
        <v>754</v>
      </c>
      <c r="B190" s="89" t="s">
        <v>3174</v>
      </c>
      <c r="C190" s="90">
        <v>44029</v>
      </c>
      <c r="D190" t="s">
        <v>298</v>
      </c>
      <c r="E190">
        <v>3801</v>
      </c>
      <c r="F190" t="s">
        <v>96</v>
      </c>
      <c r="G190" t="s">
        <v>1422</v>
      </c>
      <c r="H190" t="s">
        <v>173</v>
      </c>
      <c r="I190" t="s">
        <v>489</v>
      </c>
      <c r="M190" t="s">
        <v>3175</v>
      </c>
      <c r="N190" t="s">
        <v>3176</v>
      </c>
      <c r="O190">
        <v>1</v>
      </c>
      <c r="P190">
        <v>1</v>
      </c>
      <c r="Q190">
        <v>300000</v>
      </c>
      <c r="R190">
        <v>0</v>
      </c>
      <c r="S190">
        <v>300000</v>
      </c>
      <c r="T190" t="s">
        <v>3177</v>
      </c>
      <c r="U190" t="s">
        <v>3178</v>
      </c>
    </row>
    <row r="191" spans="1:21" x14ac:dyDescent="0.15">
      <c r="A191">
        <v>755</v>
      </c>
      <c r="B191" s="89" t="s">
        <v>3179</v>
      </c>
      <c r="C191" s="90">
        <v>44029</v>
      </c>
      <c r="D191" t="s">
        <v>298</v>
      </c>
      <c r="E191">
        <v>3801</v>
      </c>
      <c r="F191" t="s">
        <v>96</v>
      </c>
      <c r="G191" t="s">
        <v>1422</v>
      </c>
      <c r="H191" t="s">
        <v>173</v>
      </c>
      <c r="I191" t="s">
        <v>489</v>
      </c>
      <c r="M191" t="s">
        <v>3175</v>
      </c>
      <c r="N191" t="s">
        <v>3176</v>
      </c>
      <c r="O191">
        <v>1</v>
      </c>
      <c r="P191">
        <v>1</v>
      </c>
      <c r="Q191">
        <v>100000</v>
      </c>
      <c r="R191">
        <v>0</v>
      </c>
      <c r="S191">
        <v>100000</v>
      </c>
      <c r="T191" t="s">
        <v>3177</v>
      </c>
      <c r="U191" t="s">
        <v>3178</v>
      </c>
    </row>
    <row r="192" spans="1:21" x14ac:dyDescent="0.15">
      <c r="A192">
        <v>756</v>
      </c>
      <c r="B192" s="89" t="s">
        <v>3180</v>
      </c>
      <c r="C192" s="90">
        <v>44029</v>
      </c>
      <c r="D192" t="s">
        <v>298</v>
      </c>
      <c r="E192">
        <v>5008</v>
      </c>
      <c r="F192" t="s">
        <v>96</v>
      </c>
      <c r="G192" t="s">
        <v>3181</v>
      </c>
      <c r="H192" t="s">
        <v>107</v>
      </c>
      <c r="I192" t="s">
        <v>130</v>
      </c>
      <c r="M192" t="s">
        <v>3182</v>
      </c>
      <c r="N192" t="s">
        <v>2664</v>
      </c>
      <c r="Q192">
        <v>50000</v>
      </c>
      <c r="R192">
        <v>0</v>
      </c>
      <c r="S192">
        <v>50000</v>
      </c>
      <c r="T192" t="s">
        <v>3183</v>
      </c>
      <c r="U192" t="s">
        <v>303</v>
      </c>
    </row>
    <row r="193" spans="1:21" x14ac:dyDescent="0.15">
      <c r="A193">
        <v>760</v>
      </c>
      <c r="B193" s="89" t="s">
        <v>3195</v>
      </c>
      <c r="C193" s="90">
        <v>44029</v>
      </c>
      <c r="D193" t="s">
        <v>298</v>
      </c>
      <c r="E193">
        <v>830</v>
      </c>
      <c r="F193" t="s">
        <v>96</v>
      </c>
      <c r="G193" t="s">
        <v>1264</v>
      </c>
      <c r="H193" t="s">
        <v>120</v>
      </c>
      <c r="I193" t="s">
        <v>121</v>
      </c>
      <c r="M193" t="s">
        <v>1265</v>
      </c>
      <c r="N193" t="s">
        <v>1266</v>
      </c>
      <c r="Q193">
        <v>50000</v>
      </c>
      <c r="R193">
        <v>0</v>
      </c>
      <c r="S193">
        <v>50000</v>
      </c>
      <c r="T193" t="s">
        <v>1267</v>
      </c>
      <c r="U193" t="s">
        <v>308</v>
      </c>
    </row>
    <row r="194" spans="1:21" x14ac:dyDescent="0.15">
      <c r="A194">
        <v>781</v>
      </c>
      <c r="B194" s="89" t="s">
        <v>3266</v>
      </c>
      <c r="C194" s="90">
        <v>44029</v>
      </c>
      <c r="D194" t="s">
        <v>298</v>
      </c>
      <c r="E194">
        <v>5302</v>
      </c>
      <c r="F194" t="s">
        <v>96</v>
      </c>
      <c r="G194" t="s">
        <v>2179</v>
      </c>
      <c r="H194" t="s">
        <v>107</v>
      </c>
      <c r="I194" t="s">
        <v>130</v>
      </c>
      <c r="M194" t="s">
        <v>3267</v>
      </c>
      <c r="N194" t="s">
        <v>1183</v>
      </c>
      <c r="Q194">
        <v>50000</v>
      </c>
      <c r="R194">
        <v>0</v>
      </c>
      <c r="S194">
        <v>50000</v>
      </c>
      <c r="T194" t="s">
        <v>3268</v>
      </c>
      <c r="U194" t="s">
        <v>303</v>
      </c>
    </row>
    <row r="195" spans="1:21" x14ac:dyDescent="0.15">
      <c r="A195">
        <v>801</v>
      </c>
      <c r="B195" s="89" t="s">
        <v>3353</v>
      </c>
      <c r="C195" s="90">
        <v>44032</v>
      </c>
      <c r="D195" t="s">
        <v>719</v>
      </c>
      <c r="E195">
        <v>2600</v>
      </c>
      <c r="F195" t="s">
        <v>96</v>
      </c>
      <c r="G195" t="s">
        <v>720</v>
      </c>
      <c r="H195" t="s">
        <v>107</v>
      </c>
      <c r="I195" t="s">
        <v>142</v>
      </c>
      <c r="M195" t="s">
        <v>721</v>
      </c>
      <c r="N195" t="s">
        <v>722</v>
      </c>
      <c r="Q195">
        <v>264949</v>
      </c>
      <c r="R195">
        <v>0</v>
      </c>
      <c r="S195">
        <v>264949</v>
      </c>
      <c r="T195" t="s">
        <v>723</v>
      </c>
      <c r="U195" t="s">
        <v>3354</v>
      </c>
    </row>
    <row r="196" spans="1:21" x14ac:dyDescent="0.15">
      <c r="A196">
        <v>814</v>
      </c>
      <c r="B196" s="89" t="s">
        <v>3401</v>
      </c>
      <c r="C196" s="90">
        <v>44032</v>
      </c>
      <c r="D196" t="s">
        <v>298</v>
      </c>
      <c r="E196">
        <v>5900</v>
      </c>
      <c r="F196" t="s">
        <v>96</v>
      </c>
      <c r="G196" t="s">
        <v>1361</v>
      </c>
      <c r="H196" t="s">
        <v>107</v>
      </c>
      <c r="I196" t="s">
        <v>156</v>
      </c>
      <c r="M196" t="s">
        <v>1362</v>
      </c>
      <c r="N196" t="s">
        <v>3402</v>
      </c>
      <c r="Q196">
        <v>50000</v>
      </c>
      <c r="R196">
        <v>0</v>
      </c>
      <c r="S196">
        <v>50000</v>
      </c>
      <c r="T196" t="s">
        <v>1364</v>
      </c>
      <c r="U196" t="s">
        <v>308</v>
      </c>
    </row>
    <row r="197" spans="1:21" x14ac:dyDescent="0.15">
      <c r="A197">
        <v>815</v>
      </c>
      <c r="B197" s="89" t="s">
        <v>3403</v>
      </c>
      <c r="C197" s="90">
        <v>44032</v>
      </c>
      <c r="D197" t="s">
        <v>298</v>
      </c>
      <c r="E197">
        <v>921</v>
      </c>
      <c r="F197" t="s">
        <v>96</v>
      </c>
      <c r="G197" t="s">
        <v>3404</v>
      </c>
      <c r="H197" t="s">
        <v>173</v>
      </c>
      <c r="I197" t="s">
        <v>241</v>
      </c>
      <c r="M197" t="s">
        <v>3405</v>
      </c>
      <c r="N197" t="s">
        <v>1104</v>
      </c>
      <c r="Q197">
        <v>50000</v>
      </c>
      <c r="R197">
        <v>0</v>
      </c>
      <c r="S197">
        <v>50000</v>
      </c>
      <c r="T197" t="s">
        <v>3406</v>
      </c>
      <c r="U197" t="s">
        <v>3407</v>
      </c>
    </row>
    <row r="198" spans="1:21" x14ac:dyDescent="0.15">
      <c r="A198">
        <v>817</v>
      </c>
      <c r="B198" s="89" t="s">
        <v>3412</v>
      </c>
      <c r="C198" s="90">
        <v>44032</v>
      </c>
      <c r="D198" t="s">
        <v>298</v>
      </c>
      <c r="E198">
        <v>2800</v>
      </c>
      <c r="F198" t="s">
        <v>96</v>
      </c>
      <c r="G198" t="s">
        <v>3413</v>
      </c>
      <c r="H198" t="s">
        <v>107</v>
      </c>
      <c r="I198" t="s">
        <v>130</v>
      </c>
      <c r="M198" t="s">
        <v>3414</v>
      </c>
      <c r="N198" t="s">
        <v>123</v>
      </c>
      <c r="Q198">
        <v>50000</v>
      </c>
      <c r="R198">
        <v>0</v>
      </c>
      <c r="S198">
        <v>50000</v>
      </c>
      <c r="T198" t="s">
        <v>3415</v>
      </c>
      <c r="U198" t="s">
        <v>303</v>
      </c>
    </row>
    <row r="199" spans="1:21" x14ac:dyDescent="0.15">
      <c r="A199">
        <v>818</v>
      </c>
      <c r="B199" s="89" t="s">
        <v>3416</v>
      </c>
      <c r="C199" s="90">
        <v>44032</v>
      </c>
      <c r="D199" t="s">
        <v>298</v>
      </c>
      <c r="E199">
        <v>9907</v>
      </c>
      <c r="F199" t="s">
        <v>96</v>
      </c>
      <c r="G199" t="s">
        <v>3417</v>
      </c>
      <c r="H199" t="s">
        <v>107</v>
      </c>
      <c r="I199" t="s">
        <v>135</v>
      </c>
      <c r="M199" t="s">
        <v>3418</v>
      </c>
      <c r="N199" t="s">
        <v>3402</v>
      </c>
      <c r="Q199">
        <v>50000</v>
      </c>
      <c r="R199">
        <v>0</v>
      </c>
      <c r="S199">
        <v>50000</v>
      </c>
      <c r="T199" t="s">
        <v>3419</v>
      </c>
      <c r="U199" t="s">
        <v>323</v>
      </c>
    </row>
    <row r="200" spans="1:21" x14ac:dyDescent="0.15">
      <c r="A200">
        <v>819</v>
      </c>
      <c r="B200" s="89" t="s">
        <v>3420</v>
      </c>
      <c r="C200" s="90">
        <v>44032</v>
      </c>
      <c r="D200" t="s">
        <v>298</v>
      </c>
      <c r="E200">
        <v>32</v>
      </c>
      <c r="F200" t="s">
        <v>96</v>
      </c>
      <c r="G200" t="s">
        <v>1120</v>
      </c>
      <c r="H200" t="s">
        <v>107</v>
      </c>
      <c r="I200" t="s">
        <v>156</v>
      </c>
      <c r="M200" t="s">
        <v>1121</v>
      </c>
      <c r="N200" t="s">
        <v>3402</v>
      </c>
      <c r="Q200">
        <v>50000</v>
      </c>
      <c r="R200">
        <v>0</v>
      </c>
      <c r="S200">
        <v>50000</v>
      </c>
      <c r="T200" t="s">
        <v>1122</v>
      </c>
      <c r="U200" t="s">
        <v>562</v>
      </c>
    </row>
    <row r="201" spans="1:21" x14ac:dyDescent="0.15">
      <c r="A201">
        <v>852</v>
      </c>
      <c r="B201" s="89" t="s">
        <v>3562</v>
      </c>
      <c r="C201" s="90">
        <v>44033</v>
      </c>
      <c r="D201" t="s">
        <v>298</v>
      </c>
      <c r="E201">
        <v>417</v>
      </c>
      <c r="F201" t="s">
        <v>96</v>
      </c>
      <c r="G201" t="s">
        <v>3563</v>
      </c>
      <c r="H201" t="s">
        <v>445</v>
      </c>
      <c r="I201" t="s">
        <v>162</v>
      </c>
      <c r="M201" t="s">
        <v>3564</v>
      </c>
      <c r="N201" t="s">
        <v>3565</v>
      </c>
      <c r="Q201">
        <v>50000</v>
      </c>
      <c r="R201">
        <v>0</v>
      </c>
      <c r="S201">
        <v>50000</v>
      </c>
      <c r="T201" t="s">
        <v>3566</v>
      </c>
      <c r="U201" t="s">
        <v>308</v>
      </c>
    </row>
    <row r="202" spans="1:21" x14ac:dyDescent="0.15">
      <c r="A202">
        <v>853</v>
      </c>
      <c r="B202" s="89" t="s">
        <v>3567</v>
      </c>
      <c r="C202" s="90">
        <v>44033</v>
      </c>
      <c r="D202" t="s">
        <v>298</v>
      </c>
      <c r="E202">
        <v>14407</v>
      </c>
      <c r="F202" t="s">
        <v>96</v>
      </c>
      <c r="G202" t="s">
        <v>3568</v>
      </c>
      <c r="H202" t="s">
        <v>1210</v>
      </c>
      <c r="I202" t="s">
        <v>142</v>
      </c>
      <c r="M202" t="s">
        <v>3569</v>
      </c>
      <c r="N202" t="s">
        <v>1095</v>
      </c>
      <c r="Q202">
        <v>50000</v>
      </c>
      <c r="R202">
        <v>0</v>
      </c>
      <c r="S202">
        <v>50000</v>
      </c>
      <c r="T202" t="s">
        <v>3570</v>
      </c>
      <c r="U202" t="s">
        <v>323</v>
      </c>
    </row>
    <row r="203" spans="1:21" x14ac:dyDescent="0.15">
      <c r="A203">
        <v>854</v>
      </c>
      <c r="B203" s="89" t="s">
        <v>3571</v>
      </c>
      <c r="C203" s="90">
        <v>44033</v>
      </c>
      <c r="D203" t="s">
        <v>298</v>
      </c>
      <c r="E203">
        <v>11624</v>
      </c>
      <c r="F203" t="s">
        <v>96</v>
      </c>
      <c r="G203" t="s">
        <v>3572</v>
      </c>
      <c r="H203" t="s">
        <v>113</v>
      </c>
      <c r="I203" t="s">
        <v>108</v>
      </c>
      <c r="M203" t="s">
        <v>3573</v>
      </c>
      <c r="N203" t="s">
        <v>870</v>
      </c>
      <c r="Q203">
        <v>50000</v>
      </c>
      <c r="R203">
        <v>0</v>
      </c>
      <c r="S203">
        <v>50000</v>
      </c>
      <c r="T203" t="s">
        <v>3574</v>
      </c>
      <c r="U203" t="s">
        <v>303</v>
      </c>
    </row>
    <row r="204" spans="1:21" x14ac:dyDescent="0.15">
      <c r="A204">
        <v>855</v>
      </c>
      <c r="B204" s="89" t="s">
        <v>3575</v>
      </c>
      <c r="C204" s="90">
        <v>44033</v>
      </c>
      <c r="D204" t="s">
        <v>298</v>
      </c>
      <c r="E204">
        <v>3601</v>
      </c>
      <c r="F204" t="s">
        <v>96</v>
      </c>
      <c r="G204" t="s">
        <v>3576</v>
      </c>
      <c r="H204" t="s">
        <v>98</v>
      </c>
      <c r="I204" t="s">
        <v>114</v>
      </c>
      <c r="M204" t="s">
        <v>3577</v>
      </c>
      <c r="N204" t="s">
        <v>870</v>
      </c>
      <c r="Q204">
        <v>50000</v>
      </c>
      <c r="R204">
        <v>0</v>
      </c>
      <c r="S204">
        <v>50000</v>
      </c>
      <c r="T204" t="s">
        <v>3578</v>
      </c>
      <c r="U204" t="s">
        <v>308</v>
      </c>
    </row>
    <row r="205" spans="1:21" x14ac:dyDescent="0.15">
      <c r="A205">
        <v>856</v>
      </c>
      <c r="B205" s="89" t="s">
        <v>3579</v>
      </c>
      <c r="C205" s="90">
        <v>44033</v>
      </c>
      <c r="D205" t="s">
        <v>298</v>
      </c>
      <c r="E205">
        <v>3101</v>
      </c>
      <c r="F205" t="s">
        <v>96</v>
      </c>
      <c r="G205" t="s">
        <v>733</v>
      </c>
      <c r="H205" t="s">
        <v>113</v>
      </c>
      <c r="I205" t="s">
        <v>108</v>
      </c>
      <c r="M205" t="s">
        <v>3580</v>
      </c>
      <c r="N205" t="s">
        <v>870</v>
      </c>
      <c r="Q205">
        <v>50000</v>
      </c>
      <c r="R205">
        <v>0</v>
      </c>
      <c r="S205">
        <v>50000</v>
      </c>
      <c r="T205" t="s">
        <v>3581</v>
      </c>
      <c r="U205" t="s">
        <v>308</v>
      </c>
    </row>
    <row r="206" spans="1:21" x14ac:dyDescent="0.15">
      <c r="A206">
        <v>857</v>
      </c>
      <c r="B206" s="89" t="s">
        <v>3582</v>
      </c>
      <c r="C206" s="90">
        <v>44033</v>
      </c>
      <c r="D206" t="s">
        <v>298</v>
      </c>
      <c r="E206">
        <v>13621</v>
      </c>
      <c r="F206" t="s">
        <v>96</v>
      </c>
      <c r="G206" t="s">
        <v>2632</v>
      </c>
      <c r="H206" t="s">
        <v>107</v>
      </c>
      <c r="I206" t="s">
        <v>142</v>
      </c>
      <c r="M206" t="s">
        <v>3583</v>
      </c>
      <c r="N206" t="s">
        <v>870</v>
      </c>
      <c r="Q206">
        <v>50000</v>
      </c>
      <c r="R206">
        <v>0</v>
      </c>
      <c r="S206">
        <v>50000</v>
      </c>
      <c r="T206" t="s">
        <v>3584</v>
      </c>
      <c r="U206" t="s">
        <v>3585</v>
      </c>
    </row>
    <row r="207" spans="1:21" x14ac:dyDescent="0.15">
      <c r="A207">
        <v>858</v>
      </c>
      <c r="B207" s="89" t="s">
        <v>3586</v>
      </c>
      <c r="C207" s="90">
        <v>44033</v>
      </c>
      <c r="D207" t="s">
        <v>298</v>
      </c>
      <c r="E207">
        <v>14806</v>
      </c>
      <c r="F207" t="s">
        <v>96</v>
      </c>
      <c r="G207" t="s">
        <v>3587</v>
      </c>
      <c r="H207" t="s">
        <v>173</v>
      </c>
      <c r="I207" t="s">
        <v>142</v>
      </c>
      <c r="M207" t="s">
        <v>3588</v>
      </c>
      <c r="N207" t="s">
        <v>870</v>
      </c>
      <c r="Q207">
        <v>50000</v>
      </c>
      <c r="R207">
        <v>0</v>
      </c>
      <c r="S207">
        <v>50000</v>
      </c>
      <c r="T207" t="s">
        <v>3589</v>
      </c>
      <c r="U207" t="s">
        <v>3590</v>
      </c>
    </row>
    <row r="208" spans="1:21" x14ac:dyDescent="0.15">
      <c r="A208">
        <v>859</v>
      </c>
      <c r="B208" s="89" t="s">
        <v>3591</v>
      </c>
      <c r="C208" s="90">
        <v>44033</v>
      </c>
      <c r="D208" t="s">
        <v>298</v>
      </c>
      <c r="E208">
        <v>8703</v>
      </c>
      <c r="F208" t="s">
        <v>96</v>
      </c>
      <c r="G208" t="s">
        <v>3592</v>
      </c>
      <c r="H208" t="s">
        <v>173</v>
      </c>
      <c r="I208" t="s">
        <v>135</v>
      </c>
      <c r="M208" t="s">
        <v>3593</v>
      </c>
      <c r="N208" t="s">
        <v>332</v>
      </c>
      <c r="Q208">
        <v>50000</v>
      </c>
      <c r="R208">
        <v>0</v>
      </c>
      <c r="S208">
        <v>50000</v>
      </c>
      <c r="T208" t="s">
        <v>3594</v>
      </c>
      <c r="U208" t="s">
        <v>303</v>
      </c>
    </row>
    <row r="209" spans="1:21" x14ac:dyDescent="0.15">
      <c r="A209">
        <v>860</v>
      </c>
      <c r="B209" s="89" t="s">
        <v>3595</v>
      </c>
      <c r="C209" s="90">
        <v>44033</v>
      </c>
      <c r="D209" t="s">
        <v>298</v>
      </c>
      <c r="E209">
        <v>6921</v>
      </c>
      <c r="F209" t="s">
        <v>96</v>
      </c>
      <c r="G209" t="s">
        <v>3596</v>
      </c>
      <c r="H209" t="s">
        <v>98</v>
      </c>
      <c r="I209" t="s">
        <v>156</v>
      </c>
      <c r="M209" t="s">
        <v>3597</v>
      </c>
      <c r="N209" t="s">
        <v>332</v>
      </c>
      <c r="Q209">
        <v>50000</v>
      </c>
      <c r="R209">
        <v>0</v>
      </c>
      <c r="S209">
        <v>50000</v>
      </c>
      <c r="T209" t="s">
        <v>3598</v>
      </c>
      <c r="U209" t="s">
        <v>308</v>
      </c>
    </row>
    <row r="210" spans="1:21" x14ac:dyDescent="0.15">
      <c r="A210">
        <v>861</v>
      </c>
      <c r="B210" s="89" t="s">
        <v>3599</v>
      </c>
      <c r="C210" s="90">
        <v>44033</v>
      </c>
      <c r="D210" t="s">
        <v>298</v>
      </c>
      <c r="E210">
        <v>6115</v>
      </c>
      <c r="F210" t="s">
        <v>96</v>
      </c>
      <c r="G210" t="s">
        <v>3600</v>
      </c>
      <c r="H210" t="s">
        <v>113</v>
      </c>
      <c r="I210" t="s">
        <v>162</v>
      </c>
      <c r="M210" t="s">
        <v>3601</v>
      </c>
      <c r="N210" t="s">
        <v>332</v>
      </c>
      <c r="Q210">
        <v>50000</v>
      </c>
      <c r="R210">
        <v>0</v>
      </c>
      <c r="S210">
        <v>50000</v>
      </c>
      <c r="T210" t="s">
        <v>3602</v>
      </c>
      <c r="U210" t="s">
        <v>308</v>
      </c>
    </row>
    <row r="211" spans="1:21" x14ac:dyDescent="0.15">
      <c r="A211">
        <v>862</v>
      </c>
      <c r="B211" s="89" t="s">
        <v>3603</v>
      </c>
      <c r="C211" s="90">
        <v>44033</v>
      </c>
      <c r="D211" t="s">
        <v>298</v>
      </c>
      <c r="E211">
        <v>3300</v>
      </c>
      <c r="F211" t="s">
        <v>96</v>
      </c>
      <c r="G211" t="s">
        <v>3604</v>
      </c>
      <c r="H211" t="s">
        <v>120</v>
      </c>
      <c r="I211" t="s">
        <v>241</v>
      </c>
      <c r="M211" t="s">
        <v>3605</v>
      </c>
      <c r="N211" t="s">
        <v>332</v>
      </c>
      <c r="Q211">
        <v>50000</v>
      </c>
      <c r="R211">
        <v>0</v>
      </c>
      <c r="S211">
        <v>50000</v>
      </c>
      <c r="T211" t="s">
        <v>3606</v>
      </c>
      <c r="U211" t="s">
        <v>562</v>
      </c>
    </row>
    <row r="212" spans="1:21" x14ac:dyDescent="0.15">
      <c r="A212">
        <v>863</v>
      </c>
      <c r="B212" s="89" t="s">
        <v>3607</v>
      </c>
      <c r="C212" s="90">
        <v>44033</v>
      </c>
      <c r="D212" t="s">
        <v>298</v>
      </c>
      <c r="E212">
        <v>12713</v>
      </c>
      <c r="F212" t="s">
        <v>96</v>
      </c>
      <c r="G212" t="s">
        <v>3608</v>
      </c>
      <c r="H212" t="s">
        <v>107</v>
      </c>
      <c r="I212" t="s">
        <v>108</v>
      </c>
      <c r="M212" t="s">
        <v>3609</v>
      </c>
      <c r="N212" t="s">
        <v>870</v>
      </c>
      <c r="Q212">
        <v>50000</v>
      </c>
      <c r="R212">
        <v>0</v>
      </c>
      <c r="S212">
        <v>50000</v>
      </c>
      <c r="T212" t="s">
        <v>3610</v>
      </c>
      <c r="U212" t="s">
        <v>303</v>
      </c>
    </row>
    <row r="213" spans="1:21" x14ac:dyDescent="0.15">
      <c r="A213">
        <v>864</v>
      </c>
      <c r="B213" s="89" t="s">
        <v>3611</v>
      </c>
      <c r="C213" s="90">
        <v>44033</v>
      </c>
      <c r="D213" t="s">
        <v>298</v>
      </c>
      <c r="E213">
        <v>11600</v>
      </c>
      <c r="F213" t="s">
        <v>96</v>
      </c>
      <c r="G213" t="s">
        <v>1260</v>
      </c>
      <c r="H213" t="s">
        <v>129</v>
      </c>
      <c r="I213" t="s">
        <v>108</v>
      </c>
      <c r="M213" t="s">
        <v>3612</v>
      </c>
      <c r="N213" t="s">
        <v>870</v>
      </c>
      <c r="Q213">
        <v>50000</v>
      </c>
      <c r="R213">
        <v>0</v>
      </c>
      <c r="S213">
        <v>50000</v>
      </c>
      <c r="T213" t="s">
        <v>3613</v>
      </c>
      <c r="U213" t="s">
        <v>303</v>
      </c>
    </row>
    <row r="214" spans="1:21" x14ac:dyDescent="0.15">
      <c r="A214">
        <v>865</v>
      </c>
      <c r="B214" s="89" t="s">
        <v>3614</v>
      </c>
      <c r="C214" s="90">
        <v>44033</v>
      </c>
      <c r="D214" t="s">
        <v>298</v>
      </c>
      <c r="E214">
        <v>6007</v>
      </c>
      <c r="F214" t="s">
        <v>96</v>
      </c>
      <c r="G214" t="s">
        <v>3615</v>
      </c>
      <c r="H214" t="s">
        <v>107</v>
      </c>
      <c r="I214" t="s">
        <v>130</v>
      </c>
      <c r="M214" t="s">
        <v>3616</v>
      </c>
      <c r="N214" t="s">
        <v>870</v>
      </c>
      <c r="Q214">
        <v>50000</v>
      </c>
      <c r="R214">
        <v>0</v>
      </c>
      <c r="S214">
        <v>50000</v>
      </c>
      <c r="T214" t="s">
        <v>3617</v>
      </c>
      <c r="U214" t="s">
        <v>303</v>
      </c>
    </row>
    <row r="215" spans="1:21" x14ac:dyDescent="0.15">
      <c r="A215">
        <v>866</v>
      </c>
      <c r="B215" s="89" t="s">
        <v>3618</v>
      </c>
      <c r="C215" s="90">
        <v>44033</v>
      </c>
      <c r="D215" t="s">
        <v>298</v>
      </c>
      <c r="E215">
        <v>6805</v>
      </c>
      <c r="F215" t="s">
        <v>96</v>
      </c>
      <c r="G215" t="s">
        <v>3235</v>
      </c>
      <c r="H215" t="s">
        <v>98</v>
      </c>
      <c r="I215" t="s">
        <v>162</v>
      </c>
      <c r="M215" t="s">
        <v>3619</v>
      </c>
      <c r="N215" t="s">
        <v>332</v>
      </c>
      <c r="Q215">
        <v>50000</v>
      </c>
      <c r="R215">
        <v>0</v>
      </c>
      <c r="S215">
        <v>50000</v>
      </c>
      <c r="T215" t="s">
        <v>3620</v>
      </c>
      <c r="U215" t="s">
        <v>308</v>
      </c>
    </row>
    <row r="216" spans="1:21" x14ac:dyDescent="0.15">
      <c r="A216">
        <v>867</v>
      </c>
      <c r="B216" s="89" t="s">
        <v>3621</v>
      </c>
      <c r="C216" s="90">
        <v>44033</v>
      </c>
      <c r="D216" t="s">
        <v>298</v>
      </c>
      <c r="E216">
        <v>3805</v>
      </c>
      <c r="F216" t="s">
        <v>96</v>
      </c>
      <c r="G216" t="s">
        <v>697</v>
      </c>
      <c r="H216" t="s">
        <v>98</v>
      </c>
      <c r="I216" t="s">
        <v>108</v>
      </c>
      <c r="M216" t="s">
        <v>3622</v>
      </c>
      <c r="N216" t="s">
        <v>332</v>
      </c>
      <c r="Q216">
        <v>50000</v>
      </c>
      <c r="R216">
        <v>0</v>
      </c>
      <c r="S216">
        <v>50000</v>
      </c>
      <c r="T216" t="s">
        <v>3623</v>
      </c>
      <c r="U216" t="s">
        <v>308</v>
      </c>
    </row>
    <row r="217" spans="1:21" x14ac:dyDescent="0.15">
      <c r="A217">
        <v>868</v>
      </c>
      <c r="B217" s="89" t="s">
        <v>3624</v>
      </c>
      <c r="C217" s="90">
        <v>44033</v>
      </c>
      <c r="D217" t="s">
        <v>298</v>
      </c>
      <c r="E217">
        <v>304</v>
      </c>
      <c r="F217" t="s">
        <v>96</v>
      </c>
      <c r="G217" t="s">
        <v>3625</v>
      </c>
      <c r="H217" t="s">
        <v>120</v>
      </c>
      <c r="I217" t="s">
        <v>156</v>
      </c>
      <c r="M217" t="s">
        <v>3626</v>
      </c>
      <c r="N217" t="s">
        <v>332</v>
      </c>
      <c r="Q217">
        <v>50000</v>
      </c>
      <c r="R217">
        <v>0</v>
      </c>
      <c r="S217">
        <v>50000</v>
      </c>
      <c r="T217" t="s">
        <v>3627</v>
      </c>
      <c r="U217" t="s">
        <v>339</v>
      </c>
    </row>
    <row r="218" spans="1:21" x14ac:dyDescent="0.15">
      <c r="A218">
        <v>870</v>
      </c>
      <c r="B218" s="89" t="s">
        <v>3633</v>
      </c>
      <c r="C218" s="90">
        <v>44033</v>
      </c>
      <c r="D218" t="s">
        <v>298</v>
      </c>
      <c r="E218">
        <v>4417</v>
      </c>
      <c r="F218" t="s">
        <v>96</v>
      </c>
      <c r="G218" t="s">
        <v>3634</v>
      </c>
      <c r="H218" t="s">
        <v>113</v>
      </c>
      <c r="I218" t="s">
        <v>156</v>
      </c>
      <c r="M218" t="s">
        <v>3635</v>
      </c>
      <c r="N218" t="s">
        <v>332</v>
      </c>
      <c r="Q218">
        <v>50000</v>
      </c>
      <c r="R218">
        <v>0</v>
      </c>
      <c r="S218">
        <v>50000</v>
      </c>
      <c r="T218" t="s">
        <v>3636</v>
      </c>
      <c r="U218" t="s">
        <v>308</v>
      </c>
    </row>
    <row r="219" spans="1:21" x14ac:dyDescent="0.15">
      <c r="A219">
        <v>871</v>
      </c>
      <c r="B219" s="89" t="s">
        <v>3637</v>
      </c>
      <c r="C219" s="90">
        <v>44033</v>
      </c>
      <c r="D219" t="s">
        <v>298</v>
      </c>
      <c r="E219">
        <v>400</v>
      </c>
      <c r="F219" t="s">
        <v>96</v>
      </c>
      <c r="G219" t="s">
        <v>3638</v>
      </c>
      <c r="H219" t="s">
        <v>107</v>
      </c>
      <c r="I219" t="s">
        <v>162</v>
      </c>
      <c r="M219" t="s">
        <v>3639</v>
      </c>
      <c r="N219" t="s">
        <v>332</v>
      </c>
      <c r="Q219">
        <v>50000</v>
      </c>
      <c r="R219">
        <v>0</v>
      </c>
      <c r="S219">
        <v>50000</v>
      </c>
      <c r="U219" t="s">
        <v>308</v>
      </c>
    </row>
    <row r="220" spans="1:21" x14ac:dyDescent="0.15">
      <c r="A220">
        <v>873</v>
      </c>
      <c r="B220" s="89" t="s">
        <v>3645</v>
      </c>
      <c r="C220" s="90">
        <v>44033</v>
      </c>
      <c r="D220" t="s">
        <v>298</v>
      </c>
      <c r="E220">
        <v>606</v>
      </c>
      <c r="F220" t="s">
        <v>96</v>
      </c>
      <c r="G220" t="s">
        <v>3646</v>
      </c>
      <c r="H220" t="s">
        <v>120</v>
      </c>
      <c r="I220" t="s">
        <v>241</v>
      </c>
      <c r="M220" t="s">
        <v>3647</v>
      </c>
      <c r="N220" t="s">
        <v>332</v>
      </c>
      <c r="Q220">
        <v>50000</v>
      </c>
      <c r="R220">
        <v>0</v>
      </c>
      <c r="S220">
        <v>50000</v>
      </c>
      <c r="T220" t="s">
        <v>3648</v>
      </c>
      <c r="U220" t="s">
        <v>308</v>
      </c>
    </row>
    <row r="221" spans="1:21" x14ac:dyDescent="0.15">
      <c r="A221">
        <v>906</v>
      </c>
      <c r="B221" s="89" t="s">
        <v>3763</v>
      </c>
      <c r="C221" s="90">
        <v>44034</v>
      </c>
      <c r="D221" t="s">
        <v>298</v>
      </c>
      <c r="E221">
        <v>5312</v>
      </c>
      <c r="F221" t="s">
        <v>96</v>
      </c>
      <c r="G221" t="s">
        <v>3764</v>
      </c>
      <c r="H221" t="s">
        <v>129</v>
      </c>
      <c r="I221" t="s">
        <v>156</v>
      </c>
      <c r="M221" t="s">
        <v>3765</v>
      </c>
      <c r="N221" t="s">
        <v>556</v>
      </c>
      <c r="Q221">
        <v>50000</v>
      </c>
      <c r="R221">
        <v>0</v>
      </c>
      <c r="S221">
        <v>50000</v>
      </c>
      <c r="T221" t="s">
        <v>3766</v>
      </c>
      <c r="U221" t="s">
        <v>308</v>
      </c>
    </row>
    <row r="222" spans="1:21" x14ac:dyDescent="0.15">
      <c r="A222">
        <v>907</v>
      </c>
      <c r="B222" s="89" t="s">
        <v>3767</v>
      </c>
      <c r="C222" s="90">
        <v>44034</v>
      </c>
      <c r="D222" t="s">
        <v>298</v>
      </c>
      <c r="E222">
        <v>3104</v>
      </c>
      <c r="F222" t="s">
        <v>96</v>
      </c>
      <c r="G222" t="s">
        <v>3768</v>
      </c>
      <c r="H222" t="s">
        <v>120</v>
      </c>
      <c r="I222" t="s">
        <v>241</v>
      </c>
      <c r="M222" t="s">
        <v>3769</v>
      </c>
      <c r="N222" t="s">
        <v>556</v>
      </c>
      <c r="Q222">
        <v>50000</v>
      </c>
      <c r="R222">
        <v>0</v>
      </c>
      <c r="S222">
        <v>50000</v>
      </c>
      <c r="T222" t="s">
        <v>3770</v>
      </c>
      <c r="U222" t="s">
        <v>339</v>
      </c>
    </row>
    <row r="223" spans="1:21" x14ac:dyDescent="0.15">
      <c r="A223">
        <v>908</v>
      </c>
      <c r="B223" s="89" t="s">
        <v>3771</v>
      </c>
      <c r="C223" s="90">
        <v>44034</v>
      </c>
      <c r="D223" t="s">
        <v>298</v>
      </c>
      <c r="E223">
        <v>14100</v>
      </c>
      <c r="F223" t="s">
        <v>96</v>
      </c>
      <c r="G223" t="s">
        <v>3772</v>
      </c>
      <c r="H223" t="s">
        <v>1210</v>
      </c>
      <c r="I223" t="s">
        <v>142</v>
      </c>
      <c r="M223" t="s">
        <v>3773</v>
      </c>
      <c r="N223" t="s">
        <v>556</v>
      </c>
      <c r="Q223">
        <v>50000</v>
      </c>
      <c r="R223">
        <v>0</v>
      </c>
      <c r="S223">
        <v>50000</v>
      </c>
      <c r="T223" t="s">
        <v>3774</v>
      </c>
      <c r="U223" t="s">
        <v>3775</v>
      </c>
    </row>
    <row r="224" spans="1:21" x14ac:dyDescent="0.15">
      <c r="A224">
        <v>910</v>
      </c>
      <c r="B224" s="89" t="s">
        <v>3777</v>
      </c>
      <c r="C224" s="90">
        <v>44034</v>
      </c>
      <c r="D224" t="s">
        <v>298</v>
      </c>
      <c r="E224">
        <v>5009</v>
      </c>
      <c r="F224" t="s">
        <v>96</v>
      </c>
      <c r="G224" t="s">
        <v>3778</v>
      </c>
      <c r="H224" t="s">
        <v>129</v>
      </c>
      <c r="I224" t="s">
        <v>130</v>
      </c>
      <c r="M224" t="s">
        <v>3779</v>
      </c>
      <c r="N224" t="s">
        <v>556</v>
      </c>
      <c r="Q224">
        <v>50000</v>
      </c>
      <c r="R224">
        <v>0</v>
      </c>
      <c r="S224">
        <v>50000</v>
      </c>
      <c r="T224" t="s">
        <v>3780</v>
      </c>
      <c r="U224" t="s">
        <v>303</v>
      </c>
    </row>
    <row r="225" spans="1:21" x14ac:dyDescent="0.15">
      <c r="A225">
        <v>911</v>
      </c>
      <c r="B225" s="89" t="s">
        <v>3781</v>
      </c>
      <c r="C225" s="90">
        <v>44034</v>
      </c>
      <c r="D225" t="s">
        <v>298</v>
      </c>
      <c r="E225">
        <v>11511</v>
      </c>
      <c r="F225" t="s">
        <v>96</v>
      </c>
      <c r="G225" t="s">
        <v>2872</v>
      </c>
      <c r="H225" t="s">
        <v>107</v>
      </c>
      <c r="I225" t="s">
        <v>108</v>
      </c>
      <c r="M225" t="s">
        <v>3782</v>
      </c>
      <c r="N225" t="s">
        <v>556</v>
      </c>
      <c r="Q225">
        <v>50000</v>
      </c>
      <c r="R225">
        <v>0</v>
      </c>
      <c r="S225">
        <v>50000</v>
      </c>
      <c r="T225" t="s">
        <v>3783</v>
      </c>
      <c r="U225" t="s">
        <v>303</v>
      </c>
    </row>
    <row r="226" spans="1:21" x14ac:dyDescent="0.15">
      <c r="A226">
        <v>912</v>
      </c>
      <c r="B226" s="89" t="s">
        <v>3784</v>
      </c>
      <c r="C226" s="90">
        <v>44034</v>
      </c>
      <c r="D226" t="s">
        <v>298</v>
      </c>
      <c r="E226">
        <v>5912</v>
      </c>
      <c r="F226" t="s">
        <v>96</v>
      </c>
      <c r="G226" t="s">
        <v>1162</v>
      </c>
      <c r="H226" t="s">
        <v>120</v>
      </c>
      <c r="I226" t="s">
        <v>162</v>
      </c>
      <c r="M226" t="s">
        <v>3785</v>
      </c>
      <c r="N226" t="s">
        <v>556</v>
      </c>
      <c r="Q226">
        <v>50000</v>
      </c>
      <c r="R226">
        <v>0</v>
      </c>
      <c r="S226">
        <v>50000</v>
      </c>
      <c r="T226" t="s">
        <v>3786</v>
      </c>
      <c r="U226" t="s">
        <v>308</v>
      </c>
    </row>
    <row r="227" spans="1:21" x14ac:dyDescent="0.15">
      <c r="A227">
        <v>913</v>
      </c>
      <c r="B227" s="89" t="s">
        <v>3787</v>
      </c>
      <c r="C227" s="90">
        <v>44034</v>
      </c>
      <c r="D227" t="s">
        <v>298</v>
      </c>
      <c r="E227">
        <v>3900</v>
      </c>
      <c r="F227" t="s">
        <v>96</v>
      </c>
      <c r="G227" t="s">
        <v>3788</v>
      </c>
      <c r="H227" t="s">
        <v>113</v>
      </c>
      <c r="I227" t="s">
        <v>130</v>
      </c>
      <c r="M227" t="s">
        <v>3789</v>
      </c>
      <c r="N227" t="s">
        <v>556</v>
      </c>
      <c r="Q227">
        <v>50000</v>
      </c>
      <c r="R227">
        <v>0</v>
      </c>
      <c r="S227">
        <v>50000</v>
      </c>
      <c r="T227" t="s">
        <v>3790</v>
      </c>
      <c r="U227" t="s">
        <v>339</v>
      </c>
    </row>
    <row r="228" spans="1:21" x14ac:dyDescent="0.15">
      <c r="A228">
        <v>914</v>
      </c>
      <c r="B228" s="89" t="s">
        <v>3791</v>
      </c>
      <c r="C228" s="90">
        <v>44034</v>
      </c>
      <c r="D228" t="s">
        <v>298</v>
      </c>
      <c r="E228">
        <v>11403</v>
      </c>
      <c r="F228" t="s">
        <v>96</v>
      </c>
      <c r="G228" t="s">
        <v>3792</v>
      </c>
      <c r="H228" t="s">
        <v>129</v>
      </c>
      <c r="I228" t="s">
        <v>135</v>
      </c>
      <c r="M228" t="s">
        <v>3793</v>
      </c>
      <c r="N228" t="s">
        <v>3794</v>
      </c>
      <c r="Q228">
        <v>50000</v>
      </c>
      <c r="R228">
        <v>0</v>
      </c>
      <c r="S228">
        <v>50000</v>
      </c>
      <c r="T228" t="s">
        <v>3795</v>
      </c>
      <c r="U228" t="s">
        <v>303</v>
      </c>
    </row>
    <row r="229" spans="1:21" x14ac:dyDescent="0.15">
      <c r="A229">
        <v>915</v>
      </c>
      <c r="B229" s="89" t="s">
        <v>3796</v>
      </c>
      <c r="C229" s="90">
        <v>44034</v>
      </c>
      <c r="D229" t="s">
        <v>298</v>
      </c>
      <c r="E229">
        <v>10904</v>
      </c>
      <c r="F229" t="s">
        <v>96</v>
      </c>
      <c r="G229" t="s">
        <v>3797</v>
      </c>
      <c r="H229" t="s">
        <v>98</v>
      </c>
      <c r="I229" t="s">
        <v>108</v>
      </c>
      <c r="M229" t="s">
        <v>3798</v>
      </c>
      <c r="N229" t="s">
        <v>406</v>
      </c>
      <c r="Q229">
        <v>50000</v>
      </c>
      <c r="R229">
        <v>0</v>
      </c>
      <c r="S229">
        <v>50000</v>
      </c>
      <c r="T229" t="s">
        <v>3799</v>
      </c>
      <c r="U229" t="s">
        <v>303</v>
      </c>
    </row>
    <row r="230" spans="1:21" x14ac:dyDescent="0.15">
      <c r="A230">
        <v>916</v>
      </c>
      <c r="B230" s="89" t="s">
        <v>3800</v>
      </c>
      <c r="C230" s="90">
        <v>44034</v>
      </c>
      <c r="D230" t="s">
        <v>298</v>
      </c>
      <c r="E230">
        <v>404</v>
      </c>
      <c r="F230" t="s">
        <v>96</v>
      </c>
      <c r="G230" t="s">
        <v>1249</v>
      </c>
      <c r="H230" t="s">
        <v>173</v>
      </c>
      <c r="I230" t="s">
        <v>162</v>
      </c>
      <c r="M230" t="s">
        <v>1246</v>
      </c>
      <c r="N230" t="s">
        <v>1183</v>
      </c>
      <c r="Q230">
        <v>50000</v>
      </c>
      <c r="R230">
        <v>0</v>
      </c>
      <c r="S230">
        <v>50000</v>
      </c>
      <c r="T230" t="s">
        <v>3801</v>
      </c>
      <c r="U230" t="s">
        <v>334</v>
      </c>
    </row>
    <row r="231" spans="1:21" x14ac:dyDescent="0.15">
      <c r="A231">
        <v>917</v>
      </c>
      <c r="B231" s="89" t="s">
        <v>3802</v>
      </c>
      <c r="C231" s="90">
        <v>44034</v>
      </c>
      <c r="D231" t="s">
        <v>298</v>
      </c>
      <c r="E231">
        <v>5315</v>
      </c>
      <c r="F231" t="s">
        <v>96</v>
      </c>
      <c r="G231" t="s">
        <v>3803</v>
      </c>
      <c r="H231" t="s">
        <v>113</v>
      </c>
      <c r="I231" t="s">
        <v>130</v>
      </c>
      <c r="M231" t="s">
        <v>3804</v>
      </c>
      <c r="N231" t="s">
        <v>1183</v>
      </c>
      <c r="Q231">
        <v>50000</v>
      </c>
      <c r="R231">
        <v>0</v>
      </c>
      <c r="S231">
        <v>50000</v>
      </c>
      <c r="T231" t="s">
        <v>3805</v>
      </c>
      <c r="U231" t="s">
        <v>334</v>
      </c>
    </row>
    <row r="232" spans="1:21" x14ac:dyDescent="0.15">
      <c r="A232">
        <v>918</v>
      </c>
      <c r="B232" s="89" t="s">
        <v>3806</v>
      </c>
      <c r="C232" s="90">
        <v>44034</v>
      </c>
      <c r="D232" t="s">
        <v>298</v>
      </c>
      <c r="E232">
        <v>310</v>
      </c>
      <c r="F232" t="s">
        <v>96</v>
      </c>
      <c r="G232" t="s">
        <v>1256</v>
      </c>
      <c r="H232" t="s">
        <v>98</v>
      </c>
      <c r="I232" t="s">
        <v>162</v>
      </c>
      <c r="M232" t="s">
        <v>3807</v>
      </c>
      <c r="N232" t="s">
        <v>1183</v>
      </c>
      <c r="Q232">
        <v>50000</v>
      </c>
      <c r="R232">
        <v>0</v>
      </c>
      <c r="S232">
        <v>50000</v>
      </c>
      <c r="T232" t="s">
        <v>3808</v>
      </c>
      <c r="U232" t="s">
        <v>334</v>
      </c>
    </row>
    <row r="233" spans="1:21" x14ac:dyDescent="0.15">
      <c r="A233">
        <v>921</v>
      </c>
      <c r="B233" s="89" t="s">
        <v>3816</v>
      </c>
      <c r="C233" s="90">
        <v>44034</v>
      </c>
      <c r="D233" t="s">
        <v>298</v>
      </c>
      <c r="E233">
        <v>10001</v>
      </c>
      <c r="F233" t="s">
        <v>96</v>
      </c>
      <c r="G233" t="s">
        <v>2954</v>
      </c>
      <c r="H233" t="s">
        <v>173</v>
      </c>
      <c r="I233" t="s">
        <v>135</v>
      </c>
      <c r="M233" t="s">
        <v>3817</v>
      </c>
      <c r="N233" t="s">
        <v>1192</v>
      </c>
      <c r="Q233">
        <v>50000</v>
      </c>
      <c r="R233">
        <v>0</v>
      </c>
      <c r="S233">
        <v>50000</v>
      </c>
      <c r="T233" t="s">
        <v>3818</v>
      </c>
      <c r="U233" t="s">
        <v>1226</v>
      </c>
    </row>
    <row r="234" spans="1:21" x14ac:dyDescent="0.15">
      <c r="A234">
        <v>922</v>
      </c>
      <c r="B234" s="89" t="s">
        <v>3819</v>
      </c>
      <c r="C234" s="90">
        <v>44034</v>
      </c>
      <c r="D234" t="s">
        <v>298</v>
      </c>
      <c r="E234">
        <v>112</v>
      </c>
      <c r="F234" t="s">
        <v>96</v>
      </c>
      <c r="G234" t="s">
        <v>3820</v>
      </c>
      <c r="H234" t="s">
        <v>107</v>
      </c>
      <c r="I234" t="s">
        <v>156</v>
      </c>
      <c r="M234" t="s">
        <v>3821</v>
      </c>
      <c r="N234" t="s">
        <v>1880</v>
      </c>
      <c r="Q234">
        <v>50000</v>
      </c>
      <c r="R234">
        <v>0</v>
      </c>
      <c r="S234">
        <v>50000</v>
      </c>
      <c r="T234" t="s">
        <v>3822</v>
      </c>
      <c r="U234" t="s">
        <v>303</v>
      </c>
    </row>
    <row r="235" spans="1:21" x14ac:dyDescent="0.15">
      <c r="A235">
        <v>923</v>
      </c>
      <c r="B235" s="89" t="s">
        <v>3823</v>
      </c>
      <c r="C235" s="90">
        <v>44034</v>
      </c>
      <c r="D235" t="s">
        <v>298</v>
      </c>
      <c r="E235">
        <v>12620</v>
      </c>
      <c r="F235" t="s">
        <v>96</v>
      </c>
      <c r="G235" t="s">
        <v>3824</v>
      </c>
      <c r="H235" t="s">
        <v>107</v>
      </c>
      <c r="I235" t="s">
        <v>135</v>
      </c>
      <c r="M235" t="s">
        <v>3825</v>
      </c>
      <c r="N235" t="s">
        <v>1880</v>
      </c>
      <c r="Q235">
        <v>50000</v>
      </c>
      <c r="R235">
        <v>0</v>
      </c>
      <c r="S235">
        <v>50000</v>
      </c>
      <c r="T235" t="s">
        <v>3826</v>
      </c>
      <c r="U235" t="s">
        <v>303</v>
      </c>
    </row>
    <row r="236" spans="1:21" x14ac:dyDescent="0.15">
      <c r="A236">
        <v>924</v>
      </c>
      <c r="B236" s="89" t="s">
        <v>3827</v>
      </c>
      <c r="C236" s="90">
        <v>44034</v>
      </c>
      <c r="D236" t="s">
        <v>298</v>
      </c>
      <c r="E236">
        <v>9103</v>
      </c>
      <c r="F236" t="s">
        <v>96</v>
      </c>
      <c r="G236" t="s">
        <v>3828</v>
      </c>
      <c r="H236" t="s">
        <v>129</v>
      </c>
      <c r="I236" t="s">
        <v>108</v>
      </c>
      <c r="M236" t="s">
        <v>3829</v>
      </c>
      <c r="N236" t="s">
        <v>1880</v>
      </c>
      <c r="Q236">
        <v>50000</v>
      </c>
      <c r="R236">
        <v>0</v>
      </c>
      <c r="S236">
        <v>50000</v>
      </c>
      <c r="T236" t="s">
        <v>3830</v>
      </c>
      <c r="U236" t="s">
        <v>303</v>
      </c>
    </row>
    <row r="237" spans="1:21" x14ac:dyDescent="0.15">
      <c r="A237">
        <v>925</v>
      </c>
      <c r="B237" s="89" t="s">
        <v>3831</v>
      </c>
      <c r="C237" s="90">
        <v>44034</v>
      </c>
      <c r="D237" t="s">
        <v>298</v>
      </c>
      <c r="E237">
        <v>9104</v>
      </c>
      <c r="F237" t="s">
        <v>96</v>
      </c>
      <c r="G237" t="s">
        <v>3832</v>
      </c>
      <c r="H237" t="s">
        <v>113</v>
      </c>
      <c r="I237" t="s">
        <v>108</v>
      </c>
      <c r="M237" t="s">
        <v>3833</v>
      </c>
      <c r="N237" t="s">
        <v>2392</v>
      </c>
      <c r="Q237">
        <v>50000</v>
      </c>
      <c r="R237">
        <v>0</v>
      </c>
      <c r="S237">
        <v>50000</v>
      </c>
      <c r="T237" t="s">
        <v>3834</v>
      </c>
      <c r="U237" t="s">
        <v>303</v>
      </c>
    </row>
    <row r="238" spans="1:21" x14ac:dyDescent="0.15">
      <c r="A238">
        <v>926</v>
      </c>
      <c r="B238" s="89" t="s">
        <v>3835</v>
      </c>
      <c r="C238" s="90">
        <v>44034</v>
      </c>
      <c r="D238" t="s">
        <v>298</v>
      </c>
      <c r="E238">
        <v>4809</v>
      </c>
      <c r="F238" t="s">
        <v>96</v>
      </c>
      <c r="G238" t="s">
        <v>3836</v>
      </c>
      <c r="H238" t="s">
        <v>924</v>
      </c>
      <c r="I238" t="s">
        <v>893</v>
      </c>
      <c r="M238" t="s">
        <v>3837</v>
      </c>
      <c r="N238" t="s">
        <v>2392</v>
      </c>
      <c r="Q238">
        <v>50000</v>
      </c>
      <c r="R238">
        <v>0</v>
      </c>
      <c r="S238">
        <v>50000</v>
      </c>
      <c r="T238" t="s">
        <v>3838</v>
      </c>
      <c r="U238" t="s">
        <v>303</v>
      </c>
    </row>
    <row r="239" spans="1:21" x14ac:dyDescent="0.15">
      <c r="A239">
        <v>927</v>
      </c>
      <c r="B239" s="89" t="s">
        <v>3839</v>
      </c>
      <c r="C239" s="90">
        <v>44034</v>
      </c>
      <c r="D239" t="s">
        <v>298</v>
      </c>
      <c r="E239">
        <v>3710</v>
      </c>
      <c r="F239" t="s">
        <v>96</v>
      </c>
      <c r="G239" t="s">
        <v>3135</v>
      </c>
      <c r="H239" t="s">
        <v>98</v>
      </c>
      <c r="I239" t="s">
        <v>108</v>
      </c>
      <c r="M239" t="s">
        <v>3840</v>
      </c>
      <c r="N239" t="s">
        <v>1192</v>
      </c>
      <c r="Q239">
        <v>50000</v>
      </c>
      <c r="R239">
        <v>0</v>
      </c>
      <c r="S239">
        <v>50000</v>
      </c>
      <c r="T239" t="s">
        <v>3841</v>
      </c>
      <c r="U239" t="s">
        <v>334</v>
      </c>
    </row>
    <row r="240" spans="1:21" x14ac:dyDescent="0.15">
      <c r="A240">
        <v>928</v>
      </c>
      <c r="B240" s="89" t="s">
        <v>3842</v>
      </c>
      <c r="C240" s="90">
        <v>44034</v>
      </c>
      <c r="D240" t="s">
        <v>298</v>
      </c>
      <c r="E240">
        <v>4813</v>
      </c>
      <c r="F240" t="s">
        <v>96</v>
      </c>
      <c r="G240" t="s">
        <v>3843</v>
      </c>
      <c r="H240" t="s">
        <v>113</v>
      </c>
      <c r="I240" t="s">
        <v>108</v>
      </c>
      <c r="M240" t="s">
        <v>3844</v>
      </c>
      <c r="N240" t="s">
        <v>1192</v>
      </c>
      <c r="Q240">
        <v>50000</v>
      </c>
      <c r="R240">
        <v>0</v>
      </c>
      <c r="S240">
        <v>50000</v>
      </c>
      <c r="T240" t="s">
        <v>3845</v>
      </c>
      <c r="U240" t="s">
        <v>1111</v>
      </c>
    </row>
    <row r="241" spans="1:21" x14ac:dyDescent="0.15">
      <c r="A241">
        <v>970</v>
      </c>
      <c r="B241" s="89" t="s">
        <v>4004</v>
      </c>
      <c r="C241" s="90">
        <v>44035</v>
      </c>
      <c r="D241" t="s">
        <v>298</v>
      </c>
      <c r="E241">
        <v>6114</v>
      </c>
      <c r="F241" t="s">
        <v>96</v>
      </c>
      <c r="G241" t="s">
        <v>929</v>
      </c>
      <c r="H241" t="s">
        <v>113</v>
      </c>
      <c r="I241" t="s">
        <v>130</v>
      </c>
      <c r="M241" t="s">
        <v>930</v>
      </c>
      <c r="N241" t="s">
        <v>566</v>
      </c>
      <c r="Q241">
        <v>50000</v>
      </c>
      <c r="R241">
        <v>0</v>
      </c>
      <c r="S241">
        <v>50000</v>
      </c>
      <c r="T241" t="s">
        <v>931</v>
      </c>
      <c r="U241" t="s">
        <v>303</v>
      </c>
    </row>
    <row r="242" spans="1:21" x14ac:dyDescent="0.15">
      <c r="A242">
        <v>971</v>
      </c>
      <c r="B242" s="89" t="s">
        <v>4005</v>
      </c>
      <c r="C242" s="90">
        <v>44035</v>
      </c>
      <c r="D242" t="s">
        <v>298</v>
      </c>
      <c r="E242">
        <v>3800</v>
      </c>
      <c r="F242" t="s">
        <v>96</v>
      </c>
      <c r="G242" t="s">
        <v>3913</v>
      </c>
      <c r="H242" t="s">
        <v>107</v>
      </c>
      <c r="I242" t="s">
        <v>121</v>
      </c>
      <c r="M242" t="s">
        <v>3914</v>
      </c>
      <c r="N242" t="s">
        <v>3915</v>
      </c>
      <c r="Q242">
        <v>50000</v>
      </c>
      <c r="R242">
        <v>0</v>
      </c>
      <c r="S242">
        <v>50000</v>
      </c>
      <c r="T242" t="s">
        <v>3916</v>
      </c>
      <c r="U242" t="s">
        <v>562</v>
      </c>
    </row>
    <row r="243" spans="1:21" x14ac:dyDescent="0.15">
      <c r="A243">
        <v>972</v>
      </c>
      <c r="B243" s="89" t="s">
        <v>4006</v>
      </c>
      <c r="C243" s="90">
        <v>44035</v>
      </c>
      <c r="D243" t="s">
        <v>298</v>
      </c>
      <c r="E243">
        <v>2700</v>
      </c>
      <c r="F243" t="s">
        <v>96</v>
      </c>
      <c r="G243" t="s">
        <v>1672</v>
      </c>
      <c r="H243" t="s">
        <v>120</v>
      </c>
      <c r="I243" t="s">
        <v>130</v>
      </c>
      <c r="M243" t="s">
        <v>1673</v>
      </c>
      <c r="N243" t="s">
        <v>1674</v>
      </c>
      <c r="Q243">
        <v>50000</v>
      </c>
      <c r="R243">
        <v>0</v>
      </c>
      <c r="S243">
        <v>50000</v>
      </c>
      <c r="T243" t="s">
        <v>1675</v>
      </c>
      <c r="U243" t="s">
        <v>334</v>
      </c>
    </row>
    <row r="244" spans="1:21" x14ac:dyDescent="0.15">
      <c r="A244">
        <v>975</v>
      </c>
      <c r="B244" s="89" t="s">
        <v>4014</v>
      </c>
      <c r="C244" s="90">
        <v>44035</v>
      </c>
      <c r="D244" t="s">
        <v>298</v>
      </c>
      <c r="E244">
        <v>13900</v>
      </c>
      <c r="F244" t="s">
        <v>96</v>
      </c>
      <c r="G244" t="s">
        <v>4015</v>
      </c>
      <c r="H244" t="s">
        <v>107</v>
      </c>
      <c r="I244" t="s">
        <v>114</v>
      </c>
      <c r="M244" t="s">
        <v>4016</v>
      </c>
      <c r="N244" t="s">
        <v>1632</v>
      </c>
      <c r="Q244">
        <v>50000</v>
      </c>
      <c r="R244">
        <v>0</v>
      </c>
      <c r="S244">
        <v>50000</v>
      </c>
      <c r="T244" t="s">
        <v>4017</v>
      </c>
      <c r="U244" t="s">
        <v>303</v>
      </c>
    </row>
    <row r="245" spans="1:21" x14ac:dyDescent="0.15">
      <c r="A245">
        <v>976</v>
      </c>
      <c r="B245" s="89" t="s">
        <v>4018</v>
      </c>
      <c r="C245" s="90">
        <v>44035</v>
      </c>
      <c r="D245" t="s">
        <v>298</v>
      </c>
      <c r="E245">
        <v>5111</v>
      </c>
      <c r="F245" t="s">
        <v>96</v>
      </c>
      <c r="G245" t="s">
        <v>2124</v>
      </c>
      <c r="H245" t="s">
        <v>113</v>
      </c>
      <c r="I245" t="s">
        <v>135</v>
      </c>
      <c r="M245" t="s">
        <v>2125</v>
      </c>
      <c r="N245" t="s">
        <v>1632</v>
      </c>
      <c r="Q245">
        <v>50000</v>
      </c>
      <c r="R245">
        <v>0</v>
      </c>
      <c r="S245">
        <v>50000</v>
      </c>
      <c r="T245" t="s">
        <v>2126</v>
      </c>
      <c r="U245" t="s">
        <v>303</v>
      </c>
    </row>
    <row r="246" spans="1:21" x14ac:dyDescent="0.15">
      <c r="A246">
        <v>977</v>
      </c>
      <c r="B246" s="89" t="s">
        <v>4019</v>
      </c>
      <c r="C246" s="90">
        <v>44035</v>
      </c>
      <c r="D246" t="s">
        <v>298</v>
      </c>
      <c r="E246">
        <v>1800</v>
      </c>
      <c r="F246" t="s">
        <v>96</v>
      </c>
      <c r="G246" t="s">
        <v>4020</v>
      </c>
      <c r="H246" t="s">
        <v>129</v>
      </c>
      <c r="I246" t="s">
        <v>156</v>
      </c>
      <c r="M246" t="s">
        <v>4021</v>
      </c>
      <c r="N246" t="s">
        <v>566</v>
      </c>
      <c r="Q246">
        <v>50000</v>
      </c>
      <c r="R246">
        <v>0</v>
      </c>
      <c r="S246">
        <v>50000</v>
      </c>
      <c r="T246" t="s">
        <v>4022</v>
      </c>
      <c r="U246" t="s">
        <v>303</v>
      </c>
    </row>
    <row r="247" spans="1:21" x14ac:dyDescent="0.15">
      <c r="A247">
        <v>978</v>
      </c>
      <c r="B247" s="89" t="s">
        <v>4023</v>
      </c>
      <c r="C247" s="90">
        <v>44035</v>
      </c>
      <c r="D247" t="s">
        <v>298</v>
      </c>
      <c r="E247">
        <v>3306</v>
      </c>
      <c r="F247" t="s">
        <v>96</v>
      </c>
      <c r="G247" t="s">
        <v>3131</v>
      </c>
      <c r="H247" t="s">
        <v>107</v>
      </c>
      <c r="I247" t="s">
        <v>135</v>
      </c>
      <c r="M247" t="s">
        <v>3132</v>
      </c>
      <c r="N247" t="s">
        <v>566</v>
      </c>
      <c r="Q247">
        <v>50000</v>
      </c>
      <c r="R247">
        <v>0</v>
      </c>
      <c r="S247">
        <v>50000</v>
      </c>
      <c r="T247" t="s">
        <v>3133</v>
      </c>
      <c r="U247" t="s">
        <v>303</v>
      </c>
    </row>
    <row r="248" spans="1:21" x14ac:dyDescent="0.15">
      <c r="A248">
        <v>979</v>
      </c>
      <c r="B248" s="89" t="s">
        <v>4024</v>
      </c>
      <c r="C248" s="90">
        <v>44035</v>
      </c>
      <c r="D248" t="s">
        <v>298</v>
      </c>
      <c r="E248">
        <v>15224</v>
      </c>
      <c r="F248" t="s">
        <v>96</v>
      </c>
      <c r="G248" t="s">
        <v>4025</v>
      </c>
      <c r="H248" t="s">
        <v>173</v>
      </c>
      <c r="M248" t="s">
        <v>4026</v>
      </c>
      <c r="N248" t="s">
        <v>566</v>
      </c>
      <c r="Q248">
        <v>50000</v>
      </c>
      <c r="R248">
        <v>0</v>
      </c>
      <c r="S248">
        <v>50000</v>
      </c>
      <c r="T248" t="s">
        <v>4027</v>
      </c>
      <c r="U248" t="s">
        <v>303</v>
      </c>
    </row>
    <row r="249" spans="1:21" x14ac:dyDescent="0.15">
      <c r="A249">
        <v>989</v>
      </c>
      <c r="B249" s="89" t="s">
        <v>4055</v>
      </c>
      <c r="C249" s="90">
        <v>44036</v>
      </c>
      <c r="D249" t="s">
        <v>95</v>
      </c>
      <c r="E249">
        <v>7800</v>
      </c>
      <c r="F249" t="s">
        <v>96</v>
      </c>
      <c r="G249" t="s">
        <v>4056</v>
      </c>
      <c r="H249" t="s">
        <v>107</v>
      </c>
      <c r="I249" t="s">
        <v>130</v>
      </c>
      <c r="J249">
        <v>7261</v>
      </c>
      <c r="K249">
        <v>19</v>
      </c>
      <c r="L249">
        <v>1</v>
      </c>
      <c r="M249" t="s">
        <v>4057</v>
      </c>
      <c r="N249" t="s">
        <v>1445</v>
      </c>
      <c r="O249">
        <v>1</v>
      </c>
      <c r="P249">
        <v>1</v>
      </c>
      <c r="Q249">
        <v>243095</v>
      </c>
      <c r="R249">
        <v>0</v>
      </c>
      <c r="S249">
        <v>243095</v>
      </c>
      <c r="T249" t="s">
        <v>4058</v>
      </c>
      <c r="U249" t="s">
        <v>4059</v>
      </c>
    </row>
    <row r="250" spans="1:21" x14ac:dyDescent="0.15">
      <c r="A250">
        <v>990</v>
      </c>
      <c r="B250" s="89" t="s">
        <v>4060</v>
      </c>
      <c r="C250" s="90">
        <v>44036</v>
      </c>
      <c r="D250" t="s">
        <v>95</v>
      </c>
      <c r="E250">
        <v>7711</v>
      </c>
      <c r="F250" t="s">
        <v>96</v>
      </c>
      <c r="G250" t="s">
        <v>4056</v>
      </c>
      <c r="H250" t="s">
        <v>107</v>
      </c>
      <c r="I250" t="s">
        <v>130</v>
      </c>
      <c r="J250">
        <v>7261</v>
      </c>
      <c r="K250">
        <v>28</v>
      </c>
      <c r="L250">
        <v>1</v>
      </c>
      <c r="M250" t="s">
        <v>4057</v>
      </c>
      <c r="N250" t="s">
        <v>1445</v>
      </c>
      <c r="O250">
        <v>1</v>
      </c>
      <c r="P250">
        <v>1</v>
      </c>
      <c r="Q250">
        <v>243095</v>
      </c>
      <c r="R250">
        <v>0</v>
      </c>
      <c r="S250">
        <v>243095</v>
      </c>
      <c r="T250" t="s">
        <v>4061</v>
      </c>
      <c r="U250" t="s">
        <v>4059</v>
      </c>
    </row>
    <row r="251" spans="1:21" x14ac:dyDescent="0.15">
      <c r="A251">
        <v>991</v>
      </c>
      <c r="B251" s="89" t="s">
        <v>4062</v>
      </c>
      <c r="C251" s="90">
        <v>44036</v>
      </c>
      <c r="D251" t="s">
        <v>95</v>
      </c>
      <c r="E251">
        <v>7722</v>
      </c>
      <c r="F251" t="s">
        <v>96</v>
      </c>
      <c r="G251" t="s">
        <v>4056</v>
      </c>
      <c r="H251" t="s">
        <v>107</v>
      </c>
      <c r="I251" t="s">
        <v>130</v>
      </c>
      <c r="J251">
        <v>7261</v>
      </c>
      <c r="K251">
        <v>20</v>
      </c>
      <c r="L251">
        <v>1</v>
      </c>
      <c r="M251" t="s">
        <v>4057</v>
      </c>
      <c r="N251" t="s">
        <v>1445</v>
      </c>
      <c r="O251">
        <v>1</v>
      </c>
      <c r="P251">
        <v>1</v>
      </c>
      <c r="Q251">
        <v>276913</v>
      </c>
      <c r="R251">
        <v>0</v>
      </c>
      <c r="S251">
        <v>276913</v>
      </c>
      <c r="T251" t="s">
        <v>4063</v>
      </c>
      <c r="U251" t="s">
        <v>4059</v>
      </c>
    </row>
    <row r="252" spans="1:21" x14ac:dyDescent="0.15">
      <c r="A252">
        <v>992</v>
      </c>
      <c r="B252" s="89" t="s">
        <v>4064</v>
      </c>
      <c r="C252" s="90">
        <v>44036</v>
      </c>
      <c r="D252" t="s">
        <v>95</v>
      </c>
      <c r="E252">
        <v>7804</v>
      </c>
      <c r="F252" t="s">
        <v>96</v>
      </c>
      <c r="G252" t="s">
        <v>4056</v>
      </c>
      <c r="H252" t="s">
        <v>107</v>
      </c>
      <c r="I252" t="s">
        <v>130</v>
      </c>
      <c r="J252">
        <v>7261</v>
      </c>
      <c r="K252">
        <v>18</v>
      </c>
      <c r="L252">
        <v>1</v>
      </c>
      <c r="M252" t="s">
        <v>4057</v>
      </c>
      <c r="N252" t="s">
        <v>1445</v>
      </c>
      <c r="O252">
        <v>1</v>
      </c>
      <c r="P252">
        <v>1</v>
      </c>
      <c r="Q252">
        <v>285931</v>
      </c>
      <c r="R252">
        <v>0</v>
      </c>
      <c r="S252">
        <v>285931</v>
      </c>
      <c r="T252" t="s">
        <v>4065</v>
      </c>
      <c r="U252" t="s">
        <v>4059</v>
      </c>
    </row>
    <row r="253" spans="1:21" x14ac:dyDescent="0.15">
      <c r="A253">
        <v>993</v>
      </c>
      <c r="B253" s="89" t="s">
        <v>4066</v>
      </c>
      <c r="C253" s="90">
        <v>44036</v>
      </c>
      <c r="D253" t="s">
        <v>95</v>
      </c>
      <c r="E253">
        <v>6703</v>
      </c>
      <c r="F253" t="s">
        <v>96</v>
      </c>
      <c r="G253" t="s">
        <v>4067</v>
      </c>
      <c r="H253" t="s">
        <v>107</v>
      </c>
      <c r="I253" t="s">
        <v>130</v>
      </c>
      <c r="J253">
        <v>7261</v>
      </c>
      <c r="K253">
        <v>9</v>
      </c>
      <c r="L253">
        <v>1</v>
      </c>
      <c r="M253" t="s">
        <v>4057</v>
      </c>
      <c r="N253" t="s">
        <v>1445</v>
      </c>
      <c r="O253">
        <v>1</v>
      </c>
      <c r="P253">
        <v>1</v>
      </c>
      <c r="Q253">
        <v>337495</v>
      </c>
      <c r="R253">
        <v>0</v>
      </c>
      <c r="S253">
        <v>337495</v>
      </c>
      <c r="T253" t="s">
        <v>4068</v>
      </c>
      <c r="U253" t="s">
        <v>4059</v>
      </c>
    </row>
    <row r="254" spans="1:21" x14ac:dyDescent="0.15">
      <c r="A254">
        <v>1011</v>
      </c>
      <c r="B254" s="89" t="s">
        <v>4133</v>
      </c>
      <c r="C254" s="90">
        <v>44036</v>
      </c>
      <c r="D254" t="s">
        <v>719</v>
      </c>
      <c r="E254">
        <v>110</v>
      </c>
      <c r="F254" t="s">
        <v>96</v>
      </c>
      <c r="G254" t="s">
        <v>4134</v>
      </c>
      <c r="H254" t="s">
        <v>445</v>
      </c>
      <c r="I254" t="s">
        <v>156</v>
      </c>
      <c r="M254" t="s">
        <v>4135</v>
      </c>
      <c r="N254" t="s">
        <v>1109</v>
      </c>
      <c r="O254">
        <v>1</v>
      </c>
      <c r="P254">
        <v>1</v>
      </c>
      <c r="Q254">
        <v>54784</v>
      </c>
      <c r="R254">
        <v>0</v>
      </c>
      <c r="S254">
        <v>54784</v>
      </c>
      <c r="T254" t="s">
        <v>4136</v>
      </c>
      <c r="U254" t="s">
        <v>4137</v>
      </c>
    </row>
    <row r="255" spans="1:21" x14ac:dyDescent="0.15">
      <c r="A255">
        <v>1012</v>
      </c>
      <c r="B255" s="89" t="s">
        <v>4138</v>
      </c>
      <c r="C255" s="90">
        <v>44036</v>
      </c>
      <c r="D255" t="s">
        <v>719</v>
      </c>
      <c r="E255">
        <v>110</v>
      </c>
      <c r="F255" t="s">
        <v>96</v>
      </c>
      <c r="G255" t="s">
        <v>4134</v>
      </c>
      <c r="H255" t="s">
        <v>445</v>
      </c>
      <c r="I255" t="s">
        <v>156</v>
      </c>
      <c r="M255" t="s">
        <v>4135</v>
      </c>
      <c r="N255" t="s">
        <v>1109</v>
      </c>
      <c r="O255">
        <v>1</v>
      </c>
      <c r="P255">
        <v>1</v>
      </c>
      <c r="Q255">
        <v>93922</v>
      </c>
      <c r="R255">
        <v>0</v>
      </c>
      <c r="S255">
        <v>93922</v>
      </c>
      <c r="T255" t="s">
        <v>4136</v>
      </c>
      <c r="U255" t="s">
        <v>4139</v>
      </c>
    </row>
    <row r="256" spans="1:21" x14ac:dyDescent="0.15">
      <c r="A256">
        <v>1024</v>
      </c>
      <c r="B256" s="89" t="s">
        <v>4184</v>
      </c>
      <c r="C256" s="90">
        <v>44036</v>
      </c>
      <c r="D256" t="s">
        <v>298</v>
      </c>
      <c r="E256">
        <v>110</v>
      </c>
      <c r="F256" t="s">
        <v>96</v>
      </c>
      <c r="G256" t="s">
        <v>4134</v>
      </c>
      <c r="H256" t="s">
        <v>445</v>
      </c>
      <c r="I256" t="s">
        <v>156</v>
      </c>
      <c r="M256" t="s">
        <v>4135</v>
      </c>
      <c r="N256" t="s">
        <v>1109</v>
      </c>
      <c r="O256">
        <v>1</v>
      </c>
      <c r="P256">
        <v>1</v>
      </c>
      <c r="Q256">
        <v>150000</v>
      </c>
      <c r="R256">
        <v>0</v>
      </c>
      <c r="S256">
        <v>150000</v>
      </c>
      <c r="T256" t="s">
        <v>4136</v>
      </c>
      <c r="U256" t="s">
        <v>4185</v>
      </c>
    </row>
    <row r="257" spans="1:21" x14ac:dyDescent="0.15">
      <c r="A257">
        <v>1025</v>
      </c>
      <c r="B257" s="89" t="s">
        <v>4186</v>
      </c>
      <c r="C257" s="90">
        <v>44036</v>
      </c>
      <c r="D257" t="s">
        <v>298</v>
      </c>
      <c r="E257">
        <v>904</v>
      </c>
      <c r="F257" t="s">
        <v>96</v>
      </c>
      <c r="G257" t="s">
        <v>4187</v>
      </c>
      <c r="H257" t="s">
        <v>107</v>
      </c>
      <c r="I257" t="s">
        <v>135</v>
      </c>
      <c r="M257" t="s">
        <v>4188</v>
      </c>
      <c r="N257" t="s">
        <v>632</v>
      </c>
      <c r="Q257">
        <v>50000</v>
      </c>
      <c r="R257">
        <v>0</v>
      </c>
      <c r="S257">
        <v>50000</v>
      </c>
      <c r="T257" t="s">
        <v>4189</v>
      </c>
      <c r="U257" t="s">
        <v>323</v>
      </c>
    </row>
    <row r="258" spans="1:21" x14ac:dyDescent="0.15">
      <c r="A258">
        <v>1026</v>
      </c>
      <c r="B258" s="89" t="s">
        <v>4190</v>
      </c>
      <c r="C258" s="90">
        <v>44036</v>
      </c>
      <c r="D258" t="s">
        <v>298</v>
      </c>
      <c r="E258">
        <v>3505</v>
      </c>
      <c r="F258" t="s">
        <v>96</v>
      </c>
      <c r="G258" t="s">
        <v>1898</v>
      </c>
      <c r="H258" t="s">
        <v>107</v>
      </c>
      <c r="I258" t="s">
        <v>114</v>
      </c>
      <c r="M258" t="s">
        <v>4191</v>
      </c>
      <c r="N258" t="s">
        <v>4192</v>
      </c>
      <c r="Q258">
        <v>50000</v>
      </c>
      <c r="R258">
        <v>0</v>
      </c>
      <c r="S258">
        <v>50000</v>
      </c>
      <c r="T258" t="s">
        <v>4193</v>
      </c>
      <c r="U258" t="s">
        <v>562</v>
      </c>
    </row>
    <row r="259" spans="1:21" x14ac:dyDescent="0.15">
      <c r="A259">
        <v>1027</v>
      </c>
      <c r="B259" s="89" t="s">
        <v>4194</v>
      </c>
      <c r="C259" s="90">
        <v>44036</v>
      </c>
      <c r="D259" t="s">
        <v>298</v>
      </c>
      <c r="E259">
        <v>1413</v>
      </c>
      <c r="F259" t="s">
        <v>96</v>
      </c>
      <c r="G259" t="s">
        <v>738</v>
      </c>
      <c r="H259" t="s">
        <v>173</v>
      </c>
      <c r="I259" t="s">
        <v>121</v>
      </c>
      <c r="M259" t="s">
        <v>4195</v>
      </c>
      <c r="N259" t="s">
        <v>312</v>
      </c>
      <c r="Q259">
        <v>50000</v>
      </c>
      <c r="R259">
        <v>0</v>
      </c>
      <c r="S259">
        <v>50000</v>
      </c>
      <c r="T259" t="s">
        <v>4196</v>
      </c>
      <c r="U259" t="s">
        <v>4197</v>
      </c>
    </row>
    <row r="260" spans="1:21" x14ac:dyDescent="0.15">
      <c r="A260">
        <v>1028</v>
      </c>
      <c r="B260" s="89" t="s">
        <v>4198</v>
      </c>
      <c r="C260" s="90">
        <v>44036</v>
      </c>
      <c r="D260" t="s">
        <v>298</v>
      </c>
      <c r="E260">
        <v>913</v>
      </c>
      <c r="F260" t="s">
        <v>96</v>
      </c>
      <c r="G260" t="s">
        <v>4199</v>
      </c>
      <c r="H260" t="s">
        <v>173</v>
      </c>
      <c r="I260" t="s">
        <v>162</v>
      </c>
      <c r="M260" t="s">
        <v>4200</v>
      </c>
      <c r="N260" t="s">
        <v>312</v>
      </c>
      <c r="Q260">
        <v>50000</v>
      </c>
      <c r="R260">
        <v>0</v>
      </c>
      <c r="S260">
        <v>50000</v>
      </c>
      <c r="T260" t="s">
        <v>4201</v>
      </c>
      <c r="U260" t="s">
        <v>334</v>
      </c>
    </row>
    <row r="261" spans="1:21" x14ac:dyDescent="0.15">
      <c r="A261">
        <v>1029</v>
      </c>
      <c r="B261" s="89" t="s">
        <v>4202</v>
      </c>
      <c r="C261" s="90">
        <v>44036</v>
      </c>
      <c r="D261" t="s">
        <v>298</v>
      </c>
      <c r="E261">
        <v>7105</v>
      </c>
      <c r="F261" t="s">
        <v>96</v>
      </c>
      <c r="G261" t="s">
        <v>97</v>
      </c>
      <c r="H261" t="s">
        <v>98</v>
      </c>
      <c r="I261" t="s">
        <v>99</v>
      </c>
      <c r="M261" t="s">
        <v>4203</v>
      </c>
      <c r="Q261">
        <v>50000</v>
      </c>
      <c r="R261">
        <v>0</v>
      </c>
      <c r="S261">
        <v>50000</v>
      </c>
      <c r="T261" t="s">
        <v>1518</v>
      </c>
      <c r="U261" t="s">
        <v>334</v>
      </c>
    </row>
    <row r="262" spans="1:21" x14ac:dyDescent="0.15">
      <c r="A262">
        <v>1030</v>
      </c>
      <c r="B262" s="89" t="s">
        <v>4204</v>
      </c>
      <c r="C262" s="90">
        <v>44036</v>
      </c>
      <c r="D262" t="s">
        <v>298</v>
      </c>
      <c r="E262">
        <v>10101</v>
      </c>
      <c r="F262" t="s">
        <v>96</v>
      </c>
      <c r="G262" t="s">
        <v>4205</v>
      </c>
      <c r="H262" t="s">
        <v>129</v>
      </c>
      <c r="I262" t="s">
        <v>108</v>
      </c>
      <c r="M262" t="s">
        <v>4206</v>
      </c>
      <c r="N262" t="s">
        <v>4207</v>
      </c>
      <c r="Q262">
        <v>50000</v>
      </c>
      <c r="R262">
        <v>0</v>
      </c>
      <c r="S262">
        <v>50000</v>
      </c>
      <c r="T262" t="s">
        <v>4208</v>
      </c>
      <c r="U262" t="s">
        <v>4209</v>
      </c>
    </row>
    <row r="263" spans="1:21" x14ac:dyDescent="0.15">
      <c r="A263">
        <v>1031</v>
      </c>
      <c r="B263" s="89" t="s">
        <v>4210</v>
      </c>
      <c r="C263" s="90">
        <v>44036</v>
      </c>
      <c r="D263" t="s">
        <v>298</v>
      </c>
      <c r="E263">
        <v>9409</v>
      </c>
      <c r="F263" t="s">
        <v>96</v>
      </c>
      <c r="G263" t="s">
        <v>4211</v>
      </c>
      <c r="H263" t="s">
        <v>107</v>
      </c>
      <c r="I263" t="s">
        <v>108</v>
      </c>
      <c r="M263" t="s">
        <v>4212</v>
      </c>
      <c r="N263" t="s">
        <v>4213</v>
      </c>
      <c r="Q263">
        <v>50000</v>
      </c>
      <c r="R263">
        <v>0</v>
      </c>
      <c r="S263">
        <v>50000</v>
      </c>
      <c r="T263" t="s">
        <v>4214</v>
      </c>
      <c r="U263" t="s">
        <v>303</v>
      </c>
    </row>
    <row r="264" spans="1:21" x14ac:dyDescent="0.15">
      <c r="A264">
        <v>1032</v>
      </c>
      <c r="B264" s="89" t="s">
        <v>4215</v>
      </c>
      <c r="C264" s="90">
        <v>44036</v>
      </c>
      <c r="D264" t="s">
        <v>298</v>
      </c>
      <c r="E264">
        <v>3502</v>
      </c>
      <c r="F264" t="s">
        <v>96</v>
      </c>
      <c r="G264" t="s">
        <v>1890</v>
      </c>
      <c r="H264" t="s">
        <v>98</v>
      </c>
      <c r="I264" t="s">
        <v>130</v>
      </c>
      <c r="M264" t="s">
        <v>4216</v>
      </c>
      <c r="Q264">
        <v>50000</v>
      </c>
      <c r="R264">
        <v>0</v>
      </c>
      <c r="S264">
        <v>50000</v>
      </c>
      <c r="T264" t="s">
        <v>4217</v>
      </c>
      <c r="U264" t="s">
        <v>303</v>
      </c>
    </row>
    <row r="265" spans="1:21" x14ac:dyDescent="0.15">
      <c r="A265">
        <v>1033</v>
      </c>
      <c r="B265" s="89" t="s">
        <v>4218</v>
      </c>
      <c r="C265" s="90">
        <v>44036</v>
      </c>
      <c r="D265" t="s">
        <v>298</v>
      </c>
      <c r="E265">
        <v>3202</v>
      </c>
      <c r="F265" t="s">
        <v>96</v>
      </c>
      <c r="G265" t="s">
        <v>2217</v>
      </c>
      <c r="H265" t="s">
        <v>107</v>
      </c>
      <c r="I265" t="s">
        <v>114</v>
      </c>
      <c r="M265" t="s">
        <v>4219</v>
      </c>
      <c r="N265" t="s">
        <v>1853</v>
      </c>
      <c r="Q265">
        <v>50000</v>
      </c>
      <c r="R265">
        <v>0</v>
      </c>
      <c r="S265">
        <v>50000</v>
      </c>
      <c r="T265" t="s">
        <v>4220</v>
      </c>
      <c r="U265" t="s">
        <v>308</v>
      </c>
    </row>
    <row r="266" spans="1:21" x14ac:dyDescent="0.15">
      <c r="A266">
        <v>1034</v>
      </c>
      <c r="B266" s="89" t="s">
        <v>4221</v>
      </c>
      <c r="C266" s="90">
        <v>44036</v>
      </c>
      <c r="D266" t="s">
        <v>298</v>
      </c>
      <c r="E266">
        <v>8004</v>
      </c>
      <c r="F266" t="s">
        <v>96</v>
      </c>
      <c r="G266" t="s">
        <v>4222</v>
      </c>
      <c r="H266" t="s">
        <v>113</v>
      </c>
      <c r="I266" t="s">
        <v>130</v>
      </c>
      <c r="M266" t="s">
        <v>4223</v>
      </c>
      <c r="N266" t="s">
        <v>332</v>
      </c>
      <c r="Q266">
        <v>50000</v>
      </c>
      <c r="R266">
        <v>0</v>
      </c>
      <c r="S266">
        <v>50000</v>
      </c>
      <c r="T266" t="s">
        <v>4224</v>
      </c>
      <c r="U266" t="s">
        <v>303</v>
      </c>
    </row>
    <row r="267" spans="1:21" x14ac:dyDescent="0.15">
      <c r="A267">
        <v>1035</v>
      </c>
      <c r="B267" s="89" t="s">
        <v>4225</v>
      </c>
      <c r="C267" s="90">
        <v>44036</v>
      </c>
      <c r="D267" t="s">
        <v>298</v>
      </c>
      <c r="E267">
        <v>511</v>
      </c>
      <c r="F267" t="s">
        <v>96</v>
      </c>
      <c r="G267" t="s">
        <v>4226</v>
      </c>
      <c r="H267" t="s">
        <v>107</v>
      </c>
      <c r="I267" t="s">
        <v>162</v>
      </c>
      <c r="M267" t="s">
        <v>4227</v>
      </c>
      <c r="N267" t="s">
        <v>327</v>
      </c>
      <c r="Q267">
        <v>50000</v>
      </c>
      <c r="R267">
        <v>0</v>
      </c>
      <c r="S267">
        <v>50000</v>
      </c>
      <c r="T267" t="s">
        <v>4228</v>
      </c>
      <c r="U267" t="s">
        <v>334</v>
      </c>
    </row>
    <row r="268" spans="1:21" x14ac:dyDescent="0.15">
      <c r="A268">
        <v>1036</v>
      </c>
      <c r="B268" s="89" t="s">
        <v>4229</v>
      </c>
      <c r="C268" s="90">
        <v>44036</v>
      </c>
      <c r="D268" t="s">
        <v>298</v>
      </c>
      <c r="E268">
        <v>4012</v>
      </c>
      <c r="F268" t="s">
        <v>96</v>
      </c>
      <c r="G268" t="s">
        <v>1366</v>
      </c>
      <c r="H268" t="s">
        <v>107</v>
      </c>
      <c r="I268" t="s">
        <v>135</v>
      </c>
      <c r="M268" t="s">
        <v>1367</v>
      </c>
      <c r="N268" t="s">
        <v>327</v>
      </c>
      <c r="Q268">
        <v>50000</v>
      </c>
      <c r="R268">
        <v>0</v>
      </c>
      <c r="S268">
        <v>50000</v>
      </c>
      <c r="T268" t="s">
        <v>1369</v>
      </c>
      <c r="U268" t="s">
        <v>4230</v>
      </c>
    </row>
    <row r="269" spans="1:21" x14ac:dyDescent="0.15">
      <c r="A269">
        <v>1037</v>
      </c>
      <c r="B269" s="89" t="s">
        <v>4231</v>
      </c>
      <c r="C269" s="90">
        <v>44036</v>
      </c>
      <c r="D269" t="s">
        <v>298</v>
      </c>
      <c r="E269">
        <v>2817</v>
      </c>
      <c r="F269" t="s">
        <v>96</v>
      </c>
      <c r="G269" t="s">
        <v>3321</v>
      </c>
      <c r="H269" t="s">
        <v>120</v>
      </c>
      <c r="I269" t="s">
        <v>114</v>
      </c>
      <c r="M269" t="s">
        <v>3322</v>
      </c>
      <c r="N269" t="s">
        <v>452</v>
      </c>
      <c r="Q269">
        <v>50000</v>
      </c>
      <c r="R269">
        <v>0</v>
      </c>
      <c r="S269">
        <v>50000</v>
      </c>
      <c r="T269" t="s">
        <v>3323</v>
      </c>
      <c r="U269" t="s">
        <v>339</v>
      </c>
    </row>
    <row r="270" spans="1:21" x14ac:dyDescent="0.15">
      <c r="A270">
        <v>1058</v>
      </c>
      <c r="B270" s="89" t="s">
        <v>4301</v>
      </c>
      <c r="C270" s="90">
        <v>44036</v>
      </c>
      <c r="D270" t="s">
        <v>298</v>
      </c>
      <c r="E270">
        <v>5509</v>
      </c>
      <c r="F270" t="s">
        <v>96</v>
      </c>
      <c r="G270" t="s">
        <v>4302</v>
      </c>
      <c r="H270" t="s">
        <v>107</v>
      </c>
      <c r="I270" t="s">
        <v>893</v>
      </c>
      <c r="M270" t="s">
        <v>4303</v>
      </c>
      <c r="N270" t="s">
        <v>4304</v>
      </c>
      <c r="Q270">
        <v>50000</v>
      </c>
      <c r="R270">
        <v>0</v>
      </c>
      <c r="S270">
        <v>50000</v>
      </c>
      <c r="T270" t="s">
        <v>4305</v>
      </c>
      <c r="U270" t="s">
        <v>334</v>
      </c>
    </row>
    <row r="271" spans="1:21" x14ac:dyDescent="0.15">
      <c r="A271">
        <v>1059</v>
      </c>
      <c r="B271" s="89" t="s">
        <v>4306</v>
      </c>
      <c r="C271" s="90">
        <v>44036</v>
      </c>
      <c r="D271" t="s">
        <v>298</v>
      </c>
      <c r="E271">
        <v>1921</v>
      </c>
      <c r="F271" t="s">
        <v>96</v>
      </c>
      <c r="G271" t="s">
        <v>4307</v>
      </c>
      <c r="H271" t="s">
        <v>173</v>
      </c>
      <c r="I271" t="s">
        <v>121</v>
      </c>
      <c r="M271" t="s">
        <v>4308</v>
      </c>
      <c r="N271" t="s">
        <v>4309</v>
      </c>
      <c r="Q271">
        <v>50000</v>
      </c>
      <c r="R271">
        <v>0</v>
      </c>
      <c r="S271">
        <v>50000</v>
      </c>
      <c r="T271" t="s">
        <v>4310</v>
      </c>
      <c r="U271" t="s">
        <v>1634</v>
      </c>
    </row>
    <row r="272" spans="1:21" x14ac:dyDescent="0.15">
      <c r="A272">
        <v>1060</v>
      </c>
      <c r="B272" s="89" t="s">
        <v>4311</v>
      </c>
      <c r="C272" s="90">
        <v>44036</v>
      </c>
      <c r="D272" t="s">
        <v>298</v>
      </c>
      <c r="E272">
        <v>10318</v>
      </c>
      <c r="F272" t="s">
        <v>96</v>
      </c>
      <c r="G272" t="s">
        <v>4312</v>
      </c>
      <c r="H272" t="s">
        <v>120</v>
      </c>
      <c r="I272" t="s">
        <v>108</v>
      </c>
      <c r="M272" t="s">
        <v>4313</v>
      </c>
      <c r="N272" t="s">
        <v>4309</v>
      </c>
      <c r="Q272">
        <v>50000</v>
      </c>
      <c r="R272">
        <v>0</v>
      </c>
      <c r="S272">
        <v>50000</v>
      </c>
      <c r="T272" t="s">
        <v>4314</v>
      </c>
      <c r="U272" t="s">
        <v>323</v>
      </c>
    </row>
    <row r="273" spans="1:21" x14ac:dyDescent="0.15">
      <c r="A273">
        <v>1061</v>
      </c>
      <c r="B273" s="89" t="s">
        <v>4315</v>
      </c>
      <c r="C273" s="90">
        <v>44036</v>
      </c>
      <c r="D273" t="s">
        <v>298</v>
      </c>
      <c r="E273">
        <v>8704</v>
      </c>
      <c r="F273" t="s">
        <v>96</v>
      </c>
      <c r="G273" t="s">
        <v>4316</v>
      </c>
      <c r="H273" t="s">
        <v>113</v>
      </c>
      <c r="I273" t="s">
        <v>135</v>
      </c>
      <c r="M273" t="s">
        <v>4317</v>
      </c>
      <c r="N273" t="s">
        <v>4318</v>
      </c>
      <c r="Q273">
        <v>50000</v>
      </c>
      <c r="R273">
        <v>0</v>
      </c>
      <c r="S273">
        <v>50000</v>
      </c>
      <c r="T273" t="s">
        <v>4319</v>
      </c>
      <c r="U273" t="s">
        <v>1226</v>
      </c>
    </row>
    <row r="274" spans="1:21" x14ac:dyDescent="0.15">
      <c r="A274">
        <v>1063</v>
      </c>
      <c r="B274" s="89" t="s">
        <v>4323</v>
      </c>
      <c r="C274" s="90">
        <v>44036</v>
      </c>
      <c r="D274" t="s">
        <v>298</v>
      </c>
      <c r="E274">
        <v>4706</v>
      </c>
      <c r="F274" t="s">
        <v>96</v>
      </c>
      <c r="G274" t="s">
        <v>4324</v>
      </c>
      <c r="H274" t="s">
        <v>107</v>
      </c>
      <c r="I274" t="s">
        <v>135</v>
      </c>
      <c r="M274" t="s">
        <v>4325</v>
      </c>
      <c r="N274" t="s">
        <v>332</v>
      </c>
      <c r="Q274">
        <v>50000</v>
      </c>
      <c r="R274">
        <v>0</v>
      </c>
      <c r="S274">
        <v>50000</v>
      </c>
      <c r="T274" t="s">
        <v>4326</v>
      </c>
      <c r="U274" t="s">
        <v>303</v>
      </c>
    </row>
    <row r="275" spans="1:21" x14ac:dyDescent="0.15">
      <c r="A275">
        <v>1064</v>
      </c>
      <c r="B275" s="89" t="s">
        <v>4327</v>
      </c>
      <c r="C275" s="90">
        <v>44036</v>
      </c>
      <c r="D275" t="s">
        <v>298</v>
      </c>
      <c r="E275">
        <v>112</v>
      </c>
      <c r="F275" t="s">
        <v>559</v>
      </c>
      <c r="G275" t="s">
        <v>4328</v>
      </c>
      <c r="H275" t="s">
        <v>120</v>
      </c>
      <c r="I275" t="s">
        <v>162</v>
      </c>
      <c r="M275" t="s">
        <v>4329</v>
      </c>
      <c r="Q275">
        <v>50000</v>
      </c>
      <c r="R275">
        <v>0</v>
      </c>
      <c r="S275">
        <v>50000</v>
      </c>
      <c r="T275" t="s">
        <v>4330</v>
      </c>
      <c r="U275" t="s">
        <v>308</v>
      </c>
    </row>
    <row r="276" spans="1:21" x14ac:dyDescent="0.15">
      <c r="A276">
        <v>1065</v>
      </c>
      <c r="B276" s="89" t="s">
        <v>4331</v>
      </c>
      <c r="C276" s="90">
        <v>44036</v>
      </c>
      <c r="D276" t="s">
        <v>298</v>
      </c>
      <c r="E276">
        <v>6417</v>
      </c>
      <c r="F276" t="s">
        <v>96</v>
      </c>
      <c r="G276" t="s">
        <v>4332</v>
      </c>
      <c r="H276" t="s">
        <v>129</v>
      </c>
      <c r="I276" t="s">
        <v>156</v>
      </c>
      <c r="M276" t="s">
        <v>4333</v>
      </c>
      <c r="N276" t="s">
        <v>1632</v>
      </c>
      <c r="Q276">
        <v>50000</v>
      </c>
      <c r="R276">
        <v>0</v>
      </c>
      <c r="S276">
        <v>50000</v>
      </c>
      <c r="T276" t="s">
        <v>4334</v>
      </c>
      <c r="U276" t="s">
        <v>1226</v>
      </c>
    </row>
    <row r="277" spans="1:21" x14ac:dyDescent="0.15">
      <c r="A277">
        <v>1066</v>
      </c>
      <c r="B277" s="89" t="s">
        <v>4335</v>
      </c>
      <c r="C277" s="90">
        <v>44036</v>
      </c>
      <c r="D277" t="s">
        <v>298</v>
      </c>
      <c r="E277">
        <v>11412</v>
      </c>
      <c r="F277" t="s">
        <v>96</v>
      </c>
      <c r="G277" t="s">
        <v>756</v>
      </c>
      <c r="H277" t="s">
        <v>173</v>
      </c>
      <c r="I277" t="s">
        <v>135</v>
      </c>
      <c r="M277" t="s">
        <v>4336</v>
      </c>
      <c r="N277" t="s">
        <v>1632</v>
      </c>
      <c r="Q277">
        <v>50000</v>
      </c>
      <c r="R277">
        <v>0</v>
      </c>
      <c r="S277">
        <v>50000</v>
      </c>
      <c r="T277" t="s">
        <v>4337</v>
      </c>
      <c r="U277" t="s">
        <v>303</v>
      </c>
    </row>
    <row r="278" spans="1:21" x14ac:dyDescent="0.15">
      <c r="A278">
        <v>1067</v>
      </c>
      <c r="B278" s="89" t="s">
        <v>4338</v>
      </c>
      <c r="C278" s="90">
        <v>44036</v>
      </c>
      <c r="D278" t="s">
        <v>298</v>
      </c>
      <c r="E278">
        <v>3208</v>
      </c>
      <c r="F278" t="s">
        <v>278</v>
      </c>
      <c r="G278" t="s">
        <v>4339</v>
      </c>
      <c r="H278" t="s">
        <v>120</v>
      </c>
      <c r="I278" t="s">
        <v>121</v>
      </c>
      <c r="M278" t="s">
        <v>4340</v>
      </c>
      <c r="N278" t="s">
        <v>1632</v>
      </c>
      <c r="Q278">
        <v>50000</v>
      </c>
      <c r="R278">
        <v>0</v>
      </c>
      <c r="S278">
        <v>50000</v>
      </c>
      <c r="T278" t="s">
        <v>4341</v>
      </c>
      <c r="U278" t="s">
        <v>4342</v>
      </c>
    </row>
    <row r="279" spans="1:21" x14ac:dyDescent="0.15">
      <c r="A279">
        <v>1068</v>
      </c>
      <c r="B279" s="89" t="s">
        <v>4343</v>
      </c>
      <c r="C279" s="90">
        <v>44036</v>
      </c>
      <c r="D279" t="s">
        <v>298</v>
      </c>
      <c r="E279">
        <v>700</v>
      </c>
      <c r="F279" t="s">
        <v>96</v>
      </c>
      <c r="G279" t="s">
        <v>4344</v>
      </c>
      <c r="H279" t="s">
        <v>107</v>
      </c>
      <c r="I279" t="s">
        <v>156</v>
      </c>
      <c r="M279" t="s">
        <v>4345</v>
      </c>
      <c r="N279" t="s">
        <v>1632</v>
      </c>
      <c r="Q279">
        <v>50000</v>
      </c>
      <c r="R279">
        <v>0</v>
      </c>
      <c r="S279">
        <v>50000</v>
      </c>
      <c r="T279" t="s">
        <v>4346</v>
      </c>
      <c r="U279" t="s">
        <v>562</v>
      </c>
    </row>
    <row r="280" spans="1:21" x14ac:dyDescent="0.15">
      <c r="A280">
        <v>1069</v>
      </c>
      <c r="B280" s="89" t="s">
        <v>4347</v>
      </c>
      <c r="C280" s="90">
        <v>44036</v>
      </c>
      <c r="D280" t="s">
        <v>298</v>
      </c>
      <c r="E280">
        <v>5405</v>
      </c>
      <c r="F280" t="s">
        <v>96</v>
      </c>
      <c r="G280" t="s">
        <v>1872</v>
      </c>
      <c r="H280" t="s">
        <v>107</v>
      </c>
      <c r="I280" t="s">
        <v>162</v>
      </c>
      <c r="M280" t="s">
        <v>4348</v>
      </c>
      <c r="N280" t="s">
        <v>332</v>
      </c>
      <c r="Q280">
        <v>50000</v>
      </c>
      <c r="R280">
        <v>0</v>
      </c>
      <c r="S280">
        <v>50000</v>
      </c>
      <c r="T280" t="s">
        <v>4349</v>
      </c>
      <c r="U280" t="s">
        <v>303</v>
      </c>
    </row>
    <row r="281" spans="1:21" x14ac:dyDescent="0.15">
      <c r="A281">
        <v>1070</v>
      </c>
      <c r="B281" s="89" t="s">
        <v>4350</v>
      </c>
      <c r="C281" s="90">
        <v>44036</v>
      </c>
      <c r="D281" t="s">
        <v>298</v>
      </c>
      <c r="E281">
        <v>3910</v>
      </c>
      <c r="F281" t="s">
        <v>96</v>
      </c>
      <c r="G281" t="s">
        <v>4351</v>
      </c>
      <c r="H281" t="s">
        <v>113</v>
      </c>
      <c r="I281" t="s">
        <v>108</v>
      </c>
      <c r="M281" t="s">
        <v>4352</v>
      </c>
      <c r="N281" t="s">
        <v>332</v>
      </c>
      <c r="Q281">
        <v>50000</v>
      </c>
      <c r="R281">
        <v>0</v>
      </c>
      <c r="S281">
        <v>50000</v>
      </c>
      <c r="T281" t="s">
        <v>4353</v>
      </c>
      <c r="U281" t="s">
        <v>303</v>
      </c>
    </row>
    <row r="282" spans="1:21" x14ac:dyDescent="0.15">
      <c r="A282">
        <v>1071</v>
      </c>
      <c r="B282" s="89" t="s">
        <v>4354</v>
      </c>
      <c r="C282" s="90">
        <v>44036</v>
      </c>
      <c r="D282" t="s">
        <v>298</v>
      </c>
      <c r="E282">
        <v>1410</v>
      </c>
      <c r="F282" t="s">
        <v>559</v>
      </c>
      <c r="G282" t="s">
        <v>4355</v>
      </c>
      <c r="H282" t="s">
        <v>120</v>
      </c>
      <c r="I282" t="s">
        <v>162</v>
      </c>
      <c r="M282" t="s">
        <v>4356</v>
      </c>
      <c r="N282" t="s">
        <v>332</v>
      </c>
      <c r="Q282">
        <v>50000</v>
      </c>
      <c r="R282">
        <v>0</v>
      </c>
      <c r="S282">
        <v>50000</v>
      </c>
      <c r="T282" t="s">
        <v>4357</v>
      </c>
      <c r="U282" t="s">
        <v>308</v>
      </c>
    </row>
    <row r="283" spans="1:21" x14ac:dyDescent="0.15">
      <c r="A283">
        <v>1072</v>
      </c>
      <c r="B283" s="89" t="s">
        <v>4358</v>
      </c>
      <c r="C283" s="90">
        <v>44036</v>
      </c>
      <c r="D283" t="s">
        <v>298</v>
      </c>
      <c r="E283">
        <v>1005</v>
      </c>
      <c r="F283" t="s">
        <v>96</v>
      </c>
      <c r="G283" t="s">
        <v>2213</v>
      </c>
      <c r="H283" t="s">
        <v>113</v>
      </c>
      <c r="I283" t="s">
        <v>162</v>
      </c>
      <c r="M283" t="s">
        <v>2214</v>
      </c>
      <c r="N283" t="s">
        <v>332</v>
      </c>
      <c r="Q283">
        <v>50000</v>
      </c>
      <c r="R283">
        <v>0</v>
      </c>
      <c r="S283">
        <v>50000</v>
      </c>
      <c r="T283" t="s">
        <v>2215</v>
      </c>
      <c r="U283" t="s">
        <v>308</v>
      </c>
    </row>
    <row r="284" spans="1:21" x14ac:dyDescent="0.15">
      <c r="A284">
        <v>1073</v>
      </c>
      <c r="B284" s="89" t="s">
        <v>4359</v>
      </c>
      <c r="C284" s="90">
        <v>44036</v>
      </c>
      <c r="D284" t="s">
        <v>298</v>
      </c>
      <c r="E284">
        <v>6112</v>
      </c>
      <c r="F284" t="s">
        <v>96</v>
      </c>
      <c r="G284" t="s">
        <v>1361</v>
      </c>
      <c r="H284" t="s">
        <v>107</v>
      </c>
      <c r="I284" t="s">
        <v>156</v>
      </c>
      <c r="M284" t="s">
        <v>4360</v>
      </c>
      <c r="N284" t="s">
        <v>332</v>
      </c>
      <c r="Q284">
        <v>50000</v>
      </c>
      <c r="R284">
        <v>0</v>
      </c>
      <c r="S284">
        <v>50000</v>
      </c>
      <c r="T284" t="s">
        <v>4361</v>
      </c>
      <c r="U284" t="s">
        <v>308</v>
      </c>
    </row>
    <row r="285" spans="1:21" x14ac:dyDescent="0.15">
      <c r="A285">
        <v>1074</v>
      </c>
      <c r="B285" s="89" t="s">
        <v>4362</v>
      </c>
      <c r="C285" s="90">
        <v>44036</v>
      </c>
      <c r="D285" t="s">
        <v>298</v>
      </c>
      <c r="E285">
        <v>4605</v>
      </c>
      <c r="F285" t="s">
        <v>96</v>
      </c>
      <c r="G285" t="s">
        <v>2237</v>
      </c>
      <c r="H285" t="s">
        <v>98</v>
      </c>
      <c r="I285" t="s">
        <v>156</v>
      </c>
      <c r="M285" t="s">
        <v>2238</v>
      </c>
      <c r="N285" t="s">
        <v>332</v>
      </c>
      <c r="Q285">
        <v>50000</v>
      </c>
      <c r="R285">
        <v>0</v>
      </c>
      <c r="S285">
        <v>50000</v>
      </c>
      <c r="T285" t="s">
        <v>2239</v>
      </c>
      <c r="U285" t="s">
        <v>308</v>
      </c>
    </row>
    <row r="286" spans="1:21" x14ac:dyDescent="0.15">
      <c r="A286">
        <v>1075</v>
      </c>
      <c r="B286" s="89" t="s">
        <v>4363</v>
      </c>
      <c r="C286" s="90">
        <v>44036</v>
      </c>
      <c r="D286" t="s">
        <v>298</v>
      </c>
      <c r="E286">
        <v>3204</v>
      </c>
      <c r="F286" t="s">
        <v>96</v>
      </c>
      <c r="G286" t="s">
        <v>820</v>
      </c>
      <c r="H286" t="s">
        <v>120</v>
      </c>
      <c r="I286" t="s">
        <v>241</v>
      </c>
      <c r="M286" t="s">
        <v>4364</v>
      </c>
      <c r="N286" t="s">
        <v>332</v>
      </c>
      <c r="Q286">
        <v>50000</v>
      </c>
      <c r="R286">
        <v>0</v>
      </c>
      <c r="S286">
        <v>50000</v>
      </c>
      <c r="T286" t="s">
        <v>4365</v>
      </c>
      <c r="U286" t="s">
        <v>308</v>
      </c>
    </row>
    <row r="287" spans="1:21" x14ac:dyDescent="0.15">
      <c r="A287">
        <v>1077</v>
      </c>
      <c r="B287" s="89" t="s">
        <v>4369</v>
      </c>
      <c r="C287" s="90">
        <v>44039</v>
      </c>
      <c r="D287" t="s">
        <v>95</v>
      </c>
      <c r="E287">
        <v>5814</v>
      </c>
      <c r="F287" t="s">
        <v>96</v>
      </c>
      <c r="G287" t="s">
        <v>4370</v>
      </c>
      <c r="H287" t="s">
        <v>173</v>
      </c>
      <c r="I287" t="s">
        <v>130</v>
      </c>
      <c r="J287">
        <v>6759</v>
      </c>
      <c r="K287">
        <v>25</v>
      </c>
      <c r="L287">
        <v>3</v>
      </c>
      <c r="M287" t="s">
        <v>4371</v>
      </c>
      <c r="N287" t="s">
        <v>4372</v>
      </c>
      <c r="O287">
        <v>1</v>
      </c>
      <c r="P287">
        <v>1</v>
      </c>
      <c r="Q287">
        <v>221331</v>
      </c>
      <c r="R287">
        <v>0</v>
      </c>
      <c r="S287">
        <v>221331</v>
      </c>
      <c r="T287" t="s">
        <v>4373</v>
      </c>
      <c r="U287" t="s">
        <v>4374</v>
      </c>
    </row>
    <row r="288" spans="1:21" x14ac:dyDescent="0.15">
      <c r="A288">
        <v>1078</v>
      </c>
      <c r="B288" s="89" t="s">
        <v>4375</v>
      </c>
      <c r="C288" s="90">
        <v>44039</v>
      </c>
      <c r="D288" t="s">
        <v>95</v>
      </c>
      <c r="E288">
        <v>5811</v>
      </c>
      <c r="F288" t="s">
        <v>96</v>
      </c>
      <c r="G288" t="s">
        <v>4370</v>
      </c>
      <c r="H288" t="s">
        <v>173</v>
      </c>
      <c r="I288" t="s">
        <v>130</v>
      </c>
      <c r="J288">
        <v>6759</v>
      </c>
      <c r="K288">
        <v>29</v>
      </c>
      <c r="L288">
        <v>3</v>
      </c>
      <c r="M288" t="s">
        <v>4371</v>
      </c>
      <c r="N288" t="s">
        <v>4372</v>
      </c>
      <c r="O288">
        <v>1</v>
      </c>
      <c r="P288">
        <v>1</v>
      </c>
      <c r="Q288">
        <v>221331</v>
      </c>
      <c r="R288">
        <v>0</v>
      </c>
      <c r="S288">
        <v>221331</v>
      </c>
      <c r="T288" t="s">
        <v>4376</v>
      </c>
      <c r="U288" t="s">
        <v>4374</v>
      </c>
    </row>
    <row r="289" spans="1:21" x14ac:dyDescent="0.15">
      <c r="A289">
        <v>1079</v>
      </c>
      <c r="B289" s="89" t="s">
        <v>4377</v>
      </c>
      <c r="C289" s="90">
        <v>44039</v>
      </c>
      <c r="D289" t="s">
        <v>95</v>
      </c>
      <c r="E289">
        <v>9807</v>
      </c>
      <c r="F289" t="s">
        <v>96</v>
      </c>
      <c r="G289" t="s">
        <v>4378</v>
      </c>
      <c r="H289" t="s">
        <v>120</v>
      </c>
      <c r="I289" t="s">
        <v>130</v>
      </c>
      <c r="J289">
        <v>6759</v>
      </c>
      <c r="K289">
        <v>1</v>
      </c>
      <c r="L289">
        <v>3</v>
      </c>
      <c r="M289" t="s">
        <v>4371</v>
      </c>
      <c r="N289" t="s">
        <v>4372</v>
      </c>
      <c r="O289">
        <v>1</v>
      </c>
      <c r="P289">
        <v>1</v>
      </c>
      <c r="Q289">
        <v>221331</v>
      </c>
      <c r="R289">
        <v>0</v>
      </c>
      <c r="S289">
        <v>221331</v>
      </c>
      <c r="T289" t="s">
        <v>4379</v>
      </c>
      <c r="U289" t="s">
        <v>4374</v>
      </c>
    </row>
    <row r="290" spans="1:21" x14ac:dyDescent="0.15">
      <c r="A290">
        <v>1080</v>
      </c>
      <c r="B290" s="89" t="s">
        <v>4380</v>
      </c>
      <c r="C290" s="90">
        <v>44039</v>
      </c>
      <c r="D290" t="s">
        <v>95</v>
      </c>
      <c r="E290">
        <v>5823</v>
      </c>
      <c r="F290" t="s">
        <v>96</v>
      </c>
      <c r="G290" t="s">
        <v>4370</v>
      </c>
      <c r="H290" t="s">
        <v>173</v>
      </c>
      <c r="I290" t="s">
        <v>130</v>
      </c>
      <c r="J290">
        <v>6759</v>
      </c>
      <c r="K290">
        <v>32</v>
      </c>
      <c r="L290">
        <v>3</v>
      </c>
      <c r="M290" t="s">
        <v>4371</v>
      </c>
      <c r="N290" t="s">
        <v>4372</v>
      </c>
      <c r="O290">
        <v>1</v>
      </c>
      <c r="P290">
        <v>1</v>
      </c>
      <c r="Q290">
        <v>221331</v>
      </c>
      <c r="R290">
        <v>0</v>
      </c>
      <c r="S290">
        <v>221331</v>
      </c>
      <c r="T290" t="s">
        <v>4381</v>
      </c>
      <c r="U290" t="s">
        <v>4374</v>
      </c>
    </row>
    <row r="291" spans="1:21" x14ac:dyDescent="0.15">
      <c r="A291">
        <v>1081</v>
      </c>
      <c r="B291" s="89" t="s">
        <v>4382</v>
      </c>
      <c r="C291" s="90">
        <v>44039</v>
      </c>
      <c r="D291" t="s">
        <v>95</v>
      </c>
      <c r="E291">
        <v>5819</v>
      </c>
      <c r="F291" t="s">
        <v>96</v>
      </c>
      <c r="G291" t="s">
        <v>4370</v>
      </c>
      <c r="H291" t="s">
        <v>173</v>
      </c>
      <c r="I291" t="s">
        <v>130</v>
      </c>
      <c r="J291">
        <v>6759</v>
      </c>
      <c r="K291">
        <v>31</v>
      </c>
      <c r="L291">
        <v>3</v>
      </c>
      <c r="M291" t="s">
        <v>4371</v>
      </c>
      <c r="N291" t="s">
        <v>4372</v>
      </c>
      <c r="O291">
        <v>1</v>
      </c>
      <c r="P291">
        <v>1</v>
      </c>
      <c r="Q291">
        <v>260476</v>
      </c>
      <c r="R291">
        <v>0</v>
      </c>
      <c r="S291">
        <v>260476</v>
      </c>
      <c r="T291" t="s">
        <v>4383</v>
      </c>
      <c r="U291" t="s">
        <v>4374</v>
      </c>
    </row>
    <row r="292" spans="1:21" x14ac:dyDescent="0.15">
      <c r="A292">
        <v>1082</v>
      </c>
      <c r="B292" s="89" t="s">
        <v>4384</v>
      </c>
      <c r="C292" s="90">
        <v>44039</v>
      </c>
      <c r="D292" t="s">
        <v>95</v>
      </c>
      <c r="E292">
        <v>5807</v>
      </c>
      <c r="F292" t="s">
        <v>96</v>
      </c>
      <c r="G292" t="s">
        <v>4370</v>
      </c>
      <c r="H292" t="s">
        <v>173</v>
      </c>
      <c r="I292" t="s">
        <v>130</v>
      </c>
      <c r="J292">
        <v>6759</v>
      </c>
      <c r="K292">
        <v>28</v>
      </c>
      <c r="L292">
        <v>3</v>
      </c>
      <c r="M292" t="s">
        <v>4371</v>
      </c>
      <c r="N292" t="s">
        <v>4372</v>
      </c>
      <c r="O292">
        <v>1</v>
      </c>
      <c r="P292">
        <v>1</v>
      </c>
      <c r="Q292">
        <v>260476</v>
      </c>
      <c r="R292">
        <v>0</v>
      </c>
      <c r="S292">
        <v>260476</v>
      </c>
      <c r="T292" t="s">
        <v>4385</v>
      </c>
      <c r="U292" t="s">
        <v>4374</v>
      </c>
    </row>
    <row r="293" spans="1:21" x14ac:dyDescent="0.15">
      <c r="A293">
        <v>1083</v>
      </c>
      <c r="B293" s="89" t="s">
        <v>4386</v>
      </c>
      <c r="C293" s="90">
        <v>44039</v>
      </c>
      <c r="D293" t="s">
        <v>95</v>
      </c>
      <c r="E293">
        <v>5810</v>
      </c>
      <c r="F293" t="s">
        <v>96</v>
      </c>
      <c r="G293" t="s">
        <v>4370</v>
      </c>
      <c r="H293" t="s">
        <v>173</v>
      </c>
      <c r="I293" t="s">
        <v>130</v>
      </c>
      <c r="J293">
        <v>6759</v>
      </c>
      <c r="K293">
        <v>26</v>
      </c>
      <c r="L293">
        <v>3</v>
      </c>
      <c r="M293" t="s">
        <v>4371</v>
      </c>
      <c r="N293" t="s">
        <v>4372</v>
      </c>
      <c r="O293">
        <v>1</v>
      </c>
      <c r="P293">
        <v>1</v>
      </c>
      <c r="Q293">
        <v>260476</v>
      </c>
      <c r="R293">
        <v>0</v>
      </c>
      <c r="S293">
        <v>260476</v>
      </c>
      <c r="T293" t="s">
        <v>4387</v>
      </c>
      <c r="U293" t="s">
        <v>4374</v>
      </c>
    </row>
    <row r="294" spans="1:21" x14ac:dyDescent="0.15">
      <c r="A294">
        <v>1084</v>
      </c>
      <c r="B294" s="89" t="s">
        <v>4388</v>
      </c>
      <c r="C294" s="90">
        <v>44039</v>
      </c>
      <c r="D294" t="s">
        <v>95</v>
      </c>
      <c r="E294">
        <v>5815</v>
      </c>
      <c r="F294" t="s">
        <v>96</v>
      </c>
      <c r="G294" t="s">
        <v>4370</v>
      </c>
      <c r="H294" t="s">
        <v>173</v>
      </c>
      <c r="I294" t="s">
        <v>130</v>
      </c>
      <c r="J294">
        <v>6759</v>
      </c>
      <c r="K294">
        <v>30</v>
      </c>
      <c r="L294">
        <v>3</v>
      </c>
      <c r="M294" t="s">
        <v>4371</v>
      </c>
      <c r="N294" t="s">
        <v>4372</v>
      </c>
      <c r="O294">
        <v>1</v>
      </c>
      <c r="P294">
        <v>1</v>
      </c>
      <c r="Q294">
        <v>342597</v>
      </c>
      <c r="R294">
        <v>0</v>
      </c>
      <c r="S294">
        <v>342597</v>
      </c>
      <c r="T294" t="s">
        <v>4389</v>
      </c>
      <c r="U294" t="s">
        <v>4374</v>
      </c>
    </row>
    <row r="295" spans="1:21" x14ac:dyDescent="0.15">
      <c r="A295">
        <v>1085</v>
      </c>
      <c r="B295" s="89" t="s">
        <v>4390</v>
      </c>
      <c r="C295" s="90">
        <v>44039</v>
      </c>
      <c r="D295" t="s">
        <v>95</v>
      </c>
      <c r="E295">
        <v>9811</v>
      </c>
      <c r="F295" t="s">
        <v>96</v>
      </c>
      <c r="G295" t="s">
        <v>4378</v>
      </c>
      <c r="H295" t="s">
        <v>120</v>
      </c>
      <c r="I295" t="s">
        <v>130</v>
      </c>
      <c r="J295">
        <v>6759</v>
      </c>
      <c r="K295">
        <v>2</v>
      </c>
      <c r="L295">
        <v>3</v>
      </c>
      <c r="M295" t="s">
        <v>4371</v>
      </c>
      <c r="N295" t="s">
        <v>4372</v>
      </c>
      <c r="O295">
        <v>1</v>
      </c>
      <c r="P295">
        <v>1</v>
      </c>
      <c r="Q295">
        <v>342597</v>
      </c>
      <c r="R295">
        <v>0</v>
      </c>
      <c r="S295">
        <v>342597</v>
      </c>
      <c r="T295" t="s">
        <v>4391</v>
      </c>
      <c r="U295" t="s">
        <v>4374</v>
      </c>
    </row>
    <row r="296" spans="1:21" x14ac:dyDescent="0.15">
      <c r="A296">
        <v>1086</v>
      </c>
      <c r="B296" s="89" t="s">
        <v>4392</v>
      </c>
      <c r="C296" s="90">
        <v>44039</v>
      </c>
      <c r="D296" t="s">
        <v>95</v>
      </c>
      <c r="E296">
        <v>5822</v>
      </c>
      <c r="F296" t="s">
        <v>96</v>
      </c>
      <c r="G296" t="s">
        <v>4370</v>
      </c>
      <c r="H296" t="s">
        <v>173</v>
      </c>
      <c r="I296" t="s">
        <v>130</v>
      </c>
      <c r="J296">
        <v>6759</v>
      </c>
      <c r="K296">
        <v>23</v>
      </c>
      <c r="L296">
        <v>3</v>
      </c>
      <c r="M296" t="s">
        <v>4371</v>
      </c>
      <c r="N296" t="s">
        <v>4372</v>
      </c>
      <c r="O296">
        <v>1</v>
      </c>
      <c r="P296">
        <v>1</v>
      </c>
      <c r="Q296">
        <v>342597</v>
      </c>
      <c r="R296">
        <v>0</v>
      </c>
      <c r="S296">
        <v>342597</v>
      </c>
      <c r="T296" t="s">
        <v>4393</v>
      </c>
      <c r="U296" t="s">
        <v>4374</v>
      </c>
    </row>
    <row r="297" spans="1:21" x14ac:dyDescent="0.15">
      <c r="A297">
        <v>1087</v>
      </c>
      <c r="B297" s="89" t="s">
        <v>4394</v>
      </c>
      <c r="C297" s="90">
        <v>44039</v>
      </c>
      <c r="D297" t="s">
        <v>95</v>
      </c>
      <c r="E297">
        <v>5818</v>
      </c>
      <c r="F297" t="s">
        <v>96</v>
      </c>
      <c r="G297" t="s">
        <v>4370</v>
      </c>
      <c r="H297" t="s">
        <v>173</v>
      </c>
      <c r="I297" t="s">
        <v>130</v>
      </c>
      <c r="J297">
        <v>6759</v>
      </c>
      <c r="K297">
        <v>24</v>
      </c>
      <c r="L297">
        <v>3</v>
      </c>
      <c r="M297" t="s">
        <v>4371</v>
      </c>
      <c r="N297" t="s">
        <v>4372</v>
      </c>
      <c r="O297">
        <v>1</v>
      </c>
      <c r="P297">
        <v>1</v>
      </c>
      <c r="Q297">
        <v>371702</v>
      </c>
      <c r="R297">
        <v>0</v>
      </c>
      <c r="S297">
        <v>371702</v>
      </c>
      <c r="T297" t="s">
        <v>4395</v>
      </c>
      <c r="U297" t="s">
        <v>4374</v>
      </c>
    </row>
    <row r="298" spans="1:21" x14ac:dyDescent="0.15">
      <c r="A298">
        <v>1088</v>
      </c>
      <c r="B298" s="89" t="s">
        <v>4396</v>
      </c>
      <c r="C298" s="90">
        <v>44039</v>
      </c>
      <c r="D298" t="s">
        <v>95</v>
      </c>
      <c r="E298">
        <v>5827</v>
      </c>
      <c r="F298" t="s">
        <v>96</v>
      </c>
      <c r="G298" t="s">
        <v>4370</v>
      </c>
      <c r="H298" t="s">
        <v>173</v>
      </c>
      <c r="I298" t="s">
        <v>130</v>
      </c>
      <c r="J298">
        <v>6759</v>
      </c>
      <c r="K298">
        <v>33</v>
      </c>
      <c r="L298">
        <v>3</v>
      </c>
      <c r="M298" t="s">
        <v>4371</v>
      </c>
      <c r="N298" t="s">
        <v>4372</v>
      </c>
      <c r="O298">
        <v>1</v>
      </c>
      <c r="P298">
        <v>1</v>
      </c>
      <c r="Q298">
        <v>371702</v>
      </c>
      <c r="R298">
        <v>0</v>
      </c>
      <c r="S298">
        <v>371702</v>
      </c>
      <c r="T298" t="s">
        <v>4397</v>
      </c>
      <c r="U298" t="s">
        <v>4374</v>
      </c>
    </row>
    <row r="299" spans="1:21" x14ac:dyDescent="0.15">
      <c r="A299">
        <v>1116</v>
      </c>
      <c r="B299" s="89" t="s">
        <v>4510</v>
      </c>
      <c r="C299" s="90">
        <v>44039</v>
      </c>
      <c r="D299" t="s">
        <v>298</v>
      </c>
      <c r="E299">
        <v>507</v>
      </c>
      <c r="F299" t="s">
        <v>96</v>
      </c>
      <c r="G299" t="s">
        <v>3713</v>
      </c>
      <c r="H299" t="s">
        <v>107</v>
      </c>
      <c r="I299" t="s">
        <v>162</v>
      </c>
      <c r="M299" t="s">
        <v>4511</v>
      </c>
      <c r="N299" t="s">
        <v>1183</v>
      </c>
      <c r="Q299">
        <v>50000</v>
      </c>
      <c r="R299">
        <v>0</v>
      </c>
      <c r="S299">
        <v>50000</v>
      </c>
      <c r="T299" t="s">
        <v>4512</v>
      </c>
      <c r="U299" t="s">
        <v>303</v>
      </c>
    </row>
    <row r="300" spans="1:21" x14ac:dyDescent="0.15">
      <c r="A300">
        <v>1117</v>
      </c>
      <c r="B300" s="89" t="s">
        <v>4513</v>
      </c>
      <c r="C300" s="90">
        <v>44039</v>
      </c>
      <c r="D300" t="s">
        <v>298</v>
      </c>
      <c r="E300">
        <v>3510</v>
      </c>
      <c r="F300" t="s">
        <v>96</v>
      </c>
      <c r="G300" t="s">
        <v>4514</v>
      </c>
      <c r="H300" t="s">
        <v>173</v>
      </c>
      <c r="I300" t="s">
        <v>130</v>
      </c>
      <c r="M300" t="s">
        <v>4515</v>
      </c>
      <c r="N300" t="s">
        <v>1183</v>
      </c>
      <c r="Q300">
        <v>50000</v>
      </c>
      <c r="R300">
        <v>0</v>
      </c>
      <c r="S300">
        <v>50000</v>
      </c>
      <c r="T300" t="s">
        <v>4516</v>
      </c>
      <c r="U300" t="s">
        <v>303</v>
      </c>
    </row>
    <row r="301" spans="1:21" x14ac:dyDescent="0.15">
      <c r="A301">
        <v>1118</v>
      </c>
      <c r="B301" s="89" t="s">
        <v>4517</v>
      </c>
      <c r="C301" s="90">
        <v>44039</v>
      </c>
      <c r="D301" t="s">
        <v>298</v>
      </c>
      <c r="E301">
        <v>913</v>
      </c>
      <c r="F301" t="s">
        <v>96</v>
      </c>
      <c r="G301" t="s">
        <v>3491</v>
      </c>
      <c r="H301" t="s">
        <v>113</v>
      </c>
      <c r="I301" t="s">
        <v>162</v>
      </c>
      <c r="M301" t="s">
        <v>3492</v>
      </c>
      <c r="N301" t="s">
        <v>1183</v>
      </c>
      <c r="Q301">
        <v>50000</v>
      </c>
      <c r="R301">
        <v>0</v>
      </c>
      <c r="S301">
        <v>50000</v>
      </c>
      <c r="T301" t="s">
        <v>3494</v>
      </c>
      <c r="U301" t="s">
        <v>562</v>
      </c>
    </row>
    <row r="302" spans="1:21" x14ac:dyDescent="0.15">
      <c r="A302">
        <v>1168</v>
      </c>
      <c r="B302" s="89" t="s">
        <v>4699</v>
      </c>
      <c r="C302" s="90">
        <v>44040</v>
      </c>
      <c r="D302" t="s">
        <v>298</v>
      </c>
      <c r="E302">
        <v>1400</v>
      </c>
      <c r="F302" t="s">
        <v>96</v>
      </c>
      <c r="G302" t="s">
        <v>4700</v>
      </c>
      <c r="H302" t="s">
        <v>1210</v>
      </c>
      <c r="I302" t="s">
        <v>156</v>
      </c>
      <c r="M302" t="s">
        <v>4701</v>
      </c>
      <c r="N302" t="s">
        <v>2343</v>
      </c>
      <c r="Q302">
        <v>50000</v>
      </c>
      <c r="R302">
        <v>0</v>
      </c>
      <c r="S302">
        <v>50000</v>
      </c>
      <c r="T302" t="s">
        <v>4702</v>
      </c>
      <c r="U302" t="s">
        <v>303</v>
      </c>
    </row>
    <row r="303" spans="1:21" x14ac:dyDescent="0.15">
      <c r="A303">
        <v>1169</v>
      </c>
      <c r="B303" s="89" t="s">
        <v>4703</v>
      </c>
      <c r="C303" s="90">
        <v>44040</v>
      </c>
      <c r="D303" t="s">
        <v>298</v>
      </c>
      <c r="E303">
        <v>11410</v>
      </c>
      <c r="F303" t="s">
        <v>96</v>
      </c>
      <c r="G303" t="s">
        <v>815</v>
      </c>
      <c r="H303" t="s">
        <v>173</v>
      </c>
      <c r="I303" t="s">
        <v>135</v>
      </c>
      <c r="M303" t="s">
        <v>816</v>
      </c>
      <c r="N303" t="s">
        <v>817</v>
      </c>
      <c r="Q303">
        <v>50000</v>
      </c>
      <c r="R303">
        <v>0</v>
      </c>
      <c r="S303">
        <v>50000</v>
      </c>
      <c r="T303" t="s">
        <v>818</v>
      </c>
      <c r="U303" t="s">
        <v>334</v>
      </c>
    </row>
    <row r="304" spans="1:21" x14ac:dyDescent="0.15">
      <c r="A304">
        <v>1170</v>
      </c>
      <c r="B304" s="89" t="s">
        <v>4704</v>
      </c>
      <c r="C304" s="90">
        <v>44040</v>
      </c>
      <c r="D304" t="s">
        <v>298</v>
      </c>
      <c r="E304">
        <v>10222</v>
      </c>
      <c r="F304" t="s">
        <v>96</v>
      </c>
      <c r="G304" t="s">
        <v>149</v>
      </c>
      <c r="H304" t="s">
        <v>129</v>
      </c>
      <c r="I304" t="s">
        <v>114</v>
      </c>
      <c r="M304" t="s">
        <v>4705</v>
      </c>
      <c r="N304" t="s">
        <v>1880</v>
      </c>
      <c r="Q304">
        <v>50000</v>
      </c>
      <c r="R304">
        <v>0</v>
      </c>
      <c r="S304">
        <v>50000</v>
      </c>
      <c r="T304" t="s">
        <v>4706</v>
      </c>
      <c r="U304" t="s">
        <v>303</v>
      </c>
    </row>
    <row r="305" spans="1:21" x14ac:dyDescent="0.15">
      <c r="A305">
        <v>1171</v>
      </c>
      <c r="B305" s="89" t="s">
        <v>4707</v>
      </c>
      <c r="C305" s="90">
        <v>44040</v>
      </c>
      <c r="D305" t="s">
        <v>298</v>
      </c>
      <c r="E305">
        <v>709</v>
      </c>
      <c r="F305" t="s">
        <v>96</v>
      </c>
      <c r="G305" t="s">
        <v>4708</v>
      </c>
      <c r="H305" t="s">
        <v>98</v>
      </c>
      <c r="I305" t="s">
        <v>108</v>
      </c>
      <c r="M305" t="s">
        <v>4709</v>
      </c>
      <c r="N305" t="s">
        <v>2343</v>
      </c>
      <c r="Q305">
        <v>50000</v>
      </c>
      <c r="R305">
        <v>0</v>
      </c>
      <c r="S305">
        <v>50000</v>
      </c>
      <c r="T305" t="s">
        <v>4710</v>
      </c>
      <c r="U305" t="s">
        <v>303</v>
      </c>
    </row>
    <row r="306" spans="1:21" x14ac:dyDescent="0.15">
      <c r="A306">
        <v>1172</v>
      </c>
      <c r="B306" s="89" t="s">
        <v>4711</v>
      </c>
      <c r="C306" s="90">
        <v>44040</v>
      </c>
      <c r="D306" t="s">
        <v>298</v>
      </c>
      <c r="E306">
        <v>208</v>
      </c>
      <c r="F306" t="s">
        <v>96</v>
      </c>
      <c r="G306" t="s">
        <v>4712</v>
      </c>
      <c r="H306" t="s">
        <v>113</v>
      </c>
      <c r="I306" t="s">
        <v>135</v>
      </c>
      <c r="M306" t="s">
        <v>4713</v>
      </c>
      <c r="N306" t="s">
        <v>2343</v>
      </c>
      <c r="Q306">
        <v>50000</v>
      </c>
      <c r="R306">
        <v>0</v>
      </c>
      <c r="S306">
        <v>50000</v>
      </c>
      <c r="T306" t="s">
        <v>4714</v>
      </c>
      <c r="U306" t="s">
        <v>303</v>
      </c>
    </row>
    <row r="307" spans="1:21" x14ac:dyDescent="0.15">
      <c r="A307">
        <v>1173</v>
      </c>
      <c r="B307" s="89" t="s">
        <v>4715</v>
      </c>
      <c r="C307" s="90">
        <v>44040</v>
      </c>
      <c r="D307" t="s">
        <v>298</v>
      </c>
      <c r="E307">
        <v>4409</v>
      </c>
      <c r="F307" t="s">
        <v>96</v>
      </c>
      <c r="G307" t="s">
        <v>1387</v>
      </c>
      <c r="H307" t="s">
        <v>173</v>
      </c>
      <c r="I307" t="s">
        <v>130</v>
      </c>
      <c r="M307" t="s">
        <v>4716</v>
      </c>
      <c r="N307" t="s">
        <v>2343</v>
      </c>
      <c r="Q307">
        <v>50000</v>
      </c>
      <c r="R307">
        <v>0</v>
      </c>
      <c r="S307">
        <v>50000</v>
      </c>
      <c r="T307" t="s">
        <v>4717</v>
      </c>
      <c r="U307" t="s">
        <v>303</v>
      </c>
    </row>
    <row r="308" spans="1:21" x14ac:dyDescent="0.15">
      <c r="A308">
        <v>1174</v>
      </c>
      <c r="B308" s="89" t="s">
        <v>4718</v>
      </c>
      <c r="C308" s="90">
        <v>44040</v>
      </c>
      <c r="D308" t="s">
        <v>298</v>
      </c>
      <c r="E308">
        <v>13019</v>
      </c>
      <c r="F308" t="s">
        <v>96</v>
      </c>
      <c r="G308" t="s">
        <v>4611</v>
      </c>
      <c r="H308" t="s">
        <v>98</v>
      </c>
      <c r="I308" t="s">
        <v>142</v>
      </c>
      <c r="M308" t="s">
        <v>4719</v>
      </c>
      <c r="N308" t="s">
        <v>2343</v>
      </c>
      <c r="Q308">
        <v>50000</v>
      </c>
      <c r="R308">
        <v>0</v>
      </c>
      <c r="S308">
        <v>50000</v>
      </c>
      <c r="T308" t="s">
        <v>4720</v>
      </c>
      <c r="U308" t="s">
        <v>303</v>
      </c>
    </row>
    <row r="309" spans="1:21" x14ac:dyDescent="0.15">
      <c r="A309">
        <v>1208</v>
      </c>
      <c r="B309" s="89" t="s">
        <v>4805</v>
      </c>
      <c r="C309" s="90">
        <v>44041</v>
      </c>
      <c r="D309" t="s">
        <v>95</v>
      </c>
      <c r="E309">
        <v>6909</v>
      </c>
      <c r="F309" t="s">
        <v>96</v>
      </c>
      <c r="G309" t="s">
        <v>2120</v>
      </c>
      <c r="H309" t="s">
        <v>107</v>
      </c>
      <c r="I309" t="s">
        <v>114</v>
      </c>
      <c r="J309">
        <v>6463</v>
      </c>
      <c r="K309">
        <v>23</v>
      </c>
      <c r="M309" t="s">
        <v>4806</v>
      </c>
      <c r="N309" t="s">
        <v>123</v>
      </c>
      <c r="O309">
        <v>1</v>
      </c>
      <c r="P309">
        <v>1</v>
      </c>
      <c r="Q309">
        <v>331615</v>
      </c>
      <c r="R309">
        <v>0</v>
      </c>
      <c r="S309">
        <v>331615</v>
      </c>
      <c r="T309" t="s">
        <v>4807</v>
      </c>
      <c r="U309" t="s">
        <v>4374</v>
      </c>
    </row>
    <row r="310" spans="1:21" x14ac:dyDescent="0.15">
      <c r="A310">
        <v>1225</v>
      </c>
      <c r="B310" s="89" t="s">
        <v>4869</v>
      </c>
      <c r="C310" s="90">
        <v>44041</v>
      </c>
      <c r="D310" t="s">
        <v>298</v>
      </c>
      <c r="E310">
        <v>8510</v>
      </c>
      <c r="F310" t="s">
        <v>96</v>
      </c>
      <c r="G310" t="s">
        <v>1252</v>
      </c>
      <c r="H310" t="s">
        <v>173</v>
      </c>
      <c r="I310" t="s">
        <v>114</v>
      </c>
      <c r="M310" t="s">
        <v>1440</v>
      </c>
      <c r="N310" t="s">
        <v>1183</v>
      </c>
      <c r="Q310">
        <v>50000</v>
      </c>
      <c r="R310">
        <v>0</v>
      </c>
      <c r="S310">
        <v>50000</v>
      </c>
      <c r="T310" t="s">
        <v>4870</v>
      </c>
      <c r="U310" t="s">
        <v>562</v>
      </c>
    </row>
    <row r="311" spans="1:21" x14ac:dyDescent="0.15">
      <c r="A311">
        <v>1226</v>
      </c>
      <c r="B311" s="89" t="s">
        <v>4871</v>
      </c>
      <c r="C311" s="90">
        <v>44041</v>
      </c>
      <c r="D311" t="s">
        <v>298</v>
      </c>
      <c r="E311">
        <v>1601</v>
      </c>
      <c r="F311" t="s">
        <v>96</v>
      </c>
      <c r="G311" t="s">
        <v>3563</v>
      </c>
      <c r="H311" t="s">
        <v>445</v>
      </c>
      <c r="I311" t="s">
        <v>162</v>
      </c>
      <c r="M311" t="s">
        <v>4872</v>
      </c>
      <c r="N311" t="s">
        <v>4309</v>
      </c>
      <c r="Q311">
        <v>50000</v>
      </c>
      <c r="R311">
        <v>0</v>
      </c>
      <c r="S311">
        <v>50000</v>
      </c>
      <c r="T311" t="s">
        <v>4873</v>
      </c>
      <c r="U311" t="s">
        <v>308</v>
      </c>
    </row>
    <row r="312" spans="1:21" x14ac:dyDescent="0.15">
      <c r="A312">
        <v>1227</v>
      </c>
      <c r="B312" s="89" t="s">
        <v>4874</v>
      </c>
      <c r="C312" s="90">
        <v>44041</v>
      </c>
      <c r="D312" t="s">
        <v>298</v>
      </c>
      <c r="E312">
        <v>1628</v>
      </c>
      <c r="F312" t="s">
        <v>559</v>
      </c>
      <c r="G312" t="s">
        <v>3450</v>
      </c>
      <c r="H312" t="s">
        <v>120</v>
      </c>
      <c r="I312" t="s">
        <v>162</v>
      </c>
      <c r="M312" t="s">
        <v>4875</v>
      </c>
      <c r="N312" t="s">
        <v>332</v>
      </c>
      <c r="Q312">
        <v>50000</v>
      </c>
      <c r="R312">
        <v>0</v>
      </c>
      <c r="S312">
        <v>50000</v>
      </c>
      <c r="T312" t="s">
        <v>4876</v>
      </c>
      <c r="U312" t="s">
        <v>308</v>
      </c>
    </row>
    <row r="313" spans="1:21" x14ac:dyDescent="0.15">
      <c r="A313">
        <v>1228</v>
      </c>
      <c r="B313" s="89" t="s">
        <v>4877</v>
      </c>
      <c r="C313" s="90">
        <v>44041</v>
      </c>
      <c r="D313" t="s">
        <v>298</v>
      </c>
      <c r="E313">
        <v>1020</v>
      </c>
      <c r="F313" t="s">
        <v>96</v>
      </c>
      <c r="G313" t="s">
        <v>4878</v>
      </c>
      <c r="H313" t="s">
        <v>173</v>
      </c>
      <c r="I313" t="s">
        <v>162</v>
      </c>
      <c r="M313" t="s">
        <v>4879</v>
      </c>
      <c r="N313" t="s">
        <v>4880</v>
      </c>
      <c r="Q313">
        <v>50000</v>
      </c>
      <c r="R313">
        <v>0</v>
      </c>
      <c r="S313">
        <v>50000</v>
      </c>
      <c r="T313" t="s">
        <v>4881</v>
      </c>
      <c r="U313" t="s">
        <v>308</v>
      </c>
    </row>
    <row r="314" spans="1:21" x14ac:dyDescent="0.15">
      <c r="A314">
        <v>1229</v>
      </c>
      <c r="B314" s="89" t="s">
        <v>4882</v>
      </c>
      <c r="C314" s="90">
        <v>44041</v>
      </c>
      <c r="D314" t="s">
        <v>298</v>
      </c>
      <c r="E314">
        <v>3309</v>
      </c>
      <c r="F314" t="s">
        <v>96</v>
      </c>
      <c r="G314" t="s">
        <v>4883</v>
      </c>
      <c r="H314" t="s">
        <v>173</v>
      </c>
      <c r="I314" t="s">
        <v>489</v>
      </c>
      <c r="M314" t="s">
        <v>4884</v>
      </c>
      <c r="N314" t="s">
        <v>332</v>
      </c>
      <c r="Q314">
        <v>50000</v>
      </c>
      <c r="R314">
        <v>0</v>
      </c>
      <c r="S314">
        <v>50000</v>
      </c>
      <c r="T314" t="s">
        <v>4885</v>
      </c>
      <c r="U314" t="s">
        <v>562</v>
      </c>
    </row>
    <row r="315" spans="1:21" x14ac:dyDescent="0.15">
      <c r="A315">
        <v>1230</v>
      </c>
      <c r="B315" s="89" t="s">
        <v>4886</v>
      </c>
      <c r="C315" s="90">
        <v>44041</v>
      </c>
      <c r="D315" t="s">
        <v>298</v>
      </c>
      <c r="E315">
        <v>3134</v>
      </c>
      <c r="F315" t="s">
        <v>96</v>
      </c>
      <c r="G315" t="s">
        <v>4887</v>
      </c>
      <c r="H315" t="s">
        <v>107</v>
      </c>
      <c r="I315" t="s">
        <v>135</v>
      </c>
      <c r="M315" t="s">
        <v>4888</v>
      </c>
      <c r="N315" t="s">
        <v>332</v>
      </c>
      <c r="Q315">
        <v>50000</v>
      </c>
      <c r="R315">
        <v>0</v>
      </c>
      <c r="S315">
        <v>50000</v>
      </c>
      <c r="T315" t="s">
        <v>4889</v>
      </c>
      <c r="U315" t="s">
        <v>334</v>
      </c>
    </row>
    <row r="316" spans="1:21" x14ac:dyDescent="0.15">
      <c r="A316">
        <v>1264</v>
      </c>
      <c r="B316" s="89" t="s">
        <v>5021</v>
      </c>
      <c r="C316" s="90">
        <v>44042</v>
      </c>
      <c r="D316" t="s">
        <v>298</v>
      </c>
      <c r="E316">
        <v>6112</v>
      </c>
      <c r="F316" t="s">
        <v>96</v>
      </c>
      <c r="G316" t="s">
        <v>5022</v>
      </c>
      <c r="H316" t="s">
        <v>113</v>
      </c>
      <c r="I316" t="s">
        <v>130</v>
      </c>
      <c r="M316" t="s">
        <v>5023</v>
      </c>
      <c r="N316" t="s">
        <v>1192</v>
      </c>
      <c r="Q316">
        <v>50000</v>
      </c>
      <c r="R316">
        <v>0</v>
      </c>
      <c r="S316">
        <v>50000</v>
      </c>
      <c r="T316" t="s">
        <v>5024</v>
      </c>
      <c r="U316" t="s">
        <v>1226</v>
      </c>
    </row>
    <row r="317" spans="1:21" x14ac:dyDescent="0.15">
      <c r="A317">
        <v>1265</v>
      </c>
      <c r="B317" s="89" t="s">
        <v>5025</v>
      </c>
      <c r="C317" s="90">
        <v>44042</v>
      </c>
      <c r="D317" t="s">
        <v>298</v>
      </c>
      <c r="E317">
        <v>8510</v>
      </c>
      <c r="F317" t="s">
        <v>96</v>
      </c>
      <c r="G317" t="s">
        <v>2312</v>
      </c>
      <c r="H317" t="s">
        <v>107</v>
      </c>
      <c r="I317" t="s">
        <v>135</v>
      </c>
      <c r="M317" t="s">
        <v>2313</v>
      </c>
      <c r="N317" t="s">
        <v>1810</v>
      </c>
      <c r="Q317">
        <v>50000</v>
      </c>
      <c r="R317">
        <v>0</v>
      </c>
      <c r="S317">
        <v>50000</v>
      </c>
      <c r="T317" t="s">
        <v>2314</v>
      </c>
      <c r="U317" t="s">
        <v>334</v>
      </c>
    </row>
    <row r="318" spans="1:21" x14ac:dyDescent="0.15">
      <c r="A318">
        <v>1266</v>
      </c>
      <c r="B318" s="89" t="s">
        <v>5026</v>
      </c>
      <c r="C318" s="90">
        <v>44042</v>
      </c>
      <c r="D318" t="s">
        <v>298</v>
      </c>
      <c r="E318">
        <v>5208</v>
      </c>
      <c r="F318" t="s">
        <v>96</v>
      </c>
      <c r="G318" t="s">
        <v>5027</v>
      </c>
      <c r="H318" t="s">
        <v>129</v>
      </c>
      <c r="I318" t="s">
        <v>130</v>
      </c>
      <c r="M318" t="s">
        <v>5028</v>
      </c>
      <c r="N318" t="s">
        <v>1192</v>
      </c>
      <c r="Q318">
        <v>50000</v>
      </c>
      <c r="R318">
        <v>0</v>
      </c>
      <c r="S318">
        <v>50000</v>
      </c>
      <c r="T318" t="s">
        <v>5029</v>
      </c>
      <c r="U318" t="s">
        <v>339</v>
      </c>
    </row>
    <row r="319" spans="1:21" x14ac:dyDescent="0.15">
      <c r="A319">
        <v>1267</v>
      </c>
      <c r="B319" s="89" t="s">
        <v>5030</v>
      </c>
      <c r="C319" s="90">
        <v>44042</v>
      </c>
      <c r="D319" t="s">
        <v>298</v>
      </c>
      <c r="E319">
        <v>3807</v>
      </c>
      <c r="F319" t="s">
        <v>96</v>
      </c>
      <c r="G319" t="s">
        <v>5031</v>
      </c>
      <c r="H319" t="s">
        <v>173</v>
      </c>
      <c r="I319" t="s">
        <v>156</v>
      </c>
      <c r="M319" t="s">
        <v>5032</v>
      </c>
      <c r="N319" t="s">
        <v>2680</v>
      </c>
      <c r="Q319">
        <v>50000</v>
      </c>
      <c r="R319">
        <v>0</v>
      </c>
      <c r="S319">
        <v>50000</v>
      </c>
      <c r="T319" t="s">
        <v>5033</v>
      </c>
      <c r="U319" t="s">
        <v>5034</v>
      </c>
    </row>
    <row r="320" spans="1:21" x14ac:dyDescent="0.15">
      <c r="A320">
        <v>1268</v>
      </c>
      <c r="B320" s="89" t="s">
        <v>5035</v>
      </c>
      <c r="C320" s="90">
        <v>44042</v>
      </c>
      <c r="D320" t="s">
        <v>298</v>
      </c>
      <c r="E320">
        <v>2717</v>
      </c>
      <c r="F320" t="s">
        <v>96</v>
      </c>
      <c r="G320" t="s">
        <v>3270</v>
      </c>
      <c r="H320" t="s">
        <v>129</v>
      </c>
      <c r="I320" t="s">
        <v>156</v>
      </c>
      <c r="M320" t="s">
        <v>3271</v>
      </c>
      <c r="N320" t="s">
        <v>1104</v>
      </c>
      <c r="Q320">
        <v>50000</v>
      </c>
      <c r="R320">
        <v>0</v>
      </c>
      <c r="S320">
        <v>50000</v>
      </c>
      <c r="T320" t="s">
        <v>3273</v>
      </c>
      <c r="U320" t="s">
        <v>334</v>
      </c>
    </row>
    <row r="321" spans="1:21" x14ac:dyDescent="0.15">
      <c r="A321">
        <v>1269</v>
      </c>
      <c r="B321" s="89" t="s">
        <v>5036</v>
      </c>
      <c r="C321" s="90">
        <v>44042</v>
      </c>
      <c r="D321" t="s">
        <v>298</v>
      </c>
      <c r="E321">
        <v>7700</v>
      </c>
      <c r="F321" t="s">
        <v>96</v>
      </c>
      <c r="G321" t="s">
        <v>5037</v>
      </c>
      <c r="H321" t="s">
        <v>113</v>
      </c>
      <c r="I321" t="s">
        <v>156</v>
      </c>
      <c r="M321" t="s">
        <v>5038</v>
      </c>
      <c r="N321" t="s">
        <v>1104</v>
      </c>
      <c r="Q321">
        <v>50000</v>
      </c>
      <c r="R321">
        <v>0</v>
      </c>
      <c r="S321">
        <v>50000</v>
      </c>
      <c r="T321" t="s">
        <v>5039</v>
      </c>
      <c r="U321" t="s">
        <v>5040</v>
      </c>
    </row>
    <row r="322" spans="1:21" x14ac:dyDescent="0.15">
      <c r="A322">
        <v>1271</v>
      </c>
      <c r="B322" s="89" t="s">
        <v>5043</v>
      </c>
      <c r="C322" s="90">
        <v>44042</v>
      </c>
      <c r="D322" t="s">
        <v>298</v>
      </c>
      <c r="E322">
        <v>11416</v>
      </c>
      <c r="F322" t="s">
        <v>96</v>
      </c>
      <c r="G322" t="s">
        <v>5044</v>
      </c>
      <c r="H322" t="s">
        <v>107</v>
      </c>
      <c r="I322" t="s">
        <v>108</v>
      </c>
      <c r="M322" t="s">
        <v>5045</v>
      </c>
      <c r="N322" t="s">
        <v>5046</v>
      </c>
      <c r="Q322">
        <v>50000</v>
      </c>
      <c r="R322">
        <v>0</v>
      </c>
      <c r="S322">
        <v>50000</v>
      </c>
      <c r="T322" t="s">
        <v>5047</v>
      </c>
      <c r="U322" t="s">
        <v>303</v>
      </c>
    </row>
    <row r="323" spans="1:21" x14ac:dyDescent="0.15">
      <c r="A323">
        <v>1272</v>
      </c>
      <c r="B323" s="89" t="s">
        <v>5048</v>
      </c>
      <c r="C323" s="90">
        <v>44042</v>
      </c>
      <c r="D323" t="s">
        <v>298</v>
      </c>
      <c r="E323">
        <v>11204</v>
      </c>
      <c r="F323" t="s">
        <v>96</v>
      </c>
      <c r="G323" t="s">
        <v>5049</v>
      </c>
      <c r="H323" t="s">
        <v>98</v>
      </c>
      <c r="I323" t="s">
        <v>108</v>
      </c>
      <c r="M323" t="s">
        <v>5050</v>
      </c>
      <c r="N323" t="s">
        <v>2392</v>
      </c>
      <c r="Q323">
        <v>50000</v>
      </c>
      <c r="R323">
        <v>0</v>
      </c>
      <c r="S323">
        <v>50000</v>
      </c>
      <c r="T323" t="s">
        <v>5051</v>
      </c>
      <c r="U323" t="s">
        <v>303</v>
      </c>
    </row>
    <row r="324" spans="1:21" x14ac:dyDescent="0.15">
      <c r="A324">
        <v>1273</v>
      </c>
      <c r="B324" s="89" t="s">
        <v>5052</v>
      </c>
      <c r="C324" s="90">
        <v>44042</v>
      </c>
      <c r="D324" t="s">
        <v>298</v>
      </c>
      <c r="E324">
        <v>2401</v>
      </c>
      <c r="F324" t="s">
        <v>96</v>
      </c>
      <c r="G324" t="s">
        <v>1894</v>
      </c>
      <c r="H324" t="s">
        <v>173</v>
      </c>
      <c r="I324" t="s">
        <v>114</v>
      </c>
      <c r="M324" t="s">
        <v>5053</v>
      </c>
      <c r="N324" t="s">
        <v>2392</v>
      </c>
      <c r="Q324">
        <v>50000</v>
      </c>
      <c r="R324">
        <v>0</v>
      </c>
      <c r="S324">
        <v>50000</v>
      </c>
      <c r="T324" t="s">
        <v>5054</v>
      </c>
      <c r="U324" t="s">
        <v>308</v>
      </c>
    </row>
    <row r="325" spans="1:21" x14ac:dyDescent="0.15">
      <c r="A325">
        <v>1274</v>
      </c>
      <c r="B325" s="89" t="s">
        <v>5055</v>
      </c>
      <c r="C325" s="90">
        <v>44042</v>
      </c>
      <c r="D325" t="s">
        <v>298</v>
      </c>
      <c r="E325">
        <v>10000</v>
      </c>
      <c r="F325" t="s">
        <v>96</v>
      </c>
      <c r="G325" t="s">
        <v>1068</v>
      </c>
      <c r="H325" t="s">
        <v>113</v>
      </c>
      <c r="I325" t="s">
        <v>108</v>
      </c>
      <c r="M325" t="s">
        <v>5056</v>
      </c>
      <c r="N325" t="s">
        <v>1880</v>
      </c>
      <c r="Q325">
        <v>50000</v>
      </c>
      <c r="R325">
        <v>0</v>
      </c>
      <c r="S325">
        <v>50000</v>
      </c>
      <c r="T325" t="s">
        <v>5057</v>
      </c>
      <c r="U325" t="s">
        <v>303</v>
      </c>
    </row>
    <row r="326" spans="1:21" x14ac:dyDescent="0.15">
      <c r="A326">
        <v>1290</v>
      </c>
      <c r="B326" s="89" t="s">
        <v>5110</v>
      </c>
      <c r="C326" s="90">
        <v>44042</v>
      </c>
      <c r="D326" t="s">
        <v>298</v>
      </c>
      <c r="E326">
        <v>3107</v>
      </c>
      <c r="F326" t="s">
        <v>96</v>
      </c>
      <c r="G326" t="s">
        <v>919</v>
      </c>
      <c r="H326" t="s">
        <v>107</v>
      </c>
      <c r="I326" t="s">
        <v>121</v>
      </c>
      <c r="M326" t="s">
        <v>920</v>
      </c>
      <c r="N326" t="s">
        <v>1632</v>
      </c>
      <c r="Q326">
        <v>50000</v>
      </c>
      <c r="R326">
        <v>0</v>
      </c>
      <c r="S326">
        <v>50000</v>
      </c>
      <c r="T326" t="s">
        <v>921</v>
      </c>
      <c r="U326" t="s">
        <v>562</v>
      </c>
    </row>
    <row r="327" spans="1:21" x14ac:dyDescent="0.15">
      <c r="A327">
        <v>1291</v>
      </c>
      <c r="B327" s="89" t="s">
        <v>5111</v>
      </c>
      <c r="C327" s="90">
        <v>44042</v>
      </c>
      <c r="D327" t="s">
        <v>298</v>
      </c>
      <c r="E327">
        <v>9417</v>
      </c>
      <c r="F327" t="s">
        <v>96</v>
      </c>
      <c r="G327" t="s">
        <v>5112</v>
      </c>
      <c r="H327" t="s">
        <v>107</v>
      </c>
      <c r="I327" t="s">
        <v>135</v>
      </c>
      <c r="M327" t="s">
        <v>5113</v>
      </c>
      <c r="N327" t="s">
        <v>1632</v>
      </c>
      <c r="Q327">
        <v>50000</v>
      </c>
      <c r="R327">
        <v>0</v>
      </c>
      <c r="S327">
        <v>50000</v>
      </c>
      <c r="T327" t="s">
        <v>5114</v>
      </c>
      <c r="U327" t="s">
        <v>334</v>
      </c>
    </row>
    <row r="328" spans="1:21" x14ac:dyDescent="0.15">
      <c r="A328">
        <v>1292</v>
      </c>
      <c r="B328" s="89" t="s">
        <v>5115</v>
      </c>
      <c r="C328" s="90">
        <v>44042</v>
      </c>
      <c r="D328" t="s">
        <v>298</v>
      </c>
      <c r="E328">
        <v>10504</v>
      </c>
      <c r="F328" t="s">
        <v>96</v>
      </c>
      <c r="G328" t="s">
        <v>5116</v>
      </c>
      <c r="H328" t="s">
        <v>113</v>
      </c>
      <c r="I328" t="s">
        <v>135</v>
      </c>
      <c r="M328" t="s">
        <v>5117</v>
      </c>
      <c r="N328" t="s">
        <v>1095</v>
      </c>
      <c r="Q328">
        <v>50000</v>
      </c>
      <c r="R328">
        <v>0</v>
      </c>
      <c r="S328">
        <v>50000</v>
      </c>
      <c r="T328" t="s">
        <v>5118</v>
      </c>
      <c r="U328" t="s">
        <v>303</v>
      </c>
    </row>
    <row r="329" spans="1:21" x14ac:dyDescent="0.15">
      <c r="A329">
        <v>1293</v>
      </c>
      <c r="B329" s="89" t="s">
        <v>5119</v>
      </c>
      <c r="C329" s="90">
        <v>44042</v>
      </c>
      <c r="D329" t="s">
        <v>298</v>
      </c>
      <c r="E329">
        <v>3121</v>
      </c>
      <c r="F329" t="s">
        <v>96</v>
      </c>
      <c r="G329" t="s">
        <v>5120</v>
      </c>
      <c r="H329" t="s">
        <v>120</v>
      </c>
      <c r="I329" t="s">
        <v>108</v>
      </c>
      <c r="M329" t="s">
        <v>5121</v>
      </c>
      <c r="N329" t="s">
        <v>1095</v>
      </c>
      <c r="Q329">
        <v>50000</v>
      </c>
      <c r="R329">
        <v>0</v>
      </c>
      <c r="S329">
        <v>50000</v>
      </c>
      <c r="T329" t="s">
        <v>5122</v>
      </c>
      <c r="U329" t="s">
        <v>303</v>
      </c>
    </row>
    <row r="330" spans="1:21" x14ac:dyDescent="0.15">
      <c r="A330">
        <v>1294</v>
      </c>
      <c r="B330" s="89" t="s">
        <v>5123</v>
      </c>
      <c r="C330" s="90">
        <v>44042</v>
      </c>
      <c r="D330" t="s">
        <v>298</v>
      </c>
      <c r="E330">
        <v>11721</v>
      </c>
      <c r="F330" t="s">
        <v>96</v>
      </c>
      <c r="G330" t="s">
        <v>5124</v>
      </c>
      <c r="H330" t="s">
        <v>173</v>
      </c>
      <c r="I330" t="s">
        <v>135</v>
      </c>
      <c r="M330" t="s">
        <v>5125</v>
      </c>
      <c r="N330" t="s">
        <v>1674</v>
      </c>
      <c r="Q330">
        <v>50000</v>
      </c>
      <c r="R330">
        <v>0</v>
      </c>
      <c r="S330">
        <v>50000</v>
      </c>
      <c r="T330" t="s">
        <v>5126</v>
      </c>
      <c r="U330" t="s">
        <v>303</v>
      </c>
    </row>
    <row r="331" spans="1:21" x14ac:dyDescent="0.15">
      <c r="A331">
        <v>1295</v>
      </c>
      <c r="B331" s="89" t="s">
        <v>5127</v>
      </c>
      <c r="C331" s="90">
        <v>44042</v>
      </c>
      <c r="D331" t="s">
        <v>298</v>
      </c>
      <c r="E331">
        <v>2624</v>
      </c>
      <c r="F331" t="s">
        <v>96</v>
      </c>
      <c r="G331" t="s">
        <v>4728</v>
      </c>
      <c r="H331" t="s">
        <v>173</v>
      </c>
      <c r="I331" t="s">
        <v>114</v>
      </c>
      <c r="M331" t="s">
        <v>4729</v>
      </c>
      <c r="N331" t="s">
        <v>332</v>
      </c>
      <c r="Q331">
        <v>50000</v>
      </c>
      <c r="R331">
        <v>0</v>
      </c>
      <c r="S331">
        <v>50000</v>
      </c>
      <c r="T331" t="s">
        <v>4730</v>
      </c>
      <c r="U331" t="s">
        <v>562</v>
      </c>
    </row>
    <row r="332" spans="1:21" x14ac:dyDescent="0.15">
      <c r="A332">
        <v>1354</v>
      </c>
      <c r="B332" s="89" t="s">
        <v>5330</v>
      </c>
      <c r="C332" s="90">
        <v>44043</v>
      </c>
      <c r="D332" t="s">
        <v>298</v>
      </c>
      <c r="E332">
        <v>5204</v>
      </c>
      <c r="F332" t="s">
        <v>96</v>
      </c>
      <c r="G332" t="s">
        <v>1151</v>
      </c>
      <c r="H332" t="s">
        <v>120</v>
      </c>
      <c r="I332" t="s">
        <v>162</v>
      </c>
      <c r="M332" t="s">
        <v>5331</v>
      </c>
      <c r="N332" t="s">
        <v>556</v>
      </c>
      <c r="Q332">
        <v>50000</v>
      </c>
      <c r="R332">
        <v>0</v>
      </c>
      <c r="S332">
        <v>50000</v>
      </c>
      <c r="T332" t="s">
        <v>5332</v>
      </c>
      <c r="U332" t="s">
        <v>308</v>
      </c>
    </row>
    <row r="333" spans="1:21" x14ac:dyDescent="0.15">
      <c r="A333">
        <v>1355</v>
      </c>
      <c r="B333" s="89" t="s">
        <v>5333</v>
      </c>
      <c r="C333" s="90">
        <v>44043</v>
      </c>
      <c r="D333" t="s">
        <v>298</v>
      </c>
      <c r="E333">
        <v>12402</v>
      </c>
      <c r="F333" t="s">
        <v>96</v>
      </c>
      <c r="G333" t="s">
        <v>2386</v>
      </c>
      <c r="H333" t="s">
        <v>173</v>
      </c>
      <c r="I333" t="s">
        <v>135</v>
      </c>
      <c r="M333" t="s">
        <v>4367</v>
      </c>
      <c r="N333" t="s">
        <v>2196</v>
      </c>
      <c r="Q333">
        <v>50000</v>
      </c>
      <c r="R333">
        <v>0</v>
      </c>
      <c r="S333">
        <v>50000</v>
      </c>
      <c r="T333" t="s">
        <v>4368</v>
      </c>
      <c r="U333" t="s">
        <v>303</v>
      </c>
    </row>
    <row r="334" spans="1:21" x14ac:dyDescent="0.15">
      <c r="A334">
        <v>1356</v>
      </c>
      <c r="B334" s="89" t="s">
        <v>5334</v>
      </c>
      <c r="C334" s="90">
        <v>44043</v>
      </c>
      <c r="D334" t="s">
        <v>298</v>
      </c>
      <c r="E334">
        <v>3604</v>
      </c>
      <c r="F334" t="s">
        <v>96</v>
      </c>
      <c r="G334" t="s">
        <v>820</v>
      </c>
      <c r="H334" t="s">
        <v>120</v>
      </c>
      <c r="I334" t="s">
        <v>241</v>
      </c>
      <c r="M334" t="s">
        <v>5335</v>
      </c>
      <c r="N334" t="s">
        <v>5336</v>
      </c>
      <c r="Q334">
        <v>50000</v>
      </c>
      <c r="R334">
        <v>0</v>
      </c>
      <c r="S334">
        <v>50000</v>
      </c>
      <c r="T334" t="s">
        <v>5337</v>
      </c>
      <c r="U334" t="s">
        <v>323</v>
      </c>
    </row>
    <row r="335" spans="1:21" x14ac:dyDescent="0.15">
      <c r="A335">
        <v>1357</v>
      </c>
      <c r="B335" s="89" t="s">
        <v>5338</v>
      </c>
      <c r="C335" s="90">
        <v>44043</v>
      </c>
      <c r="D335" t="s">
        <v>298</v>
      </c>
      <c r="E335">
        <v>5205</v>
      </c>
      <c r="F335" t="s">
        <v>96</v>
      </c>
      <c r="G335" t="s">
        <v>5339</v>
      </c>
      <c r="H335" t="s">
        <v>113</v>
      </c>
      <c r="I335" t="s">
        <v>135</v>
      </c>
      <c r="M335" t="s">
        <v>5340</v>
      </c>
      <c r="N335" t="s">
        <v>2196</v>
      </c>
      <c r="Q335">
        <v>50000</v>
      </c>
      <c r="R335">
        <v>0</v>
      </c>
      <c r="S335">
        <v>50000</v>
      </c>
      <c r="T335" t="s">
        <v>5341</v>
      </c>
      <c r="U335" t="s">
        <v>303</v>
      </c>
    </row>
    <row r="336" spans="1:21" x14ac:dyDescent="0.15">
      <c r="A336">
        <v>1358</v>
      </c>
      <c r="B336" s="89" t="s">
        <v>5342</v>
      </c>
      <c r="C336" s="90">
        <v>44043</v>
      </c>
      <c r="D336" t="s">
        <v>298</v>
      </c>
      <c r="E336">
        <v>10512</v>
      </c>
      <c r="F336" t="s">
        <v>96</v>
      </c>
      <c r="G336" t="s">
        <v>5343</v>
      </c>
      <c r="H336" t="s">
        <v>173</v>
      </c>
      <c r="I336" t="s">
        <v>135</v>
      </c>
      <c r="M336" t="s">
        <v>5344</v>
      </c>
      <c r="N336" t="s">
        <v>870</v>
      </c>
      <c r="Q336">
        <v>50000</v>
      </c>
      <c r="R336">
        <v>0</v>
      </c>
      <c r="S336">
        <v>50000</v>
      </c>
      <c r="T336" t="s">
        <v>5345</v>
      </c>
      <c r="U336" t="s">
        <v>303</v>
      </c>
    </row>
    <row r="337" spans="1:21" x14ac:dyDescent="0.15">
      <c r="A337">
        <v>1359</v>
      </c>
      <c r="B337" s="89" t="s">
        <v>5346</v>
      </c>
      <c r="C337" s="90">
        <v>44043</v>
      </c>
      <c r="D337" t="s">
        <v>298</v>
      </c>
      <c r="E337">
        <v>6115</v>
      </c>
      <c r="F337" t="s">
        <v>96</v>
      </c>
      <c r="G337" t="s">
        <v>5347</v>
      </c>
      <c r="H337" t="s">
        <v>113</v>
      </c>
      <c r="I337" t="s">
        <v>130</v>
      </c>
      <c r="M337" t="s">
        <v>5348</v>
      </c>
      <c r="N337" t="s">
        <v>5349</v>
      </c>
      <c r="Q337">
        <v>50000</v>
      </c>
      <c r="R337">
        <v>0</v>
      </c>
      <c r="S337">
        <v>50000</v>
      </c>
      <c r="T337" t="s">
        <v>5350</v>
      </c>
      <c r="U337" t="s">
        <v>303</v>
      </c>
    </row>
    <row r="338" spans="1:21" x14ac:dyDescent="0.15">
      <c r="A338">
        <v>1360</v>
      </c>
      <c r="B338" s="89" t="s">
        <v>5351</v>
      </c>
      <c r="C338" s="90">
        <v>44043</v>
      </c>
      <c r="D338" t="s">
        <v>298</v>
      </c>
      <c r="E338">
        <v>2704</v>
      </c>
      <c r="F338" t="s">
        <v>96</v>
      </c>
      <c r="G338" t="s">
        <v>3270</v>
      </c>
      <c r="H338" t="s">
        <v>129</v>
      </c>
      <c r="I338" t="s">
        <v>156</v>
      </c>
      <c r="M338" t="s">
        <v>5352</v>
      </c>
      <c r="N338" t="s">
        <v>1853</v>
      </c>
      <c r="Q338">
        <v>50000</v>
      </c>
      <c r="R338">
        <v>0</v>
      </c>
      <c r="S338">
        <v>50000</v>
      </c>
      <c r="T338" t="s">
        <v>5353</v>
      </c>
      <c r="U338" t="s">
        <v>562</v>
      </c>
    </row>
    <row r="339" spans="1:21" x14ac:dyDescent="0.15">
      <c r="A339">
        <v>1361</v>
      </c>
      <c r="B339" s="89" t="s">
        <v>5354</v>
      </c>
      <c r="C339" s="90">
        <v>44043</v>
      </c>
      <c r="D339" t="s">
        <v>298</v>
      </c>
      <c r="E339">
        <v>9005</v>
      </c>
      <c r="F339" t="s">
        <v>96</v>
      </c>
      <c r="G339" t="s">
        <v>851</v>
      </c>
      <c r="H339" t="s">
        <v>173</v>
      </c>
      <c r="I339" t="s">
        <v>135</v>
      </c>
      <c r="M339" t="s">
        <v>5355</v>
      </c>
      <c r="N339" t="s">
        <v>556</v>
      </c>
      <c r="Q339">
        <v>50000</v>
      </c>
      <c r="R339">
        <v>0</v>
      </c>
      <c r="S339">
        <v>50000</v>
      </c>
      <c r="T339" t="s">
        <v>5356</v>
      </c>
      <c r="U339" t="s">
        <v>303</v>
      </c>
    </row>
    <row r="340" spans="1:21" x14ac:dyDescent="0.15">
      <c r="A340">
        <v>1362</v>
      </c>
      <c r="B340" s="89" t="s">
        <v>5357</v>
      </c>
      <c r="C340" s="90">
        <v>44043</v>
      </c>
      <c r="D340" t="s">
        <v>298</v>
      </c>
      <c r="E340">
        <v>5402</v>
      </c>
      <c r="F340" t="s">
        <v>96</v>
      </c>
      <c r="G340" t="s">
        <v>5358</v>
      </c>
      <c r="H340" t="s">
        <v>113</v>
      </c>
      <c r="I340" t="s">
        <v>108</v>
      </c>
      <c r="M340" t="s">
        <v>5359</v>
      </c>
      <c r="N340" t="s">
        <v>556</v>
      </c>
      <c r="Q340">
        <v>50000</v>
      </c>
      <c r="R340">
        <v>0</v>
      </c>
      <c r="S340">
        <v>50000</v>
      </c>
      <c r="T340" t="s">
        <v>5360</v>
      </c>
      <c r="U340" t="s">
        <v>303</v>
      </c>
    </row>
    <row r="341" spans="1:21" x14ac:dyDescent="0.15">
      <c r="A341">
        <v>1363</v>
      </c>
      <c r="B341" s="89" t="s">
        <v>5361</v>
      </c>
      <c r="C341" s="90">
        <v>44043</v>
      </c>
      <c r="D341" t="s">
        <v>298</v>
      </c>
      <c r="E341">
        <v>5102</v>
      </c>
      <c r="F341" t="s">
        <v>96</v>
      </c>
      <c r="G341" t="s">
        <v>5362</v>
      </c>
      <c r="H341" t="s">
        <v>107</v>
      </c>
      <c r="I341" t="s">
        <v>135</v>
      </c>
      <c r="M341" t="s">
        <v>5363</v>
      </c>
      <c r="N341" t="s">
        <v>556</v>
      </c>
      <c r="Q341">
        <v>50000</v>
      </c>
      <c r="R341">
        <v>0</v>
      </c>
      <c r="S341">
        <v>50000</v>
      </c>
      <c r="T341" t="s">
        <v>5364</v>
      </c>
      <c r="U341" t="s">
        <v>303</v>
      </c>
    </row>
    <row r="342" spans="1:21" x14ac:dyDescent="0.15">
      <c r="A342">
        <v>1364</v>
      </c>
      <c r="B342" s="89" t="s">
        <v>5365</v>
      </c>
      <c r="C342" s="90">
        <v>44043</v>
      </c>
      <c r="D342" t="s">
        <v>298</v>
      </c>
      <c r="E342">
        <v>3018</v>
      </c>
      <c r="F342" t="s">
        <v>96</v>
      </c>
      <c r="G342" t="s">
        <v>2963</v>
      </c>
      <c r="H342" t="s">
        <v>527</v>
      </c>
      <c r="I342" t="s">
        <v>130</v>
      </c>
      <c r="M342" t="s">
        <v>5366</v>
      </c>
      <c r="N342" t="s">
        <v>327</v>
      </c>
      <c r="Q342">
        <v>50000</v>
      </c>
      <c r="R342">
        <v>0</v>
      </c>
      <c r="S342">
        <v>50000</v>
      </c>
      <c r="T342" t="s">
        <v>5367</v>
      </c>
      <c r="U342" t="s">
        <v>303</v>
      </c>
    </row>
    <row r="343" spans="1:21" x14ac:dyDescent="0.15">
      <c r="A343">
        <v>1365</v>
      </c>
      <c r="B343" s="89" t="s">
        <v>5368</v>
      </c>
      <c r="C343" s="90">
        <v>44043</v>
      </c>
      <c r="D343" t="s">
        <v>298</v>
      </c>
      <c r="E343">
        <v>1019</v>
      </c>
      <c r="F343" t="s">
        <v>96</v>
      </c>
      <c r="G343" t="s">
        <v>5369</v>
      </c>
      <c r="H343" t="s">
        <v>113</v>
      </c>
      <c r="I343" t="s">
        <v>162</v>
      </c>
      <c r="M343" t="s">
        <v>5370</v>
      </c>
      <c r="N343" t="s">
        <v>327</v>
      </c>
      <c r="Q343">
        <v>50000</v>
      </c>
      <c r="R343">
        <v>0</v>
      </c>
      <c r="S343">
        <v>50000</v>
      </c>
      <c r="T343" t="s">
        <v>5371</v>
      </c>
      <c r="U343" t="s">
        <v>303</v>
      </c>
    </row>
    <row r="344" spans="1:21" x14ac:dyDescent="0.15">
      <c r="A344">
        <v>1366</v>
      </c>
      <c r="B344" s="89" t="s">
        <v>5372</v>
      </c>
      <c r="C344" s="90">
        <v>44043</v>
      </c>
      <c r="D344" t="s">
        <v>298</v>
      </c>
      <c r="E344">
        <v>10506</v>
      </c>
      <c r="F344" t="s">
        <v>96</v>
      </c>
      <c r="G344" t="s">
        <v>5373</v>
      </c>
      <c r="H344" t="s">
        <v>129</v>
      </c>
      <c r="I344" t="s">
        <v>135</v>
      </c>
      <c r="M344" t="s">
        <v>5374</v>
      </c>
      <c r="N344" t="s">
        <v>556</v>
      </c>
      <c r="Q344">
        <v>50000</v>
      </c>
      <c r="R344">
        <v>0</v>
      </c>
      <c r="S344">
        <v>50000</v>
      </c>
      <c r="T344" t="s">
        <v>5375</v>
      </c>
      <c r="U344" t="s">
        <v>303</v>
      </c>
    </row>
    <row r="345" spans="1:21" x14ac:dyDescent="0.15">
      <c r="A345">
        <v>1367</v>
      </c>
      <c r="B345" s="89" t="s">
        <v>5376</v>
      </c>
      <c r="C345" s="90">
        <v>44043</v>
      </c>
      <c r="D345" t="s">
        <v>298</v>
      </c>
      <c r="E345">
        <v>12013</v>
      </c>
      <c r="F345" t="s">
        <v>96</v>
      </c>
      <c r="G345" t="s">
        <v>5377</v>
      </c>
      <c r="H345" t="s">
        <v>173</v>
      </c>
      <c r="I345" t="s">
        <v>135</v>
      </c>
      <c r="M345" t="s">
        <v>5378</v>
      </c>
      <c r="N345" t="s">
        <v>556</v>
      </c>
      <c r="Q345">
        <v>50000</v>
      </c>
      <c r="R345">
        <v>0</v>
      </c>
      <c r="S345">
        <v>50000</v>
      </c>
      <c r="T345" t="s">
        <v>5379</v>
      </c>
      <c r="U345" t="s">
        <v>303</v>
      </c>
    </row>
    <row r="346" spans="1:21" x14ac:dyDescent="0.15">
      <c r="A346">
        <v>1368</v>
      </c>
      <c r="B346" s="89" t="s">
        <v>5380</v>
      </c>
      <c r="C346" s="90">
        <v>44043</v>
      </c>
      <c r="D346" t="s">
        <v>298</v>
      </c>
      <c r="E346">
        <v>3812</v>
      </c>
      <c r="F346" t="s">
        <v>96</v>
      </c>
      <c r="G346" t="s">
        <v>5381</v>
      </c>
      <c r="H346" t="s">
        <v>173</v>
      </c>
      <c r="I346" t="s">
        <v>156</v>
      </c>
      <c r="M346" t="s">
        <v>5382</v>
      </c>
      <c r="N346" t="s">
        <v>556</v>
      </c>
      <c r="Q346">
        <v>50000</v>
      </c>
      <c r="R346">
        <v>0</v>
      </c>
      <c r="S346">
        <v>50000</v>
      </c>
      <c r="T346" t="s">
        <v>5383</v>
      </c>
      <c r="U346" t="s">
        <v>339</v>
      </c>
    </row>
    <row r="347" spans="1:21" x14ac:dyDescent="0.15">
      <c r="A347">
        <v>1369</v>
      </c>
      <c r="B347" s="89" t="s">
        <v>5384</v>
      </c>
      <c r="C347" s="90">
        <v>44043</v>
      </c>
      <c r="D347" t="s">
        <v>298</v>
      </c>
      <c r="E347">
        <v>7005</v>
      </c>
      <c r="F347" t="s">
        <v>96</v>
      </c>
      <c r="G347" t="s">
        <v>5385</v>
      </c>
      <c r="H347" t="s">
        <v>107</v>
      </c>
      <c r="I347" t="s">
        <v>156</v>
      </c>
      <c r="M347" t="s">
        <v>5386</v>
      </c>
      <c r="N347" t="s">
        <v>556</v>
      </c>
      <c r="Q347">
        <v>50000</v>
      </c>
      <c r="R347">
        <v>0</v>
      </c>
      <c r="S347">
        <v>50000</v>
      </c>
      <c r="T347" t="s">
        <v>5387</v>
      </c>
      <c r="U347" t="s">
        <v>339</v>
      </c>
    </row>
    <row r="348" spans="1:21" x14ac:dyDescent="0.15">
      <c r="A348">
        <v>1370</v>
      </c>
      <c r="B348" s="89" t="s">
        <v>5388</v>
      </c>
      <c r="C348" s="90">
        <v>44043</v>
      </c>
      <c r="D348" t="s">
        <v>298</v>
      </c>
      <c r="E348">
        <v>5706</v>
      </c>
      <c r="F348" t="s">
        <v>96</v>
      </c>
      <c r="G348" t="s">
        <v>5389</v>
      </c>
      <c r="H348" t="s">
        <v>107</v>
      </c>
      <c r="I348" t="s">
        <v>130</v>
      </c>
      <c r="M348" t="s">
        <v>5390</v>
      </c>
      <c r="N348" t="s">
        <v>1183</v>
      </c>
      <c r="Q348">
        <v>50000</v>
      </c>
      <c r="R348">
        <v>0</v>
      </c>
      <c r="S348">
        <v>50000</v>
      </c>
      <c r="T348" t="s">
        <v>5391</v>
      </c>
      <c r="U348" t="s">
        <v>334</v>
      </c>
    </row>
    <row r="349" spans="1:21" x14ac:dyDescent="0.15">
      <c r="A349">
        <v>1371</v>
      </c>
      <c r="B349" s="89" t="s">
        <v>5392</v>
      </c>
      <c r="C349" s="90">
        <v>44043</v>
      </c>
      <c r="D349" t="s">
        <v>298</v>
      </c>
      <c r="E349">
        <v>5218</v>
      </c>
      <c r="F349" t="s">
        <v>96</v>
      </c>
      <c r="G349" t="s">
        <v>5393</v>
      </c>
      <c r="H349" t="s">
        <v>107</v>
      </c>
      <c r="I349" t="s">
        <v>135</v>
      </c>
      <c r="M349" t="s">
        <v>5394</v>
      </c>
      <c r="N349" t="s">
        <v>1183</v>
      </c>
      <c r="Q349">
        <v>50000</v>
      </c>
      <c r="R349">
        <v>0</v>
      </c>
      <c r="S349">
        <v>50000</v>
      </c>
      <c r="T349" t="s">
        <v>5395</v>
      </c>
      <c r="U349" t="s">
        <v>334</v>
      </c>
    </row>
    <row r="350" spans="1:21" x14ac:dyDescent="0.15">
      <c r="A350">
        <v>1372</v>
      </c>
      <c r="B350" s="89" t="s">
        <v>5396</v>
      </c>
      <c r="C350" s="90">
        <v>44043</v>
      </c>
      <c r="D350" t="s">
        <v>298</v>
      </c>
      <c r="E350">
        <v>3800</v>
      </c>
      <c r="F350" t="s">
        <v>96</v>
      </c>
      <c r="G350" t="s">
        <v>1822</v>
      </c>
      <c r="H350" t="s">
        <v>173</v>
      </c>
      <c r="I350" t="s">
        <v>156</v>
      </c>
      <c r="M350" t="s">
        <v>5397</v>
      </c>
      <c r="N350" t="s">
        <v>1183</v>
      </c>
      <c r="Q350">
        <v>50000</v>
      </c>
      <c r="R350">
        <v>0</v>
      </c>
      <c r="S350">
        <v>50000</v>
      </c>
      <c r="T350" t="s">
        <v>5398</v>
      </c>
      <c r="U350" t="s">
        <v>562</v>
      </c>
    </row>
    <row r="351" spans="1:21" x14ac:dyDescent="0.15">
      <c r="A351">
        <v>1373</v>
      </c>
      <c r="B351" s="89" t="s">
        <v>5399</v>
      </c>
      <c r="C351" s="90">
        <v>44043</v>
      </c>
      <c r="D351" t="s">
        <v>298</v>
      </c>
      <c r="E351">
        <v>3600</v>
      </c>
      <c r="F351" t="s">
        <v>96</v>
      </c>
      <c r="G351" t="s">
        <v>5400</v>
      </c>
      <c r="H351" t="s">
        <v>120</v>
      </c>
      <c r="I351" t="s">
        <v>489</v>
      </c>
      <c r="M351" t="s">
        <v>5401</v>
      </c>
      <c r="N351" t="s">
        <v>556</v>
      </c>
      <c r="Q351">
        <v>50000</v>
      </c>
      <c r="R351">
        <v>0</v>
      </c>
      <c r="S351">
        <v>50000</v>
      </c>
      <c r="T351" t="s">
        <v>5402</v>
      </c>
      <c r="U351" t="s">
        <v>1226</v>
      </c>
    </row>
    <row r="352" spans="1:21" x14ac:dyDescent="0.15">
      <c r="A352">
        <v>1374</v>
      </c>
      <c r="B352" s="89" t="s">
        <v>5403</v>
      </c>
      <c r="C352" s="90">
        <v>44043</v>
      </c>
      <c r="D352" t="s">
        <v>298</v>
      </c>
      <c r="E352">
        <v>6016</v>
      </c>
      <c r="F352" t="s">
        <v>96</v>
      </c>
      <c r="G352" t="s">
        <v>5404</v>
      </c>
      <c r="H352" t="s">
        <v>173</v>
      </c>
      <c r="I352" t="s">
        <v>156</v>
      </c>
      <c r="M352" t="s">
        <v>5405</v>
      </c>
      <c r="N352" t="s">
        <v>556</v>
      </c>
      <c r="Q352">
        <v>50000</v>
      </c>
      <c r="R352">
        <v>0</v>
      </c>
      <c r="S352">
        <v>50000</v>
      </c>
      <c r="T352" t="s">
        <v>5406</v>
      </c>
      <c r="U352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JUL</vt:lpstr>
      <vt:lpstr>07 2020 By Address</vt:lpstr>
      <vt:lpstr>Sheet1</vt:lpstr>
      <vt:lpstr>'07 2020 By Address'!Print_Area</vt:lpstr>
      <vt:lpstr>JUL!Print_Area</vt:lpstr>
      <vt:lpstr>'07 2020 By Address'!Print_Titles</vt:lpstr>
    </vt:vector>
  </TitlesOfParts>
  <Company>City of Bakersfield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Sanchez</dc:creator>
  <cp:lastModifiedBy>Pravin Patel</cp:lastModifiedBy>
  <cp:lastPrinted>2020-08-12T16:36:41Z</cp:lastPrinted>
  <dcterms:created xsi:type="dcterms:W3CDTF">2020-08-10T23:35:14Z</dcterms:created>
  <dcterms:modified xsi:type="dcterms:W3CDTF">2021-09-08T21:48:13Z</dcterms:modified>
</cp:coreProperties>
</file>